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https://wedc-my.sharepoint.com/personal/peter_norman_wedc_org/Documents/TEMPWORK/ARED/ARED 2018/ARED 2018 Q2/"/>
    </mc:Choice>
  </mc:AlternateContent>
  <bookViews>
    <workbookView xWindow="0" yWindow="0" windowWidth="19365" windowHeight="8010" tabRatio="835"/>
  </bookViews>
  <sheets>
    <sheet name="Awards" sheetId="5" r:id="rId1"/>
    <sheet name="Measures" sheetId="2" r:id="rId2"/>
    <sheet name="Actuals" sheetId="1" r:id="rId3"/>
    <sheet name="FY17 Grant and Loan Awardees" sheetId="14" r:id="rId4"/>
    <sheet name="FY17 Award Allocations" sheetId="16" r:id="rId5"/>
    <sheet name="FY17 Verifications" sheetId="1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08" i="1" l="1"/>
  <c r="C3947" i="1"/>
  <c r="C6880" i="1"/>
  <c r="C7615" i="1"/>
  <c r="C7616" i="1"/>
  <c r="C8523" i="1"/>
  <c r="C8524" i="1"/>
  <c r="C8692" i="1"/>
  <c r="D3317" i="2"/>
  <c r="D3318" i="2"/>
  <c r="D3320" i="2"/>
  <c r="D4844" i="2"/>
  <c r="D4846" i="2"/>
</calcChain>
</file>

<file path=xl/sharedStrings.xml><?xml version="1.0" encoding="utf-8"?>
<sst xmlns="http://schemas.openxmlformats.org/spreadsheetml/2006/main" count="25666" uniqueCount="4619">
  <si>
    <t>Measure Id</t>
  </si>
  <si>
    <t>Amount</t>
  </si>
  <si>
    <t>Description</t>
  </si>
  <si>
    <t>Period End</t>
  </si>
  <si>
    <t>20167TC</t>
  </si>
  <si>
    <t>20210TC</t>
  </si>
  <si>
    <t>20292TC</t>
  </si>
  <si>
    <t>20312TC</t>
  </si>
  <si>
    <t>20472TC</t>
  </si>
  <si>
    <t>20573TC</t>
  </si>
  <si>
    <t>20586TC</t>
  </si>
  <si>
    <t>20610TC</t>
  </si>
  <si>
    <t>20645TC</t>
  </si>
  <si>
    <t>20708TC</t>
  </si>
  <si>
    <t>20737TC</t>
  </si>
  <si>
    <t>20739TC</t>
  </si>
  <si>
    <t>20757TC</t>
  </si>
  <si>
    <t>20759TC</t>
  </si>
  <si>
    <t>20845TC</t>
  </si>
  <si>
    <t>20909TC</t>
  </si>
  <si>
    <t>20916TC</t>
  </si>
  <si>
    <t>20919TC</t>
  </si>
  <si>
    <t>20930TC</t>
  </si>
  <si>
    <t>20931TC</t>
  </si>
  <si>
    <t>20932TC</t>
  </si>
  <si>
    <t>20936TC</t>
  </si>
  <si>
    <t>20943TC</t>
  </si>
  <si>
    <t>20951TC</t>
  </si>
  <si>
    <t>20981TC</t>
  </si>
  <si>
    <t>20988TC</t>
  </si>
  <si>
    <t>20991TC</t>
  </si>
  <si>
    <t>20995TC</t>
  </si>
  <si>
    <t>21016TC</t>
  </si>
  <si>
    <t>21025TC</t>
  </si>
  <si>
    <t>21026TC</t>
  </si>
  <si>
    <t>21027TC</t>
  </si>
  <si>
    <t>21042TC</t>
  </si>
  <si>
    <t>21043TC</t>
  </si>
  <si>
    <t>21044TC</t>
  </si>
  <si>
    <t>21045TC</t>
  </si>
  <si>
    <t>21046TC</t>
  </si>
  <si>
    <t>21051TC</t>
  </si>
  <si>
    <t>21061TC</t>
  </si>
  <si>
    <t>21063TC</t>
  </si>
  <si>
    <t>21067TC</t>
  </si>
  <si>
    <t>21076TC</t>
  </si>
  <si>
    <t>21082TC</t>
  </si>
  <si>
    <t>21083TC</t>
  </si>
  <si>
    <t>21094TC</t>
  </si>
  <si>
    <t>21099TC</t>
  </si>
  <si>
    <t>21104TC</t>
  </si>
  <si>
    <t>21105TC</t>
  </si>
  <si>
    <t>21121TC</t>
  </si>
  <si>
    <t>21123TC</t>
  </si>
  <si>
    <t>21124TC</t>
  </si>
  <si>
    <t>21138TC</t>
  </si>
  <si>
    <t>21139TC</t>
  </si>
  <si>
    <t>21141TC</t>
  </si>
  <si>
    <t>21144TC</t>
  </si>
  <si>
    <t>21145TC</t>
  </si>
  <si>
    <t>21148TC</t>
  </si>
  <si>
    <t>21156TC</t>
  </si>
  <si>
    <t>21158TC</t>
  </si>
  <si>
    <t>21163TC</t>
  </si>
  <si>
    <t>21164TC</t>
  </si>
  <si>
    <t>21169TC</t>
  </si>
  <si>
    <t>21172TC</t>
  </si>
  <si>
    <t>21224TC</t>
  </si>
  <si>
    <t>21225TC</t>
  </si>
  <si>
    <t>21228TC</t>
  </si>
  <si>
    <t>21229TC</t>
  </si>
  <si>
    <t>21232TC</t>
  </si>
  <si>
    <t>21233TC</t>
  </si>
  <si>
    <t>21242TC</t>
  </si>
  <si>
    <t>21243TC</t>
  </si>
  <si>
    <t>21245TC</t>
  </si>
  <si>
    <t>21246TC</t>
  </si>
  <si>
    <t>21253TC</t>
  </si>
  <si>
    <t>21254TC</t>
  </si>
  <si>
    <t>21273TC</t>
  </si>
  <si>
    <t>21274TC</t>
  </si>
  <si>
    <t>21275TC</t>
  </si>
  <si>
    <t>21276TC</t>
  </si>
  <si>
    <t>21277TC</t>
  </si>
  <si>
    <t>21278TC</t>
  </si>
  <si>
    <t>21283TC</t>
  </si>
  <si>
    <t>21284TC</t>
  </si>
  <si>
    <t>21286TC</t>
  </si>
  <si>
    <t>21287TC</t>
  </si>
  <si>
    <t>21288TC</t>
  </si>
  <si>
    <t>21289TC</t>
  </si>
  <si>
    <t>21290TC</t>
  </si>
  <si>
    <t>21293TC</t>
  </si>
  <si>
    <t>21295TC</t>
  </si>
  <si>
    <t>21302TC</t>
  </si>
  <si>
    <t>21340TC</t>
  </si>
  <si>
    <t>21362TC</t>
  </si>
  <si>
    <t>21363TC</t>
  </si>
  <si>
    <t>21365TC</t>
  </si>
  <si>
    <t>21366TC</t>
  </si>
  <si>
    <t>21367TC</t>
  </si>
  <si>
    <t>21368TC</t>
  </si>
  <si>
    <t>21376TC</t>
  </si>
  <si>
    <t>21397TC</t>
  </si>
  <si>
    <t>21398TC</t>
  </si>
  <si>
    <t>21399TC</t>
  </si>
  <si>
    <t>21402TC</t>
  </si>
  <si>
    <t>21403TC</t>
  </si>
  <si>
    <t>21404TC</t>
  </si>
  <si>
    <t>21406TC</t>
  </si>
  <si>
    <t>21411TC</t>
  </si>
  <si>
    <t>21413TC</t>
  </si>
  <si>
    <t>21431TC</t>
  </si>
  <si>
    <t>21432TC</t>
  </si>
  <si>
    <t>21434TC</t>
  </si>
  <si>
    <t>21438TC</t>
  </si>
  <si>
    <t>21444TC</t>
  </si>
  <si>
    <t>21445TC</t>
  </si>
  <si>
    <t>21458TC</t>
  </si>
  <si>
    <t>21485TC</t>
  </si>
  <si>
    <t>21493TC</t>
  </si>
  <si>
    <t>21532TC</t>
  </si>
  <si>
    <t>21551TC</t>
  </si>
  <si>
    <t>21630TC</t>
  </si>
  <si>
    <t>21641TC</t>
  </si>
  <si>
    <t>21642TC</t>
  </si>
  <si>
    <t>21646TC</t>
  </si>
  <si>
    <t>21653TC</t>
  </si>
  <si>
    <t>21664TC</t>
  </si>
  <si>
    <t>21668TC</t>
  </si>
  <si>
    <t>21669TC</t>
  </si>
  <si>
    <t>21670TC</t>
  </si>
  <si>
    <t>21671TC</t>
  </si>
  <si>
    <t>21674TC</t>
  </si>
  <si>
    <t>21694TC</t>
  </si>
  <si>
    <t>21712TC</t>
  </si>
  <si>
    <t>21714TC</t>
  </si>
  <si>
    <t>21715TC</t>
  </si>
  <si>
    <t>21716TC</t>
  </si>
  <si>
    <t>21720TC</t>
  </si>
  <si>
    <t>21721TC</t>
  </si>
  <si>
    <t>21722TC</t>
  </si>
  <si>
    <t>21723TC</t>
  </si>
  <si>
    <t>21724TC</t>
  </si>
  <si>
    <t>21728TC</t>
  </si>
  <si>
    <t>21730TC</t>
  </si>
  <si>
    <t>21732TC</t>
  </si>
  <si>
    <t>21734TC</t>
  </si>
  <si>
    <t>21735TC</t>
  </si>
  <si>
    <t>21737TC</t>
  </si>
  <si>
    <t>21738TC</t>
  </si>
  <si>
    <t>21740TC</t>
  </si>
  <si>
    <t>21742TC</t>
  </si>
  <si>
    <t>21744TC</t>
  </si>
  <si>
    <t>21745TC</t>
  </si>
  <si>
    <t>21746TC</t>
  </si>
  <si>
    <t>21751TC</t>
  </si>
  <si>
    <t>21752TC</t>
  </si>
  <si>
    <t>21755TC</t>
  </si>
  <si>
    <t>21758TC</t>
  </si>
  <si>
    <t>21759TC</t>
  </si>
  <si>
    <t>21766TC</t>
  </si>
  <si>
    <t>21767TC</t>
  </si>
  <si>
    <t>21769TC</t>
  </si>
  <si>
    <t>21772TC</t>
  </si>
  <si>
    <t>21773TC</t>
  </si>
  <si>
    <t>21775TC</t>
  </si>
  <si>
    <t>21777TC</t>
  </si>
  <si>
    <t>21783TC</t>
  </si>
  <si>
    <t>21787TC</t>
  </si>
  <si>
    <t>21788TC</t>
  </si>
  <si>
    <t>21795TC</t>
  </si>
  <si>
    <t>21800TC</t>
  </si>
  <si>
    <t>21821TC</t>
  </si>
  <si>
    <t>21824TC</t>
  </si>
  <si>
    <t>21829TC</t>
  </si>
  <si>
    <t>21831TC</t>
  </si>
  <si>
    <t>21848TC</t>
  </si>
  <si>
    <t>21850TC</t>
  </si>
  <si>
    <t>21855TC</t>
  </si>
  <si>
    <t>21857TC</t>
  </si>
  <si>
    <t>21862TC</t>
  </si>
  <si>
    <t>21882TC</t>
  </si>
  <si>
    <t>21883TC</t>
  </si>
  <si>
    <t>21888TC</t>
  </si>
  <si>
    <t>21916TC</t>
  </si>
  <si>
    <t>21920TC</t>
  </si>
  <si>
    <t>21923TC</t>
  </si>
  <si>
    <t>21955TC</t>
  </si>
  <si>
    <t>21956TC</t>
  </si>
  <si>
    <t>21972TC</t>
  </si>
  <si>
    <t>21974TC</t>
  </si>
  <si>
    <t>21984TC</t>
  </si>
  <si>
    <t>21987TC</t>
  </si>
  <si>
    <t>21992TC</t>
  </si>
  <si>
    <t>21993TC</t>
  </si>
  <si>
    <t>21999TC</t>
  </si>
  <si>
    <t>22019TC</t>
  </si>
  <si>
    <t>22043TC</t>
  </si>
  <si>
    <t>22057TC</t>
  </si>
  <si>
    <t>22066TC</t>
  </si>
  <si>
    <t>22076TC</t>
  </si>
  <si>
    <t>22089TC</t>
  </si>
  <si>
    <t>22091TC</t>
  </si>
  <si>
    <t>22101TC</t>
  </si>
  <si>
    <t>22103TC</t>
  </si>
  <si>
    <t>22119TC</t>
  </si>
  <si>
    <t>22133TC</t>
  </si>
  <si>
    <t>22152TC</t>
  </si>
  <si>
    <t>22166TC</t>
  </si>
  <si>
    <t>approximate number reported in narrative</t>
  </si>
  <si>
    <t>completed</t>
  </si>
  <si>
    <t>80% complete</t>
  </si>
  <si>
    <t>45 percent</t>
  </si>
  <si>
    <t>Capital investment only</t>
  </si>
  <si>
    <t>2 prototypes completed</t>
  </si>
  <si>
    <t>2 Development Stages and 2 prototypes completed</t>
  </si>
  <si>
    <t>not reported</t>
  </si>
  <si>
    <t>file:///G:/ED/G%20DRIVE%20-%20NEW/PROJECT%20FILES/EZ/Plexus/Verification/2013/17867-2014-06-13%20EZ%20Verification.pdf</t>
  </si>
  <si>
    <t>Decreased to 66</t>
  </si>
  <si>
    <t>Nothing Reported in 2013</t>
  </si>
  <si>
    <t xml:space="preserve">Nothing Reported </t>
  </si>
  <si>
    <t>Not Reported</t>
  </si>
  <si>
    <t>N/A</t>
  </si>
  <si>
    <t>100% completed</t>
  </si>
  <si>
    <t xml:space="preserve">95% Completed </t>
  </si>
  <si>
    <t>no positions downgraded thru 12/31/2013</t>
  </si>
  <si>
    <t>100% Complete</t>
  </si>
  <si>
    <t>site has been cleared</t>
  </si>
  <si>
    <t>plans are underway</t>
  </si>
  <si>
    <t>75% Complete</t>
  </si>
  <si>
    <t>will start in August 2013</t>
  </si>
  <si>
    <t>Will after publishing bid which is exepected in October</t>
  </si>
  <si>
    <t>not started until 7/1/13</t>
  </si>
  <si>
    <t>to start 7/1/13</t>
  </si>
  <si>
    <t xml:space="preserve">Not reported </t>
  </si>
  <si>
    <t xml:space="preserve">NA </t>
  </si>
  <si>
    <t>4 small business are receiving small grants or loans</t>
  </si>
  <si>
    <t>held training on June 25 and 26, 2nd round planned for August 13 and 14</t>
  </si>
  <si>
    <t>invested over $8 million</t>
  </si>
  <si>
    <t xml:space="preserve">Not Reported </t>
  </si>
  <si>
    <t>Not reported</t>
  </si>
  <si>
    <t>From Denial Letter 01/10/2014</t>
  </si>
  <si>
    <t xml:space="preserve">Nothing reported </t>
  </si>
  <si>
    <t>NA</t>
  </si>
  <si>
    <t>Nothing Reported</t>
  </si>
  <si>
    <t>only 75% of project is complete</t>
  </si>
  <si>
    <t>100% complete</t>
  </si>
  <si>
    <t xml:space="preserve">Waiting on verification </t>
  </si>
  <si>
    <t>50% Complete</t>
  </si>
  <si>
    <t xml:space="preserve">NOT REPORTED </t>
  </si>
  <si>
    <t>maintained in WI thru 12/31/2013</t>
  </si>
  <si>
    <t xml:space="preserve">not reported </t>
  </si>
  <si>
    <t>Got number from 22133 ETC</t>
  </si>
  <si>
    <t xml:space="preserve">None Reported </t>
  </si>
  <si>
    <t xml:space="preserve">None reported </t>
  </si>
  <si>
    <t>Preparer wrote 2014 in jobs created</t>
  </si>
  <si>
    <t>Left line blank</t>
  </si>
  <si>
    <t>Left lines blank</t>
  </si>
  <si>
    <t>Match received</t>
  </si>
  <si>
    <t>Award Id</t>
  </si>
  <si>
    <t>Measure</t>
  </si>
  <si>
    <t>Plan Amount</t>
  </si>
  <si>
    <t>Due</t>
  </si>
  <si>
    <t>Leverage - Total</t>
  </si>
  <si>
    <t>Total Investor Capitol</t>
  </si>
  <si>
    <t>Workers Trained (new positions)</t>
  </si>
  <si>
    <t>Job Creation</t>
  </si>
  <si>
    <t>Job Retention</t>
  </si>
  <si>
    <t>Capital Investment</t>
  </si>
  <si>
    <t>Commercialization Stage Completion</t>
  </si>
  <si>
    <t>Nuclear device for making isotopes</t>
  </si>
  <si>
    <t>Performance Milestone</t>
  </si>
  <si>
    <t>Develop a Sensitive Compartmentalized Information Facility in the University Research Park in Madison</t>
  </si>
  <si>
    <t>Site Work - Site Prep</t>
  </si>
  <si>
    <t>Infrastructure</t>
  </si>
  <si>
    <t>Land Acquisition</t>
  </si>
  <si>
    <t>Earned Tax Credits (Verified)</t>
  </si>
  <si>
    <t>Warehouse positions - Tomah &amp; Baraboo</t>
  </si>
  <si>
    <t>20481TC</t>
  </si>
  <si>
    <t>Workforce Training Expenditures</t>
  </si>
  <si>
    <t>Dairy Cow Maintenance</t>
  </si>
  <si>
    <t>Dairy Cow Purchase</t>
  </si>
  <si>
    <t>Workers Trained (existing positions)</t>
  </si>
  <si>
    <t>purchase goods and services from Wisconsin vendors</t>
  </si>
  <si>
    <t>Formation of NACC, Host Global meeting, develop a test pilot methodology for field testing draft water standards.</t>
  </si>
  <si>
    <t>Site Work - Remediation/Environmental Cleanup</t>
  </si>
  <si>
    <t>remediation</t>
  </si>
  <si>
    <t>Site Work - Demolition</t>
  </si>
  <si>
    <t>demolition</t>
  </si>
  <si>
    <t>Construction - Infrastructure</t>
  </si>
  <si>
    <t>Property Acquisition - Realty</t>
  </si>
  <si>
    <t>land acquisition</t>
  </si>
  <si>
    <t>Workers Trained (gross)</t>
  </si>
  <si>
    <t>Office Infrastructure and Equipment</t>
  </si>
  <si>
    <t>Construction - Facility (Public)</t>
  </si>
  <si>
    <t>new construction - first building constructed on UW Milwaukee Innovation campus</t>
  </si>
  <si>
    <t>listed as engineering in contract for environmental consulting soft costs</t>
  </si>
  <si>
    <t>Land acquisition with a cost of $150,000</t>
  </si>
  <si>
    <t>Secure a 5-year lease in the City of Appleton.</t>
  </si>
  <si>
    <t>turn in evaluation form</t>
  </si>
  <si>
    <t>building decontamination and asbestos abatement</t>
  </si>
  <si>
    <t>infrastructure</t>
  </si>
  <si>
    <t>Leverage - Private</t>
  </si>
  <si>
    <t>Provide proof of 3:1 overall match</t>
  </si>
  <si>
    <t>Maintain Operations - Within State</t>
  </si>
  <si>
    <t>Project must be completed in Wisconsin and not relocated for 5 years</t>
  </si>
  <si>
    <t>Plans Completed</t>
  </si>
  <si>
    <t>Business Plan</t>
  </si>
  <si>
    <t>20940TC</t>
  </si>
  <si>
    <t>21764TC</t>
  </si>
  <si>
    <t>Maintain ongoing operations within the State of Wisconsin.</t>
  </si>
  <si>
    <t>Cause to be produced in Wisconsin the product or products developed under this agreement</t>
  </si>
  <si>
    <t>21765TC</t>
  </si>
  <si>
    <t>Provide one employee with online web page designer course training which will allow the company to create a website and update with available units and new products.</t>
  </si>
  <si>
    <t>Land acquisition with a cost of $805,000</t>
  </si>
  <si>
    <t>21768TC</t>
  </si>
  <si>
    <t>21771TC</t>
  </si>
  <si>
    <t>21781TC</t>
  </si>
  <si>
    <t>create commercial corridor improvement plan</t>
  </si>
  <si>
    <t>identify key small businesses</t>
  </si>
  <si>
    <t>assess commercial corridors and create real estate investment strategies</t>
  </si>
  <si>
    <t>create action plan for economies who suffer the loss of a major employer</t>
  </si>
  <si>
    <t>facilitate a delegation to learn about the decommissioning process of nuclear plantin Zion and at the small chain conference</t>
  </si>
  <si>
    <t>commission presentation and a case study on the energy industry</t>
  </si>
  <si>
    <t>Bond Issuance</t>
  </si>
  <si>
    <t>21789TC</t>
  </si>
  <si>
    <t>Average Hourly Wage</t>
  </si>
  <si>
    <t>research and develop Microgrid DERS Roadmap</t>
  </si>
  <si>
    <t>Complete Microgrid DERS Roadmap document</t>
  </si>
  <si>
    <t>Complete Microgrid DERS Wisconsin Implementation Plan</t>
  </si>
  <si>
    <t>WERS Board will officially adopt the Roadmap and Wisconsin Implementation Plan</t>
  </si>
  <si>
    <t>Spend $50,000 to market and promote services and fund raising for vetran startup businesses</t>
  </si>
  <si>
    <t>Metrics Survey</t>
  </si>
  <si>
    <t>Raise 1:1 matching funds to capitalize a grant seed fund</t>
  </si>
  <si>
    <t>All funds must be spent in Wisconsin</t>
  </si>
  <si>
    <t>Create a segregated account for direct grant funding from WEDC and VETransfer's 1:1 matching funds</t>
  </si>
  <si>
    <t>Majority of research should be conducted in Wisconsin</t>
  </si>
  <si>
    <t>Create an investment committee</t>
  </si>
  <si>
    <t>Organizations Served/Engaged</t>
  </si>
  <si>
    <t>site clearance</t>
  </si>
  <si>
    <t>average hourly wage equal or greater than 31.25</t>
  </si>
  <si>
    <t>average hourly wage 9.62</t>
  </si>
  <si>
    <t>21833TC</t>
  </si>
  <si>
    <t>Enter into a new 10 year lease at property location and retain headquarters in Wisconsin</t>
  </si>
  <si>
    <t>Site Work - Investigation</t>
  </si>
  <si>
    <t>Site Clearance</t>
  </si>
  <si>
    <t>21835TC</t>
  </si>
  <si>
    <t>Submit Evaluation close out</t>
  </si>
  <si>
    <t>Raising at least $660,000 in equity investment</t>
  </si>
  <si>
    <t>provide 1:1 matching funds to support the implementation of the program</t>
  </si>
  <si>
    <t>provide information on employment, slaries and wages, and capital leverage for companies participating in Revolution Labs</t>
  </si>
  <si>
    <t>Provide WEDC with an evaluation of the trade show and the recipient's participation in the trade show.</t>
  </si>
  <si>
    <t>21096TC</t>
  </si>
  <si>
    <t>Real Estate Acquisition</t>
  </si>
  <si>
    <t>BRAC Closing Plan</t>
  </si>
  <si>
    <t>provide a report with the quantification of the economic impact of select military installations and assets in Wisconsin</t>
  </si>
  <si>
    <t>21869TC</t>
  </si>
  <si>
    <t>21870-E</t>
  </si>
  <si>
    <t>The borrower will submit a report following the term of the loan which will detail the uses of the funding disbursed by WEDC.</t>
  </si>
  <si>
    <t>Advance product to clinical trials</t>
  </si>
  <si>
    <t>Storage Tank Removal and Environmental Site Assessments</t>
  </si>
  <si>
    <t>Complete project in Wisconsin and do not relocate within the next 5 years</t>
  </si>
  <si>
    <t>Complete production in Wisconsin</t>
  </si>
  <si>
    <t>administer and lead PSI</t>
  </si>
  <si>
    <t>21874TC</t>
  </si>
  <si>
    <t>Raise 3:1 match of private investment</t>
  </si>
  <si>
    <t>equipment for fully automated production line</t>
  </si>
  <si>
    <t>Establish the Launch Box One Stop Center</t>
  </si>
  <si>
    <t>Hold networking and collaboration events at the Center</t>
  </si>
  <si>
    <t>Provide One-on-One Technical Assistance at the Center</t>
  </si>
  <si>
    <t>Open Innovation Program development</t>
  </si>
  <si>
    <t>pay at least $17.05/hour</t>
  </si>
  <si>
    <t>Develop and implement a plan to share best practices</t>
  </si>
  <si>
    <t>21877TC</t>
  </si>
  <si>
    <t>site clearance and asbestos abatement</t>
  </si>
  <si>
    <t>Land acquisition with cost of $323,000</t>
  </si>
  <si>
    <t>award start up costs to at least 5 eligible businesses</t>
  </si>
  <si>
    <t>21885TC</t>
  </si>
  <si>
    <t>Submit evaluation close out</t>
  </si>
  <si>
    <t>Clearance &amp; Asbestos Abatement</t>
  </si>
  <si>
    <t>Environmental Site Assessment &amp; Remedial Action Planning</t>
  </si>
  <si>
    <t>Match: Real Estate Acquisition</t>
  </si>
  <si>
    <t>Match:Site Assessment &amp; Remedial Action Planning</t>
  </si>
  <si>
    <t>Match: Clearance &amp; Asbestos Abatement</t>
  </si>
  <si>
    <t>Match: Property plus Forgiven Property Taxes</t>
  </si>
  <si>
    <t>Match: investigation</t>
  </si>
  <si>
    <t>Total investor capital raised through investors claiming investor tax credits.</t>
  </si>
  <si>
    <t>Match: Site Cleanup</t>
  </si>
  <si>
    <t>21165TC</t>
  </si>
  <si>
    <t>Incur intellectual property creation or working capital investment</t>
  </si>
  <si>
    <t>Environmental Site Work</t>
  </si>
  <si>
    <t>Building decontamination and asbestos abatement</t>
  </si>
  <si>
    <t>21912TC</t>
  </si>
  <si>
    <t>21900TC</t>
  </si>
  <si>
    <t>Soil &amp; Groundwater investigation</t>
  </si>
  <si>
    <t>Match: Geophysical Site Survey, Soil &amp; Groundwater Sampling, (4) Phase II ESA Reports</t>
  </si>
  <si>
    <t>Match: environmental investigation</t>
  </si>
  <si>
    <t>Demolition eligible costs, asbestos abatement, eligible costs, soil, groundwater and vapor sampling, elgible costs</t>
  </si>
  <si>
    <t>Match: demolition work, site clearance</t>
  </si>
  <si>
    <t>Turn in evaluation form by end of fiscal year</t>
  </si>
  <si>
    <t>will only release tax credits for $42,020,000</t>
  </si>
  <si>
    <t>Match: Demo/Site Clearance to access testing and assessment areas</t>
  </si>
  <si>
    <t>21917TC</t>
  </si>
  <si>
    <t>Commercialized Product Sales</t>
  </si>
  <si>
    <t>Sales - Gross</t>
  </si>
  <si>
    <t>New &amp; Retained Export Sales</t>
  </si>
  <si>
    <t>21919TC</t>
  </si>
  <si>
    <t>Installation and Oversight of 3 monitoring wells, Monitoring well developing and sampling, Analytic testing of 3 groundwater and 3 soil samples, Demo and sampling of storage tank</t>
  </si>
  <si>
    <t>Match:Present: Site Report, RAP and closure request, Project Management</t>
  </si>
  <si>
    <t>Match:Past:Property Acquisition, Demo and site grading and environmental assessments</t>
  </si>
  <si>
    <t>Phase 1 &amp; 2 Environmental Studies</t>
  </si>
  <si>
    <t>Match</t>
  </si>
  <si>
    <t>Match: DNR Reporting, tank treatment, monitoring</t>
  </si>
  <si>
    <t>Equipment</t>
  </si>
  <si>
    <t>21921TC</t>
  </si>
  <si>
    <t>all funds must be spent in Wisconsin to the extent practicable</t>
  </si>
  <si>
    <t>invest in equipment and operating costs</t>
  </si>
  <si>
    <t>New water main &amp; Sanitary water system</t>
  </si>
  <si>
    <t>Excavation &amp; transport of soil and 23000 square feet of paving</t>
  </si>
  <si>
    <t>Site Assessement</t>
  </si>
  <si>
    <t>Storage Tank Removal &amp; Asbestos Abatement</t>
  </si>
  <si>
    <t>Match: includes delinquent tax forgiveness</t>
  </si>
  <si>
    <t>Match: Reporting, site investigation of test pits and project oversight</t>
  </si>
  <si>
    <t>Newly Created positions in Pleasant Prairie</t>
  </si>
  <si>
    <t>Project must be completed in Wisconsin</t>
  </si>
  <si>
    <t>Relocated Positions from Zion</t>
  </si>
  <si>
    <t>3:1 equity match requirement of TDL program</t>
  </si>
  <si>
    <t>Relocating facility to Pleasant Prairie</t>
  </si>
  <si>
    <t>Groundwater Monitoring Activities</t>
  </si>
  <si>
    <t>Match: Groundwater testing(reporting &amp; closure activities), methane testing after SAG decision date, prior methane system evaluation</t>
  </si>
  <si>
    <t>Match: prior methane system evaluation</t>
  </si>
  <si>
    <t>Match: methane testing</t>
  </si>
  <si>
    <t>Environmental Site Assessment</t>
  </si>
  <si>
    <t>Storage tank &amp; Concrete Slab removal</t>
  </si>
  <si>
    <t>Match: Concrete Slabe Removal</t>
  </si>
  <si>
    <t>Match: Investigation &amp; USEPA Brownfield Assessment 2012</t>
  </si>
  <si>
    <t>21959TC</t>
  </si>
  <si>
    <t>Raise 1:1 matching funds</t>
  </si>
  <si>
    <t>provide award to at least 4 eligible businesses</t>
  </si>
  <si>
    <t>21952TC</t>
  </si>
  <si>
    <t>Asbestos Removal</t>
  </si>
  <si>
    <t>Phase I &amp; II, site testing and lab work</t>
  </si>
  <si>
    <t>Match: site clearance and asbestos abatement</t>
  </si>
  <si>
    <t>Match: Demo/Engineering</t>
  </si>
  <si>
    <t>Storage Tank Removal</t>
  </si>
  <si>
    <t>Match: Reporting &amp; project management</t>
  </si>
  <si>
    <t>Match: Clearance and Asbestos Abatement</t>
  </si>
  <si>
    <t>3:1 equity match requirement of TDL loan program</t>
  </si>
  <si>
    <t>turn in follow up evaluation</t>
  </si>
  <si>
    <t>21282TC</t>
  </si>
  <si>
    <t>Land acquisition</t>
  </si>
  <si>
    <t>21990TC</t>
  </si>
  <si>
    <t>Building rehabilitation code 0370</t>
  </si>
  <si>
    <t>21991TC</t>
  </si>
  <si>
    <t>Wisconsin Goods Purchased</t>
  </si>
  <si>
    <t>According to performance report, project ended 12/7/2012 and these arethe final numbers</t>
  </si>
  <si>
    <t>Land acquisition with cost of 450,000</t>
  </si>
  <si>
    <t>22020TC</t>
  </si>
  <si>
    <t>21292TC</t>
  </si>
  <si>
    <t>Environmental Site Investigation Phas I study 2008</t>
  </si>
  <si>
    <t>Site clearance</t>
  </si>
  <si>
    <t>Construction - Facility (Commercial)</t>
  </si>
  <si>
    <t>construction</t>
  </si>
  <si>
    <t>22050TC</t>
  </si>
  <si>
    <t>22037TC</t>
  </si>
  <si>
    <t>Amendment one executed 7/9/2014</t>
  </si>
  <si>
    <t>22062TC</t>
  </si>
  <si>
    <t>environmental site investigation</t>
  </si>
  <si>
    <t>Site clearance costs match expense</t>
  </si>
  <si>
    <t>22068TC</t>
  </si>
  <si>
    <t>Environmental investigation</t>
  </si>
  <si>
    <t>Environmental site work. Removal of building slabs and shallow foundations</t>
  </si>
  <si>
    <t>Relocation to Prairie du Sac</t>
  </si>
  <si>
    <t>removal of 90,000 square yards of asphalt pavement</t>
  </si>
  <si>
    <t>22069TC</t>
  </si>
  <si>
    <t>complete project- not relocate project outside of Wisconsin</t>
  </si>
  <si>
    <t>Evaluation turned in</t>
  </si>
  <si>
    <t>spend all funds from the loan in Wisconsin</t>
  </si>
  <si>
    <t>produce or casue to be produced in wisconsin product development</t>
  </si>
  <si>
    <t>handing in report</t>
  </si>
  <si>
    <t>Survey Submission</t>
  </si>
  <si>
    <t>According to project report project ended on 12/14/2012</t>
  </si>
  <si>
    <t>Turn in evaluation form.</t>
  </si>
  <si>
    <t>Finalize time Horizon of Strategic Plan</t>
  </si>
  <si>
    <t>Evaluation Submission</t>
  </si>
  <si>
    <t>Hold strategic planning workshops</t>
  </si>
  <si>
    <t>Perform Situational Analysis</t>
  </si>
  <si>
    <t>Remediation</t>
  </si>
  <si>
    <t>Submit close out evaluation</t>
  </si>
  <si>
    <t>Develop detailed implementation action plan and timetable</t>
  </si>
  <si>
    <t>Update 3 year bdget to reflect strategic plan</t>
  </si>
  <si>
    <t>Leverage - Cost Share</t>
  </si>
  <si>
    <t>1:1 match of $100,000</t>
  </si>
  <si>
    <t>Complete Strategic Planning Document</t>
  </si>
  <si>
    <t>Establish a segregated account to receive and hold the investment seed fund</t>
  </si>
  <si>
    <t>WERC Board adoption of strategic plan</t>
  </si>
  <si>
    <t>Rehabilitation Commercial</t>
  </si>
  <si>
    <t>Match 1:1 50,000</t>
  </si>
  <si>
    <t>22115TC</t>
  </si>
  <si>
    <t>1:1 match equal to at least $140,000</t>
  </si>
  <si>
    <t>retain 49 existing and 4 new full time to whom training is provided for a period of at least 2yrs after training is completed thru at least 7/30/2017</t>
  </si>
  <si>
    <t>Secure matching funds from non WEDC sources equal to at least $400,000 to pay for the portion of training costs not covered by Workforce Training Grant under this Agreement</t>
  </si>
  <si>
    <t>revision to initial contract - new 72 months ending on 12/31/2017</t>
  </si>
  <si>
    <t>revision to contract - 72 months - 12/31/2017</t>
  </si>
  <si>
    <t>Implement clinical trials of the company's 'Super Vitamin D' product at UW Hospital.</t>
  </si>
  <si>
    <t>22104TC</t>
  </si>
  <si>
    <t>22127TC</t>
  </si>
  <si>
    <t>Attain commercial sale of the company's premiere product, the VibeTech Rehab chair.</t>
  </si>
  <si>
    <t>59 positons at average wage of $36.62</t>
  </si>
  <si>
    <t>Term of Loan majority of jobs created are in WI</t>
  </si>
  <si>
    <t>Prepare 17 acre former Western Industry site for redevelopment</t>
  </si>
  <si>
    <t>all funds must be spent in Wisconsin to extent practicable</t>
  </si>
  <si>
    <t>new construction</t>
  </si>
  <si>
    <t>Taxable Property Value</t>
  </si>
  <si>
    <t>secure matching funds equal to at least 291,524.42</t>
  </si>
  <si>
    <t>Completion of a prototype new game.</t>
  </si>
  <si>
    <t>fulfill the reporting needs</t>
  </si>
  <si>
    <t>Leverage - Public</t>
  </si>
  <si>
    <t>no more than 30% from other State of Federal Funding sources</t>
  </si>
  <si>
    <t>designate project manager to manage CAPP</t>
  </si>
  <si>
    <t>Close out evaluation completed at end of project</t>
  </si>
  <si>
    <t>process for vetting and selecting final pool of companies</t>
  </si>
  <si>
    <t>market CAPP</t>
  </si>
  <si>
    <t>Close out evaluation due at project completion</t>
  </si>
  <si>
    <t>project match in accordance with Exhibit A</t>
  </si>
  <si>
    <t>secure match</t>
  </si>
  <si>
    <t>22181TC</t>
  </si>
  <si>
    <t>Monitoring</t>
  </si>
  <si>
    <t>Employee position shall not be downgraded</t>
  </si>
  <si>
    <t>4:1 Matching funds</t>
  </si>
  <si>
    <t>project completed in State of Wisconsin not relocate for five years outside WI</t>
  </si>
  <si>
    <t>Acquisition of site located at 1501 South 113th Street in West Allis.</t>
  </si>
  <si>
    <t>From Businesses Assisted</t>
  </si>
  <si>
    <t>spend all funds from Loan in Wisconsin to extent possible</t>
  </si>
  <si>
    <t>secure match funds of at least $2.5 M</t>
  </si>
  <si>
    <t>Equipment 3% on $13.0M</t>
  </si>
  <si>
    <t>22197TC</t>
  </si>
  <si>
    <t>Organizations assisted</t>
  </si>
  <si>
    <t>work with Wi Dept Workforce Dev to make employment opportunities available to qual persons who are members of the Targeted Population</t>
  </si>
  <si>
    <t>22209TC</t>
  </si>
  <si>
    <t>Related to acquisition of the property at 531 N. Main Street as detailed in the development agreement with Neleven, Inc.</t>
  </si>
  <si>
    <t>Complete building renovation at 531 N. Main Street sufficient to complete the terms of the development agreement with Neleven, Inc.</t>
  </si>
  <si>
    <t>The City shall provide a minimum of 3:1 match funding to program funding</t>
  </si>
  <si>
    <t>Turn in evaluation form</t>
  </si>
  <si>
    <t>Trade Show Participation</t>
  </si>
  <si>
    <t>Related to attendance at Motodays trade show in Rome, Italy, March 6-9, 2014.</t>
  </si>
  <si>
    <t>Operate and manage CDL training, applicant intake, screening and Proj coordination</t>
  </si>
  <si>
    <t>Purchase 250 licenses for pre-employment comp assess tool</t>
  </si>
  <si>
    <t>return all funds not expended</t>
  </si>
  <si>
    <t>Secure $1.0M to satisfy 2:1 match requiremen</t>
  </si>
  <si>
    <t>Repay Loan in accordance with Promissory Note</t>
  </si>
  <si>
    <t>Construct a 250,000 sq. ft. facility.</t>
  </si>
  <si>
    <t>complete project in State of Wis do not relocate outside WI for 5 years</t>
  </si>
  <si>
    <t>Spend all funds from Loan in Wisconsin to extent possible</t>
  </si>
  <si>
    <t>Match 1:1 funds</t>
  </si>
  <si>
    <t>Environmental site work</t>
  </si>
  <si>
    <t>site preparation</t>
  </si>
  <si>
    <t>1:1 match</t>
  </si>
  <si>
    <t>22229TC</t>
  </si>
  <si>
    <t>Establish a segregated account to receive and hold Investment Seed fund</t>
  </si>
  <si>
    <t>Secure Matching funds equal to at least $45,000 to achieve a 75% match requirement to CDI Funds under this agreement</t>
  </si>
  <si>
    <t>Secure Matching Funds from non-WEDC sources equip to at least $55,500 to achieve a 3.2 :1 match requirement to the CDI Funds under this agreement</t>
  </si>
  <si>
    <t>Provide signage according to WEDC's specifications at the project location indicating WEDC financial participation in the project</t>
  </si>
  <si>
    <t>Provide signage according to WEDC's specifications at the Project location indicating WEDC financial participation in the Project</t>
  </si>
  <si>
    <t>Provdie acknowledgement according to WEDC's specifications of the participation in the project in any and all planning and feasibility documents related to the Project</t>
  </si>
  <si>
    <t>Complete a feasibility study and development plans for Nicolet Square</t>
  </si>
  <si>
    <t>Use of the CDI funds for the Eligible Project Costs as estimated in the following budget and ensure that such Eligible Project Costs are incurred by a qualified and independent third party.</t>
  </si>
  <si>
    <t>submit any printed materials with Milwaukee approved info.</t>
  </si>
  <si>
    <t>22233TC</t>
  </si>
  <si>
    <t>22240TC</t>
  </si>
  <si>
    <t>22242TC</t>
  </si>
  <si>
    <t>Secure at least $680,000 of outside funding to satisfy 4:1 Matching funds requirement of loan</t>
  </si>
  <si>
    <t>Not use the loan proceeds to repay any other debt, including the Borrower's line of credit</t>
  </si>
  <si>
    <t>Repay loan in accordance with the terms of the promissory note and make all payments required under promissory note</t>
  </si>
  <si>
    <t>botullinum R&amp;D</t>
  </si>
  <si>
    <t>Complete project in accordance with Recipients application and this agreement</t>
  </si>
  <si>
    <t>Secure Matching funds equal to $97,000 1:1 match</t>
  </si>
  <si>
    <t>Incur Eligible project costs between approval date and to days after project end date (7/26/2014)</t>
  </si>
  <si>
    <t>project must be completed in Wisconsin and not relocated for 5 years following funding</t>
  </si>
  <si>
    <t>Utilitze $29,500 to the Repcipient Accelerator program</t>
  </si>
  <si>
    <t>Provide up to $50,000 of GBDP funds as scholarships to Eligible businesses</t>
  </si>
  <si>
    <t>Utilize $5,000 of GBDP funds as administrative fees to coordinate makret and promote scholarships to Eligible businesses</t>
  </si>
  <si>
    <t>10 Eligible Businesses with Recipients Prog Oper Plan during period of 2/1/2014 to 5/31/2014</t>
  </si>
  <si>
    <t>Provide matching funds for the Project in accordance with Recipient's Application</t>
  </si>
  <si>
    <t>Establish segregated account to receive and hold funds</t>
  </si>
  <si>
    <t>Number of businesses assisted</t>
  </si>
  <si>
    <t>a Condition of the award is to provide the Recipient with the Eligiible Business' employment, salaries, and wages for three years after receiving the Award</t>
  </si>
  <si>
    <t>Secure matching funds equal to $50,000 to meet required match for CBG Funds</t>
  </si>
  <si>
    <t>Complete Phase I which includes market assessment -one on one business interviews of 25 businesses</t>
  </si>
  <si>
    <t>Provide acknowledgement according to WEDC specifications and of participation in the project in any and all planning and feasibility documents related to project</t>
  </si>
  <si>
    <t>Complete Phase II which shall include market assessment -list of minimum factors</t>
  </si>
  <si>
    <t>Secure at least $500,000 of outside funding to satisfy the 2:1 matching funds requirement of the loan</t>
  </si>
  <si>
    <t>Complete Phase III-includes comprehensive customized export plan and strategy to enhance econ dev in the region</t>
  </si>
  <si>
    <t>Use of CBG funds as outlined in contractual agreement</t>
  </si>
  <si>
    <t>equity convertible debt</t>
  </si>
  <si>
    <t>Complete the Project in the State of Wisconsin and not relocate the project outside of Wisconsin for 5 years following the Effective Date of the Agreement</t>
  </si>
  <si>
    <t>The majority of research to be performed under this Agreement shall be conducted in Wisconsin to the extent practical</t>
  </si>
  <si>
    <t>22257TC</t>
  </si>
  <si>
    <t>New and Retained Export Sales</t>
  </si>
  <si>
    <t>Secure $1.0M to satisfy match of 4:1 funding</t>
  </si>
  <si>
    <t>Repay loan in accordance with Promissory Note</t>
  </si>
  <si>
    <t>complete project in Wisconsin do not relocate outside of Wisconsin for 5 years</t>
  </si>
  <si>
    <t>22283TC</t>
  </si>
  <si>
    <t>Spend all funds from loan in Wisconsin to extent possible</t>
  </si>
  <si>
    <t>Launch RLF by 5/30/2014</t>
  </si>
  <si>
    <t>Market RLF directly to Recipient members-Community, minority chamber of commerce and econ dev organziatons</t>
  </si>
  <si>
    <t>Provide technical assistance to at least 50 businesses</t>
  </si>
  <si>
    <t>turned in evaluation form</t>
  </si>
  <si>
    <t>Connect and assist at least 150 businesses thru one-on-one meetings</t>
  </si>
  <si>
    <t>Participate in and volunteer to support the Governor's Annual Minority buiness Development Conference</t>
  </si>
  <si>
    <t>Collaborate with the Ethnically Diverse Business Coalition</t>
  </si>
  <si>
    <t>Secure matching funds from non-WEDC sources equal to at least $19,500 to achieve a 3:1 match requirement to the CDI funds under this Agreement</t>
  </si>
  <si>
    <t>Provide acknowledgement according to WEDC's specifications , of WEDC's participation in the project in any and all planning and feasibility documents related to the Project.</t>
  </si>
  <si>
    <t>Funds distributed by 12.31.13</t>
  </si>
  <si>
    <t>Business Assited to date</t>
  </si>
  <si>
    <t>Secure matching funds from non-WEDC sources equal to at least 50% of total Eligilbe Training Costs estimated at $77,614.80</t>
  </si>
  <si>
    <t>Ensure that Training is performed by a provider approved by WEDC</t>
  </si>
  <si>
    <t>Raise 1:1 match</t>
  </si>
  <si>
    <t>Provide copy of developed Master Plan that includes transportation development, land use planning, storm water mgt., streetscape, signage, and branding.</t>
  </si>
  <si>
    <t>Database on technical expertise</t>
  </si>
  <si>
    <t>TIF Funding of $50,000 in budget.</t>
  </si>
  <si>
    <t>Create Economic Implementation Plan</t>
  </si>
  <si>
    <t>Plan includes evaluation of heritage area resources, economic development strategies, heritage area organization and management</t>
  </si>
  <si>
    <t>repay loan in accordance with promissory note terms</t>
  </si>
  <si>
    <t>complete project in State of WI not relocate within 5 years</t>
  </si>
  <si>
    <t>Secure matching funds from non-WEDC sources equal to at least Fifty Thousand dollars to achieve a 1:1 required match for the CBG funds under this agreement.</t>
  </si>
  <si>
    <t>Economic development plan</t>
  </si>
  <si>
    <t>Engage a consultant to complete a comprehensive inventory of the region's structural capacities and related operational priorities, do an analysis of its findings and make recommendations for how the Regional Leadership Council can advance member performance, leverage available resources, foster collaborative efforts within the membership, WEDC and local partners in economic dev &amp; build capacity</t>
  </si>
  <si>
    <t>Plan includes organizational planning, fundraising planning and strategic/program planning</t>
  </si>
  <si>
    <t>21552TC</t>
  </si>
  <si>
    <t>Use of The CBG funds for Eligible Project Costs as estimated in the budget in the contract.</t>
  </si>
  <si>
    <t>A land use and urban design plan</t>
  </si>
  <si>
    <t>Feasibility and market analysis for the redevelopment sites including conceptual budget and plans</t>
  </si>
  <si>
    <t>contains market assessment and analyssis, conceptual design, implementation plan, capitoal cost estimate, alternative funding strategies, proforma financial analysis, management plan.</t>
  </si>
  <si>
    <t>Evalutation of TIF District #5</t>
  </si>
  <si>
    <t>Identification of catalytic redevelopment sites</t>
  </si>
  <si>
    <t>Design and carry out the work in accordance with the recipient's application and section 47 c of the Internal Revenue Code</t>
  </si>
  <si>
    <t>Businesses recieveing loans</t>
  </si>
  <si>
    <t>Provide signage according to SEDC's specifcations at the Project Location indicating WEDC financial participation in the Project</t>
  </si>
  <si>
    <t>Repay the Loan in accordance with the terms of the Promissory Note, and make all payments required to be made under the Promissory Note, as and when due.</t>
  </si>
  <si>
    <t>One on One pre-Loan Readiness or post loan TA</t>
  </si>
  <si>
    <t>turn in evaluaton form</t>
  </si>
  <si>
    <t>Design and carry out the work in accordance with the Recipiient's application and section 47 c or the Internal Revenue Code</t>
  </si>
  <si>
    <t>design and carry out the work in accordance with the Recipient's application recommended by the State Historic Preservation Officer and in accordance with the Secretary of the Interiors Standards for Rehabilitaton</t>
  </si>
  <si>
    <t>The Historic PreservationTax Credits will be eligible to be claimed over a period of 36 months commencing on the Certification Date, in the amount of 20% of the Recipient's Qualified Rehabilitated Expenditures</t>
  </si>
  <si>
    <t>1/3 are direct grants not to exceed $10,000 per business</t>
  </si>
  <si>
    <t>working capital</t>
  </si>
  <si>
    <t>Fully Renovate former BMO Harris Bank building and create the Mount Horeb Innovation Center</t>
  </si>
  <si>
    <t>22340TC</t>
  </si>
  <si>
    <t>Design and carry out the work in accordance with the Recipient's Application and section 47 (c ) of the Internal Revenue Code</t>
  </si>
  <si>
    <t>environmental site work (geopiers)</t>
  </si>
  <si>
    <t>Secure matching funds from non-WEDC sources equal to at least $90,000to achieve a 1:1 match to the Seed Accelerator funds</t>
  </si>
  <si>
    <t>Develop key performance indicators and underwriting policies</t>
  </si>
  <si>
    <t>Operate a Recipient Accelerator program comprised of at least six Businesses in accordance with the Recipient's application.</t>
  </si>
  <si>
    <t>execute the objectives enumerated in WEN's FAST Program grant application</t>
  </si>
  <si>
    <t>Raise $5,000,000 in capital</t>
  </si>
  <si>
    <t>Utilize $30,000 for initial operation expenses related to the recipient accelerator program, including website/application portal development, manager training and marketing expenses.</t>
  </si>
  <si>
    <t>Award at least $60,000 of the Seed Accelerator funds to 6 Eligible Businesses in accordance with the recipients program operating plan.</t>
  </si>
  <si>
    <t>Not make awards from the Seed Accelerator funds or matching funds to any Ineligible businesses.</t>
  </si>
  <si>
    <t>Provide that the total $60,000 allocated for awards be committed to Eligible Businesses within six months of the end of the Recipient accelerator programmatic activities.</t>
  </si>
  <si>
    <t>Establish a segregated account to receive and hold the Seed Accelerator funds.</t>
  </si>
  <si>
    <t>Require Eligible businesses as a condition of receiving an award, to provide the Recipient with information on th4e Eligible Business employment, salaries, and wages, and capital leverage on a periodic basis for 3 years after receiving the Award in accordance with the reporting dates and requirements in Exhibit B.</t>
  </si>
  <si>
    <t>21624TC</t>
  </si>
  <si>
    <t>Accept 9 firms into Project ME3</t>
  </si>
  <si>
    <t>complete diagnostics, assessments, and implementations for accepted firms.</t>
  </si>
  <si>
    <t>21640TC</t>
  </si>
  <si>
    <t>capital investment for equip at facility</t>
  </si>
  <si>
    <t>create 27 new jobs</t>
  </si>
  <si>
    <t>retain 96 existing jobs - staff review</t>
  </si>
  <si>
    <t>Building rehabilitation completed.</t>
  </si>
  <si>
    <t>22371TC</t>
  </si>
  <si>
    <t>By June 1, 2014 or upon contract execution secure matching funds from non-WEDC sources equal to at least $48,000 to achieve the required match for the TIP funds under this agreement documented by copies of checks or credit card receipts make payable to the recipient</t>
  </si>
  <si>
    <t>by 7/15/2014 submit to WEDC a list of all Business Management Seminar suppliers, type of product/service provided, corresponding expense totals and copies of paid invoices equal to at least $50,000</t>
  </si>
  <si>
    <t>By 1/1/2015 submit to WEDC a copy of the Business Management Seminar December 2014 post-seminar survey results and a summary report.</t>
  </si>
  <si>
    <t xml:space="preserve">By 7/31/2015 sumbit to WEDC a copy of the Business Management Seminar June 2015 post-seminar survey results and a summary report. </t>
  </si>
  <si>
    <t>Use TIP funds for eligible project costs including 8 scholarships of to $3,125 which will be used to offset the costs as estimated in the budget.</t>
  </si>
  <si>
    <t>Majority of research conducted in Wisconsin</t>
  </si>
  <si>
    <t>Complete development of three SaaS lines</t>
  </si>
  <si>
    <t>Up to 15 companies, go for commercialization licensing</t>
  </si>
  <si>
    <t>21659TC</t>
  </si>
  <si>
    <t>Facilitate GrowthWheel in the incubation network</t>
  </si>
  <si>
    <t>Provide two years licensing and materials for shared training to WBIA members</t>
  </si>
  <si>
    <t>Lead initiative to link WBIA videoconference sites to access development opportunities being served in incubation facilities and programs</t>
  </si>
  <si>
    <t>Subcontracting Plan</t>
  </si>
  <si>
    <t>21675TC</t>
  </si>
  <si>
    <t>produce professionally designed and written Report to Industry</t>
  </si>
  <si>
    <t>total budget $37,800 - WEDC funds $5,000</t>
  </si>
  <si>
    <t>Mauston location</t>
  </si>
  <si>
    <t>Johnson Creek location</t>
  </si>
  <si>
    <t>21703TC</t>
  </si>
  <si>
    <t>Secure Matching funds from non-WEDC sources equal to at least $750,000</t>
  </si>
  <si>
    <t>Provide reports to WEDC as further described in Paragraph 5 of this Agreement in such form as required by WEDC, a sample of which is attached to this Agreement as Exhibit B</t>
  </si>
  <si>
    <t>Use of RLF Funds for Eligible Project Costs as outlined in the budget in the contract</t>
  </si>
  <si>
    <t>21725TC</t>
  </si>
  <si>
    <t>Listing of reported actual values for each award measure.</t>
  </si>
  <si>
    <t>Measure Id relates each reported value to the measure found on the Measures tab.</t>
  </si>
  <si>
    <t>Listing of measures for each award.</t>
  </si>
  <si>
    <t>Award Id relates each measure to the award found on the Awards tab.</t>
  </si>
  <si>
    <t>Recipient</t>
  </si>
  <si>
    <t>Award Date</t>
  </si>
  <si>
    <t>Location</t>
  </si>
  <si>
    <t>County</t>
  </si>
  <si>
    <t>Planned Cost</t>
  </si>
  <si>
    <t>Award Amount</t>
  </si>
  <si>
    <t>Program Name</t>
  </si>
  <si>
    <t>Award Type</t>
  </si>
  <si>
    <t>Industry</t>
  </si>
  <si>
    <t>NAICS</t>
  </si>
  <si>
    <t>Deliverables</t>
  </si>
  <si>
    <t>Planned Job Retention</t>
  </si>
  <si>
    <t>Actual Job Retention</t>
  </si>
  <si>
    <t>Planned Job Creation</t>
  </si>
  <si>
    <t>Actual Job Creation</t>
  </si>
  <si>
    <t>Planned Capital Investment</t>
  </si>
  <si>
    <t>Actual Capital Investment</t>
  </si>
  <si>
    <t>Tax Credits Verified</t>
  </si>
  <si>
    <t>Planned Leverage</t>
  </si>
  <si>
    <t>City of Onalaska</t>
  </si>
  <si>
    <t>Qualified New Business Venture</t>
  </si>
  <si>
    <t>Investor Tax Credit</t>
  </si>
  <si>
    <t>Info and Comm</t>
  </si>
  <si>
    <t>Northwest Hardwoods, Inc.</t>
  </si>
  <si>
    <t>Economic Development Tax Credits</t>
  </si>
  <si>
    <t>Tax Credit</t>
  </si>
  <si>
    <t>City of Algoma</t>
  </si>
  <si>
    <t>Community Development Investment</t>
  </si>
  <si>
    <t>Grant</t>
  </si>
  <si>
    <t>Public Admin</t>
  </si>
  <si>
    <t>WS Packaging Group, Inc.</t>
  </si>
  <si>
    <t>Administration</t>
  </si>
  <si>
    <t>Kewaunee County Economic Development Corporation</t>
  </si>
  <si>
    <t>Capacity Building</t>
  </si>
  <si>
    <t>City of Prairie du Chien</t>
  </si>
  <si>
    <t>Manufacturing</t>
  </si>
  <si>
    <t>Kewaunee, City of</t>
  </si>
  <si>
    <t>City of Kewaunee</t>
  </si>
  <si>
    <t>Site Assessment Grants</t>
  </si>
  <si>
    <t>MasterMold, LLC</t>
  </si>
  <si>
    <t>City of Mauston</t>
  </si>
  <si>
    <t>Mauston, City of</t>
  </si>
  <si>
    <t>Berlin, City of</t>
  </si>
  <si>
    <t>City of Berlin</t>
  </si>
  <si>
    <t>Green Lake, City of</t>
  </si>
  <si>
    <t>City of Green Lake</t>
  </si>
  <si>
    <t>Leer, Inc</t>
  </si>
  <si>
    <t>City of New Lisbon</t>
  </si>
  <si>
    <t>International Market Access Grant</t>
  </si>
  <si>
    <t>KCS International</t>
  </si>
  <si>
    <t>City of Oconto</t>
  </si>
  <si>
    <t>Workforce Training</t>
  </si>
  <si>
    <t>Transportation</t>
  </si>
  <si>
    <t>Jobs Tax Credit</t>
  </si>
  <si>
    <t>Techniply, LLC</t>
  </si>
  <si>
    <t>City of Oconto Falls</t>
  </si>
  <si>
    <t>Business Expansion and Retention Investment</t>
  </si>
  <si>
    <t>Loan</t>
  </si>
  <si>
    <t>Liberty homes</t>
  </si>
  <si>
    <t>Village of Dorchester</t>
  </si>
  <si>
    <t>Spacesaver Corporation</t>
  </si>
  <si>
    <t>City of Fort Atkinson</t>
  </si>
  <si>
    <t>Nasco International, Inc.</t>
  </si>
  <si>
    <t>Retail</t>
  </si>
  <si>
    <t>Rock River Heritage</t>
  </si>
  <si>
    <t>Historic Preservation Tax Credit - Qualified Rehab</t>
  </si>
  <si>
    <t>Other Svcs</t>
  </si>
  <si>
    <t>City of Lake Mills</t>
  </si>
  <si>
    <t>Thalchemy Corporation</t>
  </si>
  <si>
    <t>Professional Svcs</t>
  </si>
  <si>
    <t>Village of Suring</t>
  </si>
  <si>
    <t>The Bergquist Company</t>
  </si>
  <si>
    <t>City of Prescott</t>
  </si>
  <si>
    <t>Kasco Marine, Inc.</t>
  </si>
  <si>
    <t>United Natural Foods, Inc.</t>
  </si>
  <si>
    <t>Waterloo, City of</t>
  </si>
  <si>
    <t>City of Waterloo</t>
  </si>
  <si>
    <t>City of Watertown</t>
  </si>
  <si>
    <t>State Energy Program - Activity 2</t>
  </si>
  <si>
    <t>Clasen Quality Coatings, Inc.</t>
  </si>
  <si>
    <t>Spuncast</t>
  </si>
  <si>
    <t>Watertown, City of</t>
  </si>
  <si>
    <t>Printpack, Inc.</t>
  </si>
  <si>
    <t>City of Rhinelander</t>
  </si>
  <si>
    <t>Advanced Barrier Extrusions, LLC</t>
  </si>
  <si>
    <t>Fer-Li Holsteins, LLC</t>
  </si>
  <si>
    <t>Milk Volume Production (RED)</t>
  </si>
  <si>
    <t>Agriculture</t>
  </si>
  <si>
    <t>Worthington Cylinders Wisconsin, LLC</t>
  </si>
  <si>
    <t>City of Chilton</t>
  </si>
  <si>
    <t>LaClare Farms Specialties LLC</t>
  </si>
  <si>
    <t>Midwestern Disaster Area Bond</t>
  </si>
  <si>
    <t>Bonding Authority</t>
  </si>
  <si>
    <t>Mayville Engineering Company, Inc.</t>
  </si>
  <si>
    <t>City of Neillsville</t>
  </si>
  <si>
    <t>Village of Turtle Lake</t>
  </si>
  <si>
    <t>State Energy Program - Activity 3</t>
  </si>
  <si>
    <t>GreenWhey Energy</t>
  </si>
  <si>
    <t>H. G. Weber and Company, Inc.</t>
  </si>
  <si>
    <t>City of Kiel</t>
  </si>
  <si>
    <t>United Community, LLC</t>
  </si>
  <si>
    <t>Village of Sherwood</t>
  </si>
  <si>
    <t>Sherwood, Village of</t>
  </si>
  <si>
    <t>VeriCor LLC</t>
  </si>
  <si>
    <t>Village of Holmen</t>
  </si>
  <si>
    <t>Export Development Grant</t>
  </si>
  <si>
    <t>Authenticom, Inc.</t>
  </si>
  <si>
    <t>City of La Crosse</t>
  </si>
  <si>
    <t>Kwik Trip, Inc</t>
  </si>
  <si>
    <t>Bakalars Sausage Company, Inc.</t>
  </si>
  <si>
    <t>Reconyx, Inc.</t>
  </si>
  <si>
    <t>River States Truck and Trailer, Inc.</t>
  </si>
  <si>
    <t>Harter's Quick Clean-Up Services, Inc.</t>
  </si>
  <si>
    <t>La Crosse, City of</t>
  </si>
  <si>
    <t>Schaffer Specialty Welding</t>
  </si>
  <si>
    <t>Village of Milltown</t>
  </si>
  <si>
    <t>Polaris Industries, Inc. Osceola</t>
  </si>
  <si>
    <t>Village of Osceola</t>
  </si>
  <si>
    <t>Osceola, Village of</t>
  </si>
  <si>
    <t>Branches LLC</t>
  </si>
  <si>
    <t>City of Kenosha</t>
  </si>
  <si>
    <t>Amazon.com</t>
  </si>
  <si>
    <t>Enterprise Zone</t>
  </si>
  <si>
    <t>Engendren</t>
  </si>
  <si>
    <t>Development Opportunity Zones - Kenosha</t>
  </si>
  <si>
    <t>Dossette, LLC</t>
  </si>
  <si>
    <t>Village of Pleasant Prairie</t>
  </si>
  <si>
    <t>Meijer</t>
  </si>
  <si>
    <t>Good Foods Group, LLC</t>
  </si>
  <si>
    <t>Hanna Cylinders, LLC</t>
  </si>
  <si>
    <t>Ta Chen International, Inc.</t>
  </si>
  <si>
    <t>Rust-Oleum Corporation</t>
  </si>
  <si>
    <t>L &amp; M Corrugated Container, Inc.</t>
  </si>
  <si>
    <t>Business Opportunity Loan Fund</t>
  </si>
  <si>
    <t>Morris Material Handling Inc./Konecranes</t>
  </si>
  <si>
    <t>City of Superior</t>
  </si>
  <si>
    <t>Exodus Machines Incorporated</t>
  </si>
  <si>
    <t>Technology Development Loan</t>
  </si>
  <si>
    <t>Edsense</t>
  </si>
  <si>
    <t>Fasetto</t>
  </si>
  <si>
    <t>Joe's Refrigeration Inc.</t>
  </si>
  <si>
    <t>Village of Withee</t>
  </si>
  <si>
    <t>Construction</t>
  </si>
  <si>
    <t>Twin Lakes Senior, LLC</t>
  </si>
  <si>
    <t>Village of Twin Lakes</t>
  </si>
  <si>
    <t>Brownfield Redevelopment Financial Assistance</t>
  </si>
  <si>
    <t>Sustainable Resources Institute</t>
  </si>
  <si>
    <t>Town of Florence</t>
  </si>
  <si>
    <t>Targeted Industry Projects</t>
  </si>
  <si>
    <t>Florence County Economic Development Commission</t>
  </si>
  <si>
    <t>Hurd Window &amp; Doors, Inc</t>
  </si>
  <si>
    <t>City of Medford</t>
  </si>
  <si>
    <t>Milwaukee Electric Tool Corporation</t>
  </si>
  <si>
    <t>City of Brookfield</t>
  </si>
  <si>
    <t>Trace-A-Matic Corporation</t>
  </si>
  <si>
    <t>InControl Medical, LLC</t>
  </si>
  <si>
    <t>The Walsh Co. Incorporated</t>
  </si>
  <si>
    <t>Fed Ex SmartPost</t>
  </si>
  <si>
    <t>Elli Health, Inc.</t>
  </si>
  <si>
    <t>Town of Delafield</t>
  </si>
  <si>
    <t>Imaging Biometrics, LLC</t>
  </si>
  <si>
    <t>Village of Elm Grove</t>
  </si>
  <si>
    <t>SpeechTails, Inc</t>
  </si>
  <si>
    <t>Education</t>
  </si>
  <si>
    <t>Batteries Plus, LLC</t>
  </si>
  <si>
    <t>Village of Hartland</t>
  </si>
  <si>
    <t>Keane D'Souza Venture Fund I, LP</t>
  </si>
  <si>
    <t>Qualified Venture Fund Certification</t>
  </si>
  <si>
    <t>Fin and Ins</t>
  </si>
  <si>
    <t>Schneider Holdings of Wisconsin, LLC</t>
  </si>
  <si>
    <t>EmbedTek, LLC</t>
  </si>
  <si>
    <t>Eaton Corporation</t>
  </si>
  <si>
    <t>Village of Menomonee Falls</t>
  </si>
  <si>
    <t>Bradley Corporation</t>
  </si>
  <si>
    <t>Wacker Neuson Production Americas LLC</t>
  </si>
  <si>
    <t>Golf Pipeline, Inc</t>
  </si>
  <si>
    <t>Menomonee Falls, Village of</t>
  </si>
  <si>
    <t>Scan-Pac Manufacturing, Inc.</t>
  </si>
  <si>
    <t>Fed Ex Ground</t>
  </si>
  <si>
    <t>Dynamic Tool &amp; Design, Inc.</t>
  </si>
  <si>
    <t>Industrial Revenue Bonding</t>
  </si>
  <si>
    <t>The Brewer Company</t>
  </si>
  <si>
    <t>Milwaukee Broach Company, Inc.</t>
  </si>
  <si>
    <t>Actuant Corporation</t>
  </si>
  <si>
    <t>Aptar Group, Inc.</t>
  </si>
  <si>
    <t>Village of Mukwonago</t>
  </si>
  <si>
    <t>Perfect Cross, LLC</t>
  </si>
  <si>
    <t>Village of Nashotah</t>
  </si>
  <si>
    <t>Ellsworth Corporation</t>
  </si>
  <si>
    <t>Village of Germantown</t>
  </si>
  <si>
    <t>Freistadt All-Temp LLC</t>
  </si>
  <si>
    <t>Seven Marine, LLC</t>
  </si>
  <si>
    <t>Nova-Kem, LLC</t>
  </si>
  <si>
    <t>L. T. Hampel Corp.</t>
  </si>
  <si>
    <t>Desert Aire Corp.</t>
  </si>
  <si>
    <t>Ultra Tool &amp; Manufacturing, Inc.</t>
  </si>
  <si>
    <t>Signicast LLC</t>
  </si>
  <si>
    <t>City of Hartford</t>
  </si>
  <si>
    <t>Kerry Inc.</t>
  </si>
  <si>
    <t>Village of Jackson</t>
  </si>
  <si>
    <t>City of New Berlin</t>
  </si>
  <si>
    <t>EMTEQ Aerospace, Inc.</t>
  </si>
  <si>
    <t>Cover5, Inc.</t>
  </si>
  <si>
    <t>City of Oconomowoc</t>
  </si>
  <si>
    <t>Performance Coatings LLC</t>
  </si>
  <si>
    <t>TLX Technologies, LLC</t>
  </si>
  <si>
    <t>City of Pewaukee</t>
  </si>
  <si>
    <t>Walter USA, LLC</t>
  </si>
  <si>
    <t>DBF Properties LLC</t>
  </si>
  <si>
    <t>Trico Corporation</t>
  </si>
  <si>
    <t>Village of Pewaukee</t>
  </si>
  <si>
    <t>Rogue Partners Wisconsin, LLC</t>
  </si>
  <si>
    <t>Waukesha County Technical College</t>
  </si>
  <si>
    <t>Bevco Engineering Company, Inc.</t>
  </si>
  <si>
    <t>Village of Sussex</t>
  </si>
  <si>
    <t>The Prestwick Group, Inc.</t>
  </si>
  <si>
    <t>Illumatek, LLC</t>
  </si>
  <si>
    <t>City of Waukesha</t>
  </si>
  <si>
    <t>Clysmic III, Inc</t>
  </si>
  <si>
    <t>Gaco Western, LLC</t>
  </si>
  <si>
    <t>Stephen Green</t>
  </si>
  <si>
    <t>Historic Preservation Tax Credit</t>
  </si>
  <si>
    <t>Real Estate</t>
  </si>
  <si>
    <t>Commonwealth Management Corporation</t>
  </si>
  <si>
    <t>City of West Bend</t>
  </si>
  <si>
    <t>Bestech Tool Corporation</t>
  </si>
  <si>
    <t>Spaulding Clinical Research, LLC</t>
  </si>
  <si>
    <t>Delta Defense, LLC</t>
  </si>
  <si>
    <t>City of Independence</t>
  </si>
  <si>
    <t>City of Osseo</t>
  </si>
  <si>
    <t>Qualified Energy Conservation Bond</t>
  </si>
  <si>
    <t>Wells Manufacturing, L.P.</t>
  </si>
  <si>
    <t>City of Fond du Lac</t>
  </si>
  <si>
    <t>AMC of Wisconsin, Inc.</t>
  </si>
  <si>
    <t>Excel Engineering, Inc.</t>
  </si>
  <si>
    <t>McNeilus Steel, Inc.</t>
  </si>
  <si>
    <t>Fond du Lac, City of</t>
  </si>
  <si>
    <t>Schmidt Capital Investments LLC</t>
  </si>
  <si>
    <t>Merwin Oil Company, LLC</t>
  </si>
  <si>
    <t>Emergency Loan Guaranty for Certified Propane Dealers</t>
  </si>
  <si>
    <t>Guarantee</t>
  </si>
  <si>
    <t>Advanced Tooling, Inc.</t>
  </si>
  <si>
    <t>Village of Mount Calvary</t>
  </si>
  <si>
    <t>J.M. Smucker LLC</t>
  </si>
  <si>
    <t>City of Ripon</t>
  </si>
  <si>
    <t>Alliance Laundry Systems, LLC</t>
  </si>
  <si>
    <t>City of Eagle River</t>
  </si>
  <si>
    <t>PreventionGenetics LLC</t>
  </si>
  <si>
    <t>City of Marshfield</t>
  </si>
  <si>
    <t>Health Care</t>
  </si>
  <si>
    <t>Microscopy Innovations, LLC</t>
  </si>
  <si>
    <t>Simply Incredible Foods, LLC</t>
  </si>
  <si>
    <t>Village of Port Edwards</t>
  </si>
  <si>
    <t>Port Edwards, Village of</t>
  </si>
  <si>
    <t>WholeTrees, LLC</t>
  </si>
  <si>
    <t>U.S. Venture, Inc.</t>
  </si>
  <si>
    <t>City of Menomonie</t>
  </si>
  <si>
    <t>3M Menomonie</t>
  </si>
  <si>
    <t>Mining</t>
  </si>
  <si>
    <t>Winch Oil Co, Inc</t>
  </si>
  <si>
    <t>Village of Vesper</t>
  </si>
  <si>
    <t>City of Wisconsin Rapids</t>
  </si>
  <si>
    <t>City of Antigo</t>
  </si>
  <si>
    <t>Volm Companies</t>
  </si>
  <si>
    <t>Sartori Company</t>
  </si>
  <si>
    <t>Super Vitamin D, LLC</t>
  </si>
  <si>
    <t>City of Eau Claire</t>
  </si>
  <si>
    <t>Innovation Foundation of Western Wisconsin</t>
  </si>
  <si>
    <t>Capital Catalyst</t>
  </si>
  <si>
    <t>McDonough Manufacturing Company</t>
  </si>
  <si>
    <t>Realityworks, Inc.</t>
  </si>
  <si>
    <t>Indianhead Foodservice Distributor, Inc.</t>
  </si>
  <si>
    <t>JAMF Software</t>
  </si>
  <si>
    <t>Coating Tech Slot Dies, LLC</t>
  </si>
  <si>
    <t>Red Flint Sand &amp; Gravel, LLC</t>
  </si>
  <si>
    <t>Riverside Machine &amp; Engineering, Inc.</t>
  </si>
  <si>
    <t>Curt Manufacturing Inc.</t>
  </si>
  <si>
    <t>City of Altoona</t>
  </si>
  <si>
    <t>Bush Brothers &amp; Company</t>
  </si>
  <si>
    <t>City of Augusta</t>
  </si>
  <si>
    <t>Echo Lake Foods, Inc.</t>
  </si>
  <si>
    <t>City of Burlington</t>
  </si>
  <si>
    <t>Burlington, City of</t>
  </si>
  <si>
    <t>FCBA LLC</t>
  </si>
  <si>
    <t>LDV, Inc.</t>
  </si>
  <si>
    <t>Jensen Metal Products Inc.</t>
  </si>
  <si>
    <t>Milwaukee Light Bulb Delivery, Inc.</t>
  </si>
  <si>
    <t>SpanDeX, Inc.</t>
  </si>
  <si>
    <t>Hi-Standard Machining Company, Inc.</t>
  </si>
  <si>
    <t>City of Racine</t>
  </si>
  <si>
    <t>Butter Buds Food Ingredients, a division of Cumber</t>
  </si>
  <si>
    <t>CNH America, LLC</t>
  </si>
  <si>
    <t>Racine Railroad Products</t>
  </si>
  <si>
    <t>Racine County Economic Development Corporation</t>
  </si>
  <si>
    <t>Racine, City of</t>
  </si>
  <si>
    <t>ZMac Transportation Solutions, LLC</t>
  </si>
  <si>
    <t>Redevelopment Authority of the City of Racine</t>
  </si>
  <si>
    <t>Medline Industries, Inc</t>
  </si>
  <si>
    <t>Lehmkuhl Enterprises LLC</t>
  </si>
  <si>
    <t>BRP US Inc.</t>
  </si>
  <si>
    <t>Village of Sturtevant</t>
  </si>
  <si>
    <t>Racine Metal-Fab, Ltd.</t>
  </si>
  <si>
    <t>Wisconsin Business Incubation Association</t>
  </si>
  <si>
    <t>Normet Americas Inc.</t>
  </si>
  <si>
    <t>North American Corporation of Illinois</t>
  </si>
  <si>
    <t>Spee-Dee Packaging Machinery, Inc</t>
  </si>
  <si>
    <t>Promega Corporation</t>
  </si>
  <si>
    <t>OneNeck IT Solutions</t>
  </si>
  <si>
    <t>Pegasus Sustainability Solutions, Inc.</t>
  </si>
  <si>
    <t>Wisconsin Security Research Consortium, Inc.</t>
  </si>
  <si>
    <t>City of Madison</t>
  </si>
  <si>
    <t>TJ's Taylor's One Price Cleaners, Inc.</t>
  </si>
  <si>
    <t>Bop LLC</t>
  </si>
  <si>
    <t>Management</t>
  </si>
  <si>
    <t>1102 South Park, LLC</t>
  </si>
  <si>
    <t>Forte Research Systems, Inc.</t>
  </si>
  <si>
    <t>Wisconsin Technology Innovation Initiative, Inc.</t>
  </si>
  <si>
    <t>Power Designers USA, LLC</t>
  </si>
  <si>
    <t>Seed Accelerator</t>
  </si>
  <si>
    <t>Science and Math for Everyone, Inc.</t>
  </si>
  <si>
    <t>Forward Health Group, Inc</t>
  </si>
  <si>
    <t>Wisconsin Department of Workforce Development</t>
  </si>
  <si>
    <t>FluGen Inc.</t>
  </si>
  <si>
    <t>Pan Genome Systems, Inc.</t>
  </si>
  <si>
    <t>Whynot, LLC</t>
  </si>
  <si>
    <t>Center for Technology Commercialization</t>
  </si>
  <si>
    <t>Entrepreneurial Micro-Grant</t>
  </si>
  <si>
    <t>ExporTech</t>
  </si>
  <si>
    <t>Madison, City of</t>
  </si>
  <si>
    <t>Madison Vaccines Incorporated</t>
  </si>
  <si>
    <t>BioForward, Inc</t>
  </si>
  <si>
    <t>Collaborative Market Access Grant</t>
  </si>
  <si>
    <t>Laserwords U.S. Inc.</t>
  </si>
  <si>
    <t>InvivoSciences, Inc.</t>
  </si>
  <si>
    <t>Fork Force Inc</t>
  </si>
  <si>
    <t>Nolen Hotel Investments, LLC</t>
  </si>
  <si>
    <t>Accommodation</t>
  </si>
  <si>
    <t>Imbed Biosciences, Inc.</t>
  </si>
  <si>
    <t>Hovde West Johnson, LLC</t>
  </si>
  <si>
    <t>Central Storage &amp; Warehouse Company Co.</t>
  </si>
  <si>
    <t>Edgewater Hotel Company LLC</t>
  </si>
  <si>
    <t>DNASTAR, Inc.</t>
  </si>
  <si>
    <t>XenoGen Biosystems, LLC</t>
  </si>
  <si>
    <t>RP's Pasta Company</t>
  </si>
  <si>
    <t>Healthfinch, Inc</t>
  </si>
  <si>
    <t>HealthMyne, Inc.</t>
  </si>
  <si>
    <t>OpenHomes, Inc.</t>
  </si>
  <si>
    <t>SocialCompany, Inc.</t>
  </si>
  <si>
    <t>The Art Commission, LLC</t>
  </si>
  <si>
    <t>Danisco USA, Inc.</t>
  </si>
  <si>
    <t>TranSmart Technologies</t>
  </si>
  <si>
    <t>SmartBurn LLC</t>
  </si>
  <si>
    <t>SoLoMo Technology, Inc.</t>
  </si>
  <si>
    <t>UW-Extension Center for Community and Economic Dev</t>
  </si>
  <si>
    <t>Opportunity Research Project</t>
  </si>
  <si>
    <t>Movein, Inc.</t>
  </si>
  <si>
    <t>EatStreet, Inc.</t>
  </si>
  <si>
    <t>UW-Madison Board of Regents</t>
  </si>
  <si>
    <t>Wisconsin Department of Agriculture, Trade &amp; Consu</t>
  </si>
  <si>
    <t>C-Motive Technologies, Inc.</t>
  </si>
  <si>
    <t>Wellbe, Inc.</t>
  </si>
  <si>
    <t>Regenerative Medical Solutions, Inc.</t>
  </si>
  <si>
    <t>Imperial Blades</t>
  </si>
  <si>
    <t>Primorigen Biosciences, Inc.</t>
  </si>
  <si>
    <t>MobileIgniter, Inc.</t>
  </si>
  <si>
    <t>Graftobian Make-Up Company, LLC</t>
  </si>
  <si>
    <t>BioSentinel, Inc</t>
  </si>
  <si>
    <t>WiSys Technology Foundation, Inc.</t>
  </si>
  <si>
    <t>Moxe Health, Inc</t>
  </si>
  <si>
    <t>ScheduleSoft Corporation</t>
  </si>
  <si>
    <t>Murfie, Inc.</t>
  </si>
  <si>
    <t>Muldoon Dairy</t>
  </si>
  <si>
    <t>Brandbumps Marketing Group, Inc.</t>
  </si>
  <si>
    <t>Strategic Fishing Systems, LLC</t>
  </si>
  <si>
    <t>Stealth Therapeutics, Inc.</t>
  </si>
  <si>
    <t>Stablebody Technologies, LLC</t>
  </si>
  <si>
    <t>Fishidy, Inc.</t>
  </si>
  <si>
    <t>SoLoMo Identity, LLC</t>
  </si>
  <si>
    <t>Northstar Medical Radioisotopes, LLC</t>
  </si>
  <si>
    <t>Invenra Inc</t>
  </si>
  <si>
    <t>300 South Livingston, LLC</t>
  </si>
  <si>
    <t>NCD Technologies, LLC</t>
  </si>
  <si>
    <t>The Constellation Project LLC</t>
  </si>
  <si>
    <t>Swallow Solutions, LLC</t>
  </si>
  <si>
    <t>SnowShoeFood, Inc.</t>
  </si>
  <si>
    <t>Parman Place, LLC</t>
  </si>
  <si>
    <t>Elaion Biosciences Inc</t>
  </si>
  <si>
    <t>Filament Games, LLC</t>
  </si>
  <si>
    <t>Artterro</t>
  </si>
  <si>
    <t>Wisconsin Trade Project</t>
  </si>
  <si>
    <t>Ratio, Inc.</t>
  </si>
  <si>
    <t>Zurex PharmAgra, LLC</t>
  </si>
  <si>
    <t>Longfellow Historic, LLC</t>
  </si>
  <si>
    <t>Town of Madison</t>
  </si>
  <si>
    <t>AquaMost, Inc.</t>
  </si>
  <si>
    <t>Kiio, Inc</t>
  </si>
  <si>
    <t>2500 Rimrock, LLC</t>
  </si>
  <si>
    <t>Hampton Products International</t>
  </si>
  <si>
    <t>North Country Lumber Company, Inc.</t>
  </si>
  <si>
    <t>Town of Springbrook</t>
  </si>
  <si>
    <t>Standard Imaging</t>
  </si>
  <si>
    <t>City of Middleton</t>
  </si>
  <si>
    <t>Pilot Training System, LLC</t>
  </si>
  <si>
    <t>WTS Paradigm, LLC</t>
  </si>
  <si>
    <t>Hopster, Inc</t>
  </si>
  <si>
    <t>CityDeck Residences, LLC</t>
  </si>
  <si>
    <t>Lucigen Corporation</t>
  </si>
  <si>
    <t>Natus Neurology Incorporated</t>
  </si>
  <si>
    <t>Xolve, Inc.</t>
  </si>
  <si>
    <t>Discovery Telecom LLC</t>
  </si>
  <si>
    <t>Live Taco LLC</t>
  </si>
  <si>
    <t>NitricGen, Inc</t>
  </si>
  <si>
    <t>Village of Mount Horeb</t>
  </si>
  <si>
    <t>Mount Horeb, Village of</t>
  </si>
  <si>
    <t>Sun Prairie, City of</t>
  </si>
  <si>
    <t>City of Sun Prairie</t>
  </si>
  <si>
    <t>Badger Max, Inc.</t>
  </si>
  <si>
    <t>Village of Waunakee</t>
  </si>
  <si>
    <t>BW Designs LLC</t>
  </si>
  <si>
    <t>Town of Windsor</t>
  </si>
  <si>
    <t>Fincantieri Marine Group LLC</t>
  </si>
  <si>
    <t>City of Marinette</t>
  </si>
  <si>
    <t>Winsert, Inc.</t>
  </si>
  <si>
    <t>Vargo Tool &amp; Die, Inc.</t>
  </si>
  <si>
    <t>Tyco Fire Products LP</t>
  </si>
  <si>
    <t>Precision Ice Blast Corporation</t>
  </si>
  <si>
    <t>City of Peshtigo</t>
  </si>
  <si>
    <t>Premium Waters, Inc.</t>
  </si>
  <si>
    <t>City of Chippewa Falls</t>
  </si>
  <si>
    <t>Chippewa Falls, City of</t>
  </si>
  <si>
    <t>Advanced Laser Machining, Inc.</t>
  </si>
  <si>
    <t>Mathews Manufacturing Inc.</t>
  </si>
  <si>
    <t>City of Sparta</t>
  </si>
  <si>
    <t>The Toro Corporation</t>
  </si>
  <si>
    <t>City of Tomah</t>
  </si>
  <si>
    <t>Plank Enterprises, Inc.</t>
  </si>
  <si>
    <t>Packaging Solutions Holdings, Inc. and Subsidiarie</t>
  </si>
  <si>
    <t>City of Menasha</t>
  </si>
  <si>
    <t>Goodwill Industries of North Central Wisconsin, In</t>
  </si>
  <si>
    <t>Faith Technologies</t>
  </si>
  <si>
    <t>Children's Products, LLC</t>
  </si>
  <si>
    <t>City of Neenah</t>
  </si>
  <si>
    <t>Neenah Paper, Inc.</t>
  </si>
  <si>
    <t>Quter, Inc.</t>
  </si>
  <si>
    <t>Plexus Corp.</t>
  </si>
  <si>
    <t>Community Development Authority of the City of Nee</t>
  </si>
  <si>
    <t>Spring Creek Center, LLC</t>
  </si>
  <si>
    <t>Alta Resources, Inc.</t>
  </si>
  <si>
    <t>Shamrock Energy Corporation</t>
  </si>
  <si>
    <t>Muza Metal Products</t>
  </si>
  <si>
    <t>City of Oshkosh</t>
  </si>
  <si>
    <t>Angels on the Water, LLC</t>
  </si>
  <si>
    <t>City of Oshkosh Redevelopment Authority</t>
  </si>
  <si>
    <t>Green 3, LLC</t>
  </si>
  <si>
    <t>Oshkosh, City of</t>
  </si>
  <si>
    <t>Oshkosh Investors, LLC</t>
  </si>
  <si>
    <t>UW Oshkosh Foundation Rosendale Biodigester, LLC</t>
  </si>
  <si>
    <t>Utilities</t>
  </si>
  <si>
    <t>Neleven, Inc.</t>
  </si>
  <si>
    <t>UW-Oshkosh Center for Entrepreneurship and Innovat</t>
  </si>
  <si>
    <t>Schreiber Foods, Inc.</t>
  </si>
  <si>
    <t>City of Richland Center</t>
  </si>
  <si>
    <t>Miniature Precision Components, Inc.</t>
  </si>
  <si>
    <t>Village of Winneconne</t>
  </si>
  <si>
    <t>Cambridge, Village of</t>
  </si>
  <si>
    <t>Village of Cambridge</t>
  </si>
  <si>
    <t>At Home Again Columbus, LLC</t>
  </si>
  <si>
    <t>City of Columbus</t>
  </si>
  <si>
    <t>Marine Travelift, Inc.</t>
  </si>
  <si>
    <t>City of Sturgeon Bay</t>
  </si>
  <si>
    <t>Sturgeon Bay, City of</t>
  </si>
  <si>
    <t>Therma-Tron-X, Inc.</t>
  </si>
  <si>
    <t>Alsum Farms &amp; Produce, Inc.</t>
  </si>
  <si>
    <t>Anteco Pharma LLC</t>
  </si>
  <si>
    <t>City of Lodi</t>
  </si>
  <si>
    <t>Seneca Foods Corporation</t>
  </si>
  <si>
    <t>City of Baraboo</t>
  </si>
  <si>
    <t>Baraboo Community Development Authority, City of</t>
  </si>
  <si>
    <t>City of Portage</t>
  </si>
  <si>
    <t>Town of Randolph</t>
  </si>
  <si>
    <t>Mueller Sports Medicine</t>
  </si>
  <si>
    <t>Town of Prairie du Sac</t>
  </si>
  <si>
    <t>Infinite Edge Technologies, LLC</t>
  </si>
  <si>
    <t>Village of Prairie du Sac</t>
  </si>
  <si>
    <t>Infinite Edge Technologies</t>
  </si>
  <si>
    <t>Sound Devices, LLC</t>
  </si>
  <si>
    <t>City of Reedsburg</t>
  </si>
  <si>
    <t>Brodhead School District</t>
  </si>
  <si>
    <t>City of Brodhead</t>
  </si>
  <si>
    <t>RR Donnelley</t>
  </si>
  <si>
    <t>City of Monroe</t>
  </si>
  <si>
    <t>Milwaukee</t>
  </si>
  <si>
    <t>Fabricated Metal Products Co., Inc.</t>
  </si>
  <si>
    <t>City of Cudahy</t>
  </si>
  <si>
    <t>City of Franklin</t>
  </si>
  <si>
    <t>Dynamis Software Corporation</t>
  </si>
  <si>
    <t>Steele Solutions, Inc.</t>
  </si>
  <si>
    <t>Northern Gear and Machining, LLC</t>
  </si>
  <si>
    <t>Motivo, Inc</t>
  </si>
  <si>
    <t>Johnson Controls, Inc.</t>
  </si>
  <si>
    <t>Cytophil, Inc.</t>
  </si>
  <si>
    <t>City of Milwaukee</t>
  </si>
  <si>
    <t>Merge Healthcare  Incorporated</t>
  </si>
  <si>
    <t>Saelens Corporation</t>
  </si>
  <si>
    <t>Lap Dog, LLC</t>
  </si>
  <si>
    <t>Hmong Wisconsin Chamber of Commerce, Inc.</t>
  </si>
  <si>
    <t>Minority Business Development Revolving Loan Fund</t>
  </si>
  <si>
    <t>Recreation</t>
  </si>
  <si>
    <t>Mitchell Street Group LLC</t>
  </si>
  <si>
    <t>833 Development Partners LLC</t>
  </si>
  <si>
    <t>Milwaukee County</t>
  </si>
  <si>
    <t>1818 MLK Drive LLC</t>
  </si>
  <si>
    <t>Milwaukee, City of</t>
  </si>
  <si>
    <t>Pavedrain</t>
  </si>
  <si>
    <t>BVP IV Special Affiliates Limited Partnership</t>
  </si>
  <si>
    <t>Baird Venture Partners IV, LP</t>
  </si>
  <si>
    <t>BVP IV Affiliates Fund Limited Partnership</t>
  </si>
  <si>
    <t>Cross Management Services, Inc.</t>
  </si>
  <si>
    <t>Export Education Grant</t>
  </si>
  <si>
    <t>Redevelopment Authority of the City of Milwaukee</t>
  </si>
  <si>
    <t>Scanalytics, Inc</t>
  </si>
  <si>
    <t>Blue Ribbon Management LLC</t>
  </si>
  <si>
    <t>Motive Equipment, Inc.</t>
  </si>
  <si>
    <t>Athea Laboratories, Inc./Share Corporation</t>
  </si>
  <si>
    <t>Brewery Works, Inc.</t>
  </si>
  <si>
    <t>UMB Fund Services, Inc.</t>
  </si>
  <si>
    <t>Zero Locus, Inc.</t>
  </si>
  <si>
    <t>Capstone National Partners</t>
  </si>
  <si>
    <t>Greater Milwaukee Committee</t>
  </si>
  <si>
    <t>Campbell Soup Supply Company LLC</t>
  </si>
  <si>
    <t>HarQen, Inc.</t>
  </si>
  <si>
    <t>Local Initiatives Support Corporation</t>
  </si>
  <si>
    <t>Robert W. Baird &amp; Co. Incorporated</t>
  </si>
  <si>
    <t>Deltrol Corp.</t>
  </si>
  <si>
    <t>Wisconsin Super Angel Fund, LP</t>
  </si>
  <si>
    <t>Hispanic Chamber of Commerce of Wisconsin, Inc.</t>
  </si>
  <si>
    <t>Nature Tech LLC</t>
  </si>
  <si>
    <t>Flatsix, LLC</t>
  </si>
  <si>
    <t>Baird Venture Partners III, Limited Partnership</t>
  </si>
  <si>
    <t>North End Phase II LLC</t>
  </si>
  <si>
    <t>J. F. Ahern Co.</t>
  </si>
  <si>
    <t>Adaptive Micro Systems, LLC</t>
  </si>
  <si>
    <t>Okanjo Partners, Inc.</t>
  </si>
  <si>
    <t>Building Committee, Inc.</t>
  </si>
  <si>
    <t>Impact Seven, Inc.</t>
  </si>
  <si>
    <t>Wisconsin Early Stage Fund, LP</t>
  </si>
  <si>
    <t>OnScreenBrands Inc.</t>
  </si>
  <si>
    <t>City of Oak Creek</t>
  </si>
  <si>
    <t>Kenmore Place LLC</t>
  </si>
  <si>
    <t>State Street Retail, LLC</t>
  </si>
  <si>
    <t>Enhancement Medical, LLC</t>
  </si>
  <si>
    <t>Fi-Med Management, Inc.</t>
  </si>
  <si>
    <t>Wauwatosa, City of</t>
  </si>
  <si>
    <t>Renaissance Faire II LLC</t>
  </si>
  <si>
    <t>West Allis, Community Development Authority of</t>
  </si>
  <si>
    <t>Solaris, Inc.</t>
  </si>
  <si>
    <t>West Allis, City of</t>
  </si>
  <si>
    <t>Price County</t>
  </si>
  <si>
    <t>Town of Fifield</t>
  </si>
  <si>
    <t>City of Beloit</t>
  </si>
  <si>
    <t>Development Opportunity Zones - Beloit</t>
  </si>
  <si>
    <t>Exact Logix Inc.</t>
  </si>
  <si>
    <t>Beloit, City of</t>
  </si>
  <si>
    <t>RPD Holdings, LLC</t>
  </si>
  <si>
    <t>W. T. Walker Group, Inc.</t>
  </si>
  <si>
    <t>City of Clintonville</t>
  </si>
  <si>
    <t>Infiniti Metals</t>
  </si>
  <si>
    <t>Injection Molding Solutions</t>
  </si>
  <si>
    <t>Village of Siren</t>
  </si>
  <si>
    <t>Clinton, Village of</t>
  </si>
  <si>
    <t>Village of Clinton</t>
  </si>
  <si>
    <t>Bank of Milton/Edgerton Branch</t>
  </si>
  <si>
    <t>City of Edgerton</t>
  </si>
  <si>
    <t>W.W. Grainger, Inc.</t>
  </si>
  <si>
    <t>City of Janesville</t>
  </si>
  <si>
    <t>Development Opportunity Zones - Janesville</t>
  </si>
  <si>
    <t>SSI Technologies, Inc.</t>
  </si>
  <si>
    <t>United Alloy, Inc.</t>
  </si>
  <si>
    <t>Coextruded Plastics Technologies, Inc.</t>
  </si>
  <si>
    <t>SHINE Medical Technologies, Inc.</t>
  </si>
  <si>
    <t>Sturm Foods, Inc.</t>
  </si>
  <si>
    <t>City of Manawa</t>
  </si>
  <si>
    <t>City of Milton</t>
  </si>
  <si>
    <t>FGS-WI</t>
  </si>
  <si>
    <t>Charter NEX Films, Inc.</t>
  </si>
  <si>
    <t>Gusmer Enterprises Inc.</t>
  </si>
  <si>
    <t>City of Waupaca</t>
  </si>
  <si>
    <t>County Materials Corp.</t>
  </si>
  <si>
    <t>Ashland, City of</t>
  </si>
  <si>
    <t>City of Ashland</t>
  </si>
  <si>
    <t>H Window Company, LLC</t>
  </si>
  <si>
    <t>West II Building Corporation</t>
  </si>
  <si>
    <t>Infinity Wood Floors</t>
  </si>
  <si>
    <t>City of Crandon</t>
  </si>
  <si>
    <t>Forest County</t>
  </si>
  <si>
    <t>Cold Spring Egg Farm, Inc.</t>
  </si>
  <si>
    <t>City of Whitewater</t>
  </si>
  <si>
    <t>Whitewater Community Development Authority</t>
  </si>
  <si>
    <t>Bomboard LLC</t>
  </si>
  <si>
    <t>Slipstream, LLC</t>
  </si>
  <si>
    <t>City of Appleton</t>
  </si>
  <si>
    <t>Landfill Reduction and Recycling, Inc.</t>
  </si>
  <si>
    <t>Appleton Marine</t>
  </si>
  <si>
    <t>Rollguard Products, a division of Great Northern C</t>
  </si>
  <si>
    <t>CMD Corporation</t>
  </si>
  <si>
    <t>WD Parket, LLC</t>
  </si>
  <si>
    <t>Town of Laona</t>
  </si>
  <si>
    <t>Merrill, City of</t>
  </si>
  <si>
    <t>City of Merrill</t>
  </si>
  <si>
    <t>Precision Paper Converters, LLC</t>
  </si>
  <si>
    <t>City of Kaukauna</t>
  </si>
  <si>
    <t>Honey Acres, Inc.</t>
  </si>
  <si>
    <t>Centro Incorporated</t>
  </si>
  <si>
    <t>City of Beaver Dam</t>
  </si>
  <si>
    <t>Venture Manufacturing Group, Inc.</t>
  </si>
  <si>
    <t>Quietyme, Inc.</t>
  </si>
  <si>
    <t>Village of Neshkoro</t>
  </si>
  <si>
    <t>Decorator industries Abbotsford Plant</t>
  </si>
  <si>
    <t>City of Abbotsford</t>
  </si>
  <si>
    <t>City of Tomahawk</t>
  </si>
  <si>
    <t>Julie M. Halsne</t>
  </si>
  <si>
    <t>City of Mayville</t>
  </si>
  <si>
    <t>Northern Metal Fab, Inc.</t>
  </si>
  <si>
    <t>Village of Baldwin</t>
  </si>
  <si>
    <t>Specialty Cheese Company, Inc.</t>
  </si>
  <si>
    <t>Village of Reeseville</t>
  </si>
  <si>
    <t>Wisconsin Corrugated Pallets</t>
  </si>
  <si>
    <t>City of Hudson</t>
  </si>
  <si>
    <t>City of River Falls</t>
  </si>
  <si>
    <t>NCCM Company</t>
  </si>
  <si>
    <t>Gro Alliance LLC</t>
  </si>
  <si>
    <t>City of Cuba City</t>
  </si>
  <si>
    <t>SMC, Ltd.</t>
  </si>
  <si>
    <t>Village of Somerset</t>
  </si>
  <si>
    <t>Stone Lake Oil</t>
  </si>
  <si>
    <t>City of Rice Lake</t>
  </si>
  <si>
    <t>Die Makers Manufacturing Corporation</t>
  </si>
  <si>
    <t>Village of Hazel Green</t>
  </si>
  <si>
    <t>Green Bay Packaging Inc - Mill Division</t>
  </si>
  <si>
    <t>5 Point Fabrication, LLC</t>
  </si>
  <si>
    <t>Advanced Technology International</t>
  </si>
  <si>
    <t>ATACO Steel Products Corporation</t>
  </si>
  <si>
    <t>Town of Cedarburg</t>
  </si>
  <si>
    <t>Gauthier Biomedical</t>
  </si>
  <si>
    <t>Village of Grafton</t>
  </si>
  <si>
    <t>Edison DC Systems, Inc</t>
  </si>
  <si>
    <t>Grafton Cheyenne, LLC</t>
  </si>
  <si>
    <t>City of Mequon</t>
  </si>
  <si>
    <t>Eagle Technology, Inc.</t>
  </si>
  <si>
    <t>Mod Tech Industries, Inc.</t>
  </si>
  <si>
    <t>City of Shawano</t>
  </si>
  <si>
    <t>Mullins Whey, Inc.</t>
  </si>
  <si>
    <t>City of Mosinee</t>
  </si>
  <si>
    <t>Mullins Cheese, Inc.</t>
  </si>
  <si>
    <t>Salm Partners, LLC</t>
  </si>
  <si>
    <t>Village of Denmark</t>
  </si>
  <si>
    <t>Oneida Seven Generations Corp.</t>
  </si>
  <si>
    <t>City of De Pere</t>
  </si>
  <si>
    <t>State Energy Program - Activity 1</t>
  </si>
  <si>
    <t>Green Box NA Green Bay, LLC</t>
  </si>
  <si>
    <t>De Pere, City of</t>
  </si>
  <si>
    <t>Infinity Machine &amp; Engineering Corporation</t>
  </si>
  <si>
    <t>The New North, Inc.</t>
  </si>
  <si>
    <t>City of Green Bay</t>
  </si>
  <si>
    <t>GENCO Transportation Management, LLC</t>
  </si>
  <si>
    <t>Frozen Codebase LLC</t>
  </si>
  <si>
    <t>Brown County</t>
  </si>
  <si>
    <t>H&amp;CS, LLC</t>
  </si>
  <si>
    <t>Bug Tussel Wireless, LLC</t>
  </si>
  <si>
    <t>Green Bay Area Chamber of Commerce Foundation, Inc</t>
  </si>
  <si>
    <t>Brabazon Pumpe, Company, LTD.</t>
  </si>
  <si>
    <t>Green Bay Anodizing, Inc.</t>
  </si>
  <si>
    <t>Port City Bakery, Inc.</t>
  </si>
  <si>
    <t>Cineviz</t>
  </si>
  <si>
    <t>EMT International, Inc.</t>
  </si>
  <si>
    <t>City of Port Washington</t>
  </si>
  <si>
    <t>Voeller Mixers, Inc.</t>
  </si>
  <si>
    <t>Kohler Co.</t>
  </si>
  <si>
    <t>Village of Kohler</t>
  </si>
  <si>
    <t>Big City Holdings, Inc.</t>
  </si>
  <si>
    <t>Village of Oostburg</t>
  </si>
  <si>
    <t>Dairy Farmers of America</t>
  </si>
  <si>
    <t>City of Plymouth</t>
  </si>
  <si>
    <t>Sargento Foods Inc.</t>
  </si>
  <si>
    <t>Glacier Transit &amp; Storage</t>
  </si>
  <si>
    <t>Masters Gallery Foods, Inc</t>
  </si>
  <si>
    <t>Town of Plymouth</t>
  </si>
  <si>
    <t>City of Platteville</t>
  </si>
  <si>
    <t>UW-Platteville Real Estate Foundation, Inc.</t>
  </si>
  <si>
    <t>City of Darlington</t>
  </si>
  <si>
    <t>Rockline Industries, Inc.</t>
  </si>
  <si>
    <t>City of Sheboygan</t>
  </si>
  <si>
    <t>Mayline Company</t>
  </si>
  <si>
    <t>Vibetech, Inc.</t>
  </si>
  <si>
    <t>Sheboygan Paper Box Co.</t>
  </si>
  <si>
    <t>Muth Mirror Systems, LLC</t>
  </si>
  <si>
    <t>Town of Sheboygan</t>
  </si>
  <si>
    <t>Bemis Manufacturing Company</t>
  </si>
  <si>
    <t>City of Sheboygan Falls</t>
  </si>
  <si>
    <t>Johnsonville Sausage, LLC</t>
  </si>
  <si>
    <t>Town of Sheboygan Falls</t>
  </si>
  <si>
    <t>Schuette, Inc.</t>
  </si>
  <si>
    <t>Village of Rothschild</t>
  </si>
  <si>
    <t>L&amp;S Electric, Inc.</t>
  </si>
  <si>
    <t>City of Schofield</t>
  </si>
  <si>
    <t>Coating Excellence International, LLC</t>
  </si>
  <si>
    <t>Village of Wrightstown</t>
  </si>
  <si>
    <t>Village of Cleveland</t>
  </si>
  <si>
    <t>Caseus Energy, LLC</t>
  </si>
  <si>
    <t>Village of Stratford</t>
  </si>
  <si>
    <t>City of Wausau</t>
  </si>
  <si>
    <t>Wausau, City of</t>
  </si>
  <si>
    <t>Extend Manufacturing, LLC</t>
  </si>
  <si>
    <t>Baileigh Industrial, Inc.</t>
  </si>
  <si>
    <t>City of Manitowoc</t>
  </si>
  <si>
    <t>Wisconsin Aluminum Foundry Company, Inc.</t>
  </si>
  <si>
    <t>Manitowoc Cranes, Inc.</t>
  </si>
  <si>
    <t>Jagemann Stamping Company</t>
  </si>
  <si>
    <t>Manitowoc, City of</t>
  </si>
  <si>
    <t>Biery Cheese Company</t>
  </si>
  <si>
    <t>Town of Plover</t>
  </si>
  <si>
    <t>Community Development Authority of the City of Ste</t>
  </si>
  <si>
    <t>City of Stevens Point</t>
  </si>
  <si>
    <t>Gamber - Johnson, LLC</t>
  </si>
  <si>
    <t>WoundZoom, Inc.</t>
  </si>
  <si>
    <t>Service Cold Storage</t>
  </si>
  <si>
    <t>Skyward, Inc.</t>
  </si>
  <si>
    <t>Town of Darien</t>
  </si>
  <si>
    <t>Darien, Village of</t>
  </si>
  <si>
    <t>Village of Darien</t>
  </si>
  <si>
    <t>Delavan Lake Lawn, LLC</t>
  </si>
  <si>
    <t>City of Delavan</t>
  </si>
  <si>
    <t>Erik Buell Racing, LLC.</t>
  </si>
  <si>
    <t>Village of East Troy</t>
  </si>
  <si>
    <t>Wisconsin Oven Corporation</t>
  </si>
  <si>
    <t>Kahlenberg Industries, Inc.</t>
  </si>
  <si>
    <t>City of Two Rivers</t>
  </si>
  <si>
    <t>Formrite Companies, Inc.</t>
  </si>
  <si>
    <t>Architectural Forest Products, Inc.</t>
  </si>
  <si>
    <t>Argonne, Town of</t>
  </si>
  <si>
    <t>Town of Argonne</t>
  </si>
  <si>
    <t>Village of Hilbert</t>
  </si>
  <si>
    <t>Air Wisconsin Airlines Corporation</t>
  </si>
  <si>
    <t>Technical Prospects, LLC</t>
  </si>
  <si>
    <t>Harken, Inc.</t>
  </si>
  <si>
    <t>The Probst Group, LLC</t>
  </si>
  <si>
    <t>APN Health, LLC</t>
  </si>
  <si>
    <t>Cordstrap USA Inc.</t>
  </si>
  <si>
    <t>Poclain Hydraulics, Inc.</t>
  </si>
  <si>
    <t>McLane Foodservice, Inc.</t>
  </si>
  <si>
    <t>O &amp; H Danish Bakery, Inc.</t>
  </si>
  <si>
    <t>Technology Matching Grant</t>
  </si>
  <si>
    <t>Infrared LLC</t>
  </si>
  <si>
    <t>FiberPro, Inc.</t>
  </si>
  <si>
    <t>Multitek North America LLC</t>
  </si>
  <si>
    <t>Rothschild, Village of</t>
  </si>
  <si>
    <t>Arthur Ventures Growth Fund II, LP</t>
  </si>
  <si>
    <t>Fargo, ND</t>
  </si>
  <si>
    <t>Miller &amp; Sons, Inc.</t>
  </si>
  <si>
    <t>WeMontage, Inc</t>
  </si>
  <si>
    <t>Northwest Regional Planning Commission</t>
  </si>
  <si>
    <t>City of Spooner</t>
  </si>
  <si>
    <t>Regional Revolving Loan Fund Expansion</t>
  </si>
  <si>
    <t>Specialty Retail Shops Holding Corp.</t>
  </si>
  <si>
    <t>VSI, LLC</t>
  </si>
  <si>
    <t>Ashwaubenon School District</t>
  </si>
  <si>
    <t>Krueger International, Inc.</t>
  </si>
  <si>
    <t>Feeco International, Inc.</t>
  </si>
  <si>
    <t>Jet Air Group</t>
  </si>
  <si>
    <t>M&amp;M Tool and Mold, LLC</t>
  </si>
  <si>
    <t>Rol-Tec, Inc.</t>
  </si>
  <si>
    <t>Winona Foods, Inc.</t>
  </si>
  <si>
    <t>Wisconsin Plastics, Inc.</t>
  </si>
  <si>
    <t>Velocity Machine Inc.</t>
  </si>
  <si>
    <t>eInnov8 Marketing, LLC</t>
  </si>
  <si>
    <t>HSI Residential I, LLC</t>
  </si>
  <si>
    <t>Allcast, LLC</t>
  </si>
  <si>
    <t>Allenton</t>
  </si>
  <si>
    <t>Contree Sprayer &amp; Equipment Company LLC</t>
  </si>
  <si>
    <t>Chicago Ventures Fund, LP</t>
  </si>
  <si>
    <t>Chicago, IL</t>
  </si>
  <si>
    <t>S&amp;R Egg Farm, Inc.</t>
  </si>
  <si>
    <t>Powertex Sportswear, Inc.</t>
  </si>
  <si>
    <t>Invisible Connect LLC</t>
  </si>
  <si>
    <t>Weather Shield Mfg., Inc.</t>
  </si>
  <si>
    <t>DeForest, Village of</t>
  </si>
  <si>
    <t>De Forest</t>
  </si>
  <si>
    <t>Ball Metal Food Container LLC</t>
  </si>
  <si>
    <t>PerBlue, Inc.</t>
  </si>
  <si>
    <t>Serigraph, Inc.</t>
  </si>
  <si>
    <t>Helgesen Machine Incorporated</t>
  </si>
  <si>
    <t>Agropur Inc</t>
  </si>
  <si>
    <t>Village of Luxemburg</t>
  </si>
  <si>
    <t>Somna Therapeutics, LLC</t>
  </si>
  <si>
    <t>Menard, Inc.</t>
  </si>
  <si>
    <t>Village of Iron Ridge</t>
  </si>
  <si>
    <t>Crystal Finishing Systems, Inc</t>
  </si>
  <si>
    <t>Rick Staff &amp; Nancy Gerrard</t>
  </si>
  <si>
    <t>The Nature Conservancy</t>
  </si>
  <si>
    <t>Rexnord Industries, LLC</t>
  </si>
  <si>
    <t>Protein Foundry, LLC</t>
  </si>
  <si>
    <t>Anguil Environmental Systems, Inc.</t>
  </si>
  <si>
    <t>Park East Development LLC</t>
  </si>
  <si>
    <t>Argon Industries, Inc.</t>
  </si>
  <si>
    <t>MPSP, LLC</t>
  </si>
  <si>
    <t>WIS27, LLC</t>
  </si>
  <si>
    <t>EASENET Inc.</t>
  </si>
  <si>
    <t>Association of Equipment Manufacturers</t>
  </si>
  <si>
    <t>First American Capital Corporation, Inc.</t>
  </si>
  <si>
    <t>Wellntel, Inc.</t>
  </si>
  <si>
    <t>Brookdale Senior Living Communities, Inc.</t>
  </si>
  <si>
    <t>Alithias, Inc</t>
  </si>
  <si>
    <t>Water Accelerator, LLC</t>
  </si>
  <si>
    <t>Aurora Spectral Technologies LLC</t>
  </si>
  <si>
    <t>Shorewood, Village of</t>
  </si>
  <si>
    <t>Bostik, Inc.</t>
  </si>
  <si>
    <t>Nanoaffix Science LLC</t>
  </si>
  <si>
    <t>Isomark LLC</t>
  </si>
  <si>
    <t>Empire Genomics, LLC</t>
  </si>
  <si>
    <t>Intuitive Biosciences, Inc.</t>
  </si>
  <si>
    <t>Peptimed, Inc</t>
  </si>
  <si>
    <t>Rowheels, Inc.</t>
  </si>
  <si>
    <t>United Vaccines, Inc.</t>
  </si>
  <si>
    <t>Radiant Fabrication Inc.</t>
  </si>
  <si>
    <t>HyPro, Inc.</t>
  </si>
  <si>
    <t>Wendorff Bros. Co., Inc.</t>
  </si>
  <si>
    <t>Wyco Tool Company</t>
  </si>
  <si>
    <t>Connecture, Inc.</t>
  </si>
  <si>
    <t>Odyne Systems, LLC</t>
  </si>
  <si>
    <t>Midland Commercial Development Corp.</t>
  </si>
  <si>
    <t>Raya Hanon LLC</t>
  </si>
  <si>
    <t>Ameriprise Financial</t>
  </si>
  <si>
    <t>HuTerra, LLC</t>
  </si>
  <si>
    <t>Cornerstone Opportunity Partners, LLC</t>
  </si>
  <si>
    <t>Northbrook, IL</t>
  </si>
  <si>
    <t>Independence Equity Management, LLC</t>
  </si>
  <si>
    <t>Geo Investors Renewable Infrastructure Fund I, LP</t>
  </si>
  <si>
    <t>City of Verona</t>
  </si>
  <si>
    <t>CETS LLC</t>
  </si>
  <si>
    <t>UNICO, Inc.</t>
  </si>
  <si>
    <t>Franksville</t>
  </si>
  <si>
    <t>Listing of awards made by Wisconsin Economic Development Corporation.</t>
  </si>
  <si>
    <t>511210</t>
  </si>
  <si>
    <t>423110</t>
  </si>
  <si>
    <t>921110</t>
  </si>
  <si>
    <t>561910</t>
  </si>
  <si>
    <t>926110</t>
  </si>
  <si>
    <t>339000</t>
  </si>
  <si>
    <t>921190</t>
  </si>
  <si>
    <t>326199</t>
  </si>
  <si>
    <t>921120</t>
  </si>
  <si>
    <t>333415</t>
  </si>
  <si>
    <t>488320</t>
  </si>
  <si>
    <t>321211</t>
  </si>
  <si>
    <t>321991</t>
  </si>
  <si>
    <t>337215</t>
  </si>
  <si>
    <t>334310</t>
  </si>
  <si>
    <t>339112</t>
  </si>
  <si>
    <t>454113</t>
  </si>
  <si>
    <t>813410</t>
  </si>
  <si>
    <t>541712</t>
  </si>
  <si>
    <t>321918</t>
  </si>
  <si>
    <t>334419</t>
  </si>
  <si>
    <t>333911</t>
  </si>
  <si>
    <t>541711</t>
  </si>
  <si>
    <t>424410</t>
  </si>
  <si>
    <t>336999</t>
  </si>
  <si>
    <t>311340</t>
  </si>
  <si>
    <t>331513</t>
  </si>
  <si>
    <t>332999</t>
  </si>
  <si>
    <t>326111</t>
  </si>
  <si>
    <t>326112</t>
  </si>
  <si>
    <t>112120</t>
  </si>
  <si>
    <t>332420</t>
  </si>
  <si>
    <t>112420</t>
  </si>
  <si>
    <t>332111</t>
  </si>
  <si>
    <t>324110</t>
  </si>
  <si>
    <t>333922</t>
  </si>
  <si>
    <t>333243</t>
  </si>
  <si>
    <t>541519</t>
  </si>
  <si>
    <t>339999</t>
  </si>
  <si>
    <t>518210</t>
  </si>
  <si>
    <t>311412</t>
  </si>
  <si>
    <t>333316</t>
  </si>
  <si>
    <t>423930</t>
  </si>
  <si>
    <t>811490</t>
  </si>
  <si>
    <t>336991</t>
  </si>
  <si>
    <t>423910</t>
  </si>
  <si>
    <t>335121</t>
  </si>
  <si>
    <t>493110</t>
  </si>
  <si>
    <t>332410</t>
  </si>
  <si>
    <t>311991</t>
  </si>
  <si>
    <t>333995</t>
  </si>
  <si>
    <t>423990</t>
  </si>
  <si>
    <t>423510</t>
  </si>
  <si>
    <t>325510</t>
  </si>
  <si>
    <t>322211</t>
  </si>
  <si>
    <t>333120</t>
  </si>
  <si>
    <t>336411</t>
  </si>
  <si>
    <t>333241</t>
  </si>
  <si>
    <t>541511</t>
  </si>
  <si>
    <t>238290</t>
  </si>
  <si>
    <t>236116</t>
  </si>
  <si>
    <t>321911</t>
  </si>
  <si>
    <t>333991</t>
  </si>
  <si>
    <t>332710</t>
  </si>
  <si>
    <t>339992</t>
  </si>
  <si>
    <t>332313</t>
  </si>
  <si>
    <t>541612</t>
  </si>
  <si>
    <t>492110</t>
  </si>
  <si>
    <t>611110</t>
  </si>
  <si>
    <t>453998</t>
  </si>
  <si>
    <t>525910</t>
  </si>
  <si>
    <t>316998</t>
  </si>
  <si>
    <t>334111</t>
  </si>
  <si>
    <t>541710</t>
  </si>
  <si>
    <t>423720</t>
  </si>
  <si>
    <t>519130</t>
  </si>
  <si>
    <t>236220</t>
  </si>
  <si>
    <t>335314</t>
  </si>
  <si>
    <t>541330</t>
  </si>
  <si>
    <t>334510</t>
  </si>
  <si>
    <t>333318</t>
  </si>
  <si>
    <t>333515</t>
  </si>
  <si>
    <t>333999</t>
  </si>
  <si>
    <t>339920</t>
  </si>
  <si>
    <t>424690</t>
  </si>
  <si>
    <t>484121</t>
  </si>
  <si>
    <t>333618</t>
  </si>
  <si>
    <t>325998</t>
  </si>
  <si>
    <t>112111</t>
  </si>
  <si>
    <t>332119</t>
  </si>
  <si>
    <t>331512</t>
  </si>
  <si>
    <t>311999</t>
  </si>
  <si>
    <t>332812</t>
  </si>
  <si>
    <t>423610</t>
  </si>
  <si>
    <t>333517</t>
  </si>
  <si>
    <t>423210</t>
  </si>
  <si>
    <t>238910</t>
  </si>
  <si>
    <t>424430</t>
  </si>
  <si>
    <t>611210</t>
  </si>
  <si>
    <t>336320</t>
  </si>
  <si>
    <t>452111</t>
  </si>
  <si>
    <t>531390</t>
  </si>
  <si>
    <t>236117</t>
  </si>
  <si>
    <t>423450</t>
  </si>
  <si>
    <t>333514</t>
  </si>
  <si>
    <t>541910</t>
  </si>
  <si>
    <t>541720</t>
  </si>
  <si>
    <t>336390</t>
  </si>
  <si>
    <t>327991</t>
  </si>
  <si>
    <t>424720</t>
  </si>
  <si>
    <t>333511</t>
  </si>
  <si>
    <t>335224</t>
  </si>
  <si>
    <t>334118</t>
  </si>
  <si>
    <t>621511</t>
  </si>
  <si>
    <t>311411</t>
  </si>
  <si>
    <t>321213</t>
  </si>
  <si>
    <t>334613</t>
  </si>
  <si>
    <t>212399</t>
  </si>
  <si>
    <t>454310</t>
  </si>
  <si>
    <t>322121</t>
  </si>
  <si>
    <t>311513</t>
  </si>
  <si>
    <t>424210</t>
  </si>
  <si>
    <t>813219</t>
  </si>
  <si>
    <t>212322</t>
  </si>
  <si>
    <t>311421</t>
  </si>
  <si>
    <t>311230</t>
  </si>
  <si>
    <t>332322</t>
  </si>
  <si>
    <t>423710</t>
  </si>
  <si>
    <t>332312</t>
  </si>
  <si>
    <t>332721</t>
  </si>
  <si>
    <t>311512</t>
  </si>
  <si>
    <t>336510</t>
  </si>
  <si>
    <t>488510</t>
  </si>
  <si>
    <t>925120</t>
  </si>
  <si>
    <t>424990</t>
  </si>
  <si>
    <t>424420</t>
  </si>
  <si>
    <t>813990</t>
  </si>
  <si>
    <t>333131</t>
  </si>
  <si>
    <t>541870</t>
  </si>
  <si>
    <t>333993</t>
  </si>
  <si>
    <t>325414</t>
  </si>
  <si>
    <t>541620</t>
  </si>
  <si>
    <t>561790</t>
  </si>
  <si>
    <t>448120</t>
  </si>
  <si>
    <t>551112</t>
  </si>
  <si>
    <t>237990</t>
  </si>
  <si>
    <t>541611</t>
  </si>
  <si>
    <t>335999</t>
  </si>
  <si>
    <t>923130</t>
  </si>
  <si>
    <t>454111</t>
  </si>
  <si>
    <t>611310</t>
  </si>
  <si>
    <t>541614</t>
  </si>
  <si>
    <t>325412</t>
  </si>
  <si>
    <t>423490</t>
  </si>
  <si>
    <t>561110</t>
  </si>
  <si>
    <t>541990</t>
  </si>
  <si>
    <t>721110</t>
  </si>
  <si>
    <t>339113</t>
  </si>
  <si>
    <t>493120</t>
  </si>
  <si>
    <t>722310</t>
  </si>
  <si>
    <t>311911</t>
  </si>
  <si>
    <t>334519</t>
  </si>
  <si>
    <t>335312</t>
  </si>
  <si>
    <t>813910</t>
  </si>
  <si>
    <t>517210</t>
  </si>
  <si>
    <t>541618</t>
  </si>
  <si>
    <t>611699</t>
  </si>
  <si>
    <t>453310</t>
  </si>
  <si>
    <t>332216</t>
  </si>
  <si>
    <t>325620</t>
  </si>
  <si>
    <t>524210</t>
  </si>
  <si>
    <t>325211</t>
  </si>
  <si>
    <t>236115</t>
  </si>
  <si>
    <t>531110</t>
  </si>
  <si>
    <t>339930</t>
  </si>
  <si>
    <t>621498</t>
  </si>
  <si>
    <t>332321</t>
  </si>
  <si>
    <t>321113</t>
  </si>
  <si>
    <t>423830</t>
  </si>
  <si>
    <t>611512</t>
  </si>
  <si>
    <t>531311</t>
  </si>
  <si>
    <t>325199</t>
  </si>
  <si>
    <t>561422</t>
  </si>
  <si>
    <t>452990</t>
  </si>
  <si>
    <t>621512</t>
  </si>
  <si>
    <t>722513</t>
  </si>
  <si>
    <t>334290</t>
  </si>
  <si>
    <t>424810</t>
  </si>
  <si>
    <t>312111</t>
  </si>
  <si>
    <t>448190</t>
  </si>
  <si>
    <t>238990</t>
  </si>
  <si>
    <t>312112</t>
  </si>
  <si>
    <t>444210</t>
  </si>
  <si>
    <t>333923</t>
  </si>
  <si>
    <t>488991</t>
  </si>
  <si>
    <t>238210</t>
  </si>
  <si>
    <t>337122</t>
  </si>
  <si>
    <t>322299</t>
  </si>
  <si>
    <t>334418</t>
  </si>
  <si>
    <t>445110</t>
  </si>
  <si>
    <t>525990</t>
  </si>
  <si>
    <t>424330</t>
  </si>
  <si>
    <t>221118</t>
  </si>
  <si>
    <t>311511</t>
  </si>
  <si>
    <t>623312</t>
  </si>
  <si>
    <t>333994</t>
  </si>
  <si>
    <t>445230</t>
  </si>
  <si>
    <t>444110</t>
  </si>
  <si>
    <t>327211</t>
  </si>
  <si>
    <t>334220</t>
  </si>
  <si>
    <t>323111</t>
  </si>
  <si>
    <t>519190</t>
  </si>
  <si>
    <t>311812</t>
  </si>
  <si>
    <t>333613</t>
  </si>
  <si>
    <t>335911</t>
  </si>
  <si>
    <t>339950</t>
  </si>
  <si>
    <t>311920</t>
  </si>
  <si>
    <t>712120</t>
  </si>
  <si>
    <t>327331</t>
  </si>
  <si>
    <t>523910</t>
  </si>
  <si>
    <t>813312</t>
  </si>
  <si>
    <t>523999</t>
  </si>
  <si>
    <t>713290</t>
  </si>
  <si>
    <t>541110</t>
  </si>
  <si>
    <t>311422</t>
  </si>
  <si>
    <t>922160</t>
  </si>
  <si>
    <t>488310</t>
  </si>
  <si>
    <t>522390</t>
  </si>
  <si>
    <t>523120</t>
  </si>
  <si>
    <t>238120</t>
  </si>
  <si>
    <t>445299</t>
  </si>
  <si>
    <t>561740</t>
  </si>
  <si>
    <t>541690</t>
  </si>
  <si>
    <t>238220</t>
  </si>
  <si>
    <t>334413</t>
  </si>
  <si>
    <t>541840</t>
  </si>
  <si>
    <t>332919</t>
  </si>
  <si>
    <t>531120</t>
  </si>
  <si>
    <t>237130</t>
  </si>
  <si>
    <t>336310</t>
  </si>
  <si>
    <t>333132</t>
  </si>
  <si>
    <t>541512</t>
  </si>
  <si>
    <t>336212</t>
  </si>
  <si>
    <t>522110</t>
  </si>
  <si>
    <t>445292</t>
  </si>
  <si>
    <t>332913</t>
  </si>
  <si>
    <t>333414</t>
  </si>
  <si>
    <t>333912</t>
  </si>
  <si>
    <t>326113</t>
  </si>
  <si>
    <t>323120</t>
  </si>
  <si>
    <t>327390</t>
  </si>
  <si>
    <t>336211</t>
  </si>
  <si>
    <t>112310</t>
  </si>
  <si>
    <t>332912</t>
  </si>
  <si>
    <t>541380</t>
  </si>
  <si>
    <t>562920</t>
  </si>
  <si>
    <t>561990</t>
  </si>
  <si>
    <t>333249</t>
  </si>
  <si>
    <t>424490</t>
  </si>
  <si>
    <t>314120</t>
  </si>
  <si>
    <t>812112</t>
  </si>
  <si>
    <t>423310</t>
  </si>
  <si>
    <t>551114</t>
  </si>
  <si>
    <t>311221</t>
  </si>
  <si>
    <t>115114</t>
  </si>
  <si>
    <t>424710</t>
  </si>
  <si>
    <t>221122</t>
  </si>
  <si>
    <t>611430</t>
  </si>
  <si>
    <t>311612</t>
  </si>
  <si>
    <t>531210</t>
  </si>
  <si>
    <t>322110</t>
  </si>
  <si>
    <t>811192</t>
  </si>
  <si>
    <t>562211</t>
  </si>
  <si>
    <t>517911</t>
  </si>
  <si>
    <t>332813</t>
  </si>
  <si>
    <t>446199</t>
  </si>
  <si>
    <t>325411</t>
  </si>
  <si>
    <t>311514</t>
  </si>
  <si>
    <t>523930</t>
  </si>
  <si>
    <t>337211</t>
  </si>
  <si>
    <t>322212</t>
  </si>
  <si>
    <t>322220</t>
  </si>
  <si>
    <t>333111</t>
  </si>
  <si>
    <t>332990</t>
  </si>
  <si>
    <t>331210</t>
  </si>
  <si>
    <t>321212</t>
  </si>
  <si>
    <t>488111</t>
  </si>
  <si>
    <t>621210</t>
  </si>
  <si>
    <t>561499</t>
  </si>
  <si>
    <t>424130</t>
  </si>
  <si>
    <t>541921</t>
  </si>
  <si>
    <t>452112</t>
  </si>
  <si>
    <t>541490</t>
  </si>
  <si>
    <t>423420</t>
  </si>
  <si>
    <t>488190</t>
  </si>
  <si>
    <t>321999</t>
  </si>
  <si>
    <t>331523</t>
  </si>
  <si>
    <t>423820</t>
  </si>
  <si>
    <t>332431</t>
  </si>
  <si>
    <t>323113</t>
  </si>
  <si>
    <t>339995</t>
  </si>
  <si>
    <t>331318</t>
  </si>
  <si>
    <t>423730</t>
  </si>
  <si>
    <t>221310</t>
  </si>
  <si>
    <t>522298</t>
  </si>
  <si>
    <t>334513</t>
  </si>
  <si>
    <t>623311</t>
  </si>
  <si>
    <t>333314</t>
  </si>
  <si>
    <t>325110</t>
  </si>
  <si>
    <t>511120</t>
  </si>
  <si>
    <t>237210</t>
  </si>
  <si>
    <t>111211</t>
  </si>
  <si>
    <t>335310</t>
  </si>
  <si>
    <t>leverage of $500,000</t>
  </si>
  <si>
    <t>contract not executed as of 8/29/2014</t>
  </si>
  <si>
    <t xml:space="preserve"> </t>
  </si>
  <si>
    <t>Wholesale Trade</t>
  </si>
  <si>
    <t>Antigo, City of</t>
  </si>
  <si>
    <t>Kestrel Aircraft Company, Inc.</t>
  </si>
  <si>
    <t>Alpha Source, Inc.</t>
  </si>
  <si>
    <t>Keystone Insights, Inc.</t>
  </si>
  <si>
    <t>Winneconne, Village of</t>
  </si>
  <si>
    <t>Collaborative Consulting</t>
  </si>
  <si>
    <t>Waukesha, City of</t>
  </si>
  <si>
    <t>Oak Creek, City of</t>
  </si>
  <si>
    <t>562910</t>
  </si>
  <si>
    <t>ANGI Energy Systems, LLC</t>
  </si>
  <si>
    <t>Global Entrepreneurship Collective, Inc.</t>
  </si>
  <si>
    <t>Superior-Lidgerwood-Mundy Corporation</t>
  </si>
  <si>
    <t>Woodman's Food Market, Inc</t>
  </si>
  <si>
    <t>The Good Jobs, Inc.</t>
  </si>
  <si>
    <t>Fairbanks Morse</t>
  </si>
  <si>
    <t>Lake Mills, City of</t>
  </si>
  <si>
    <t>Always In Touch, LLC</t>
  </si>
  <si>
    <t>Platteville, City of</t>
  </si>
  <si>
    <t>Algoma, City of</t>
  </si>
  <si>
    <t>Eagle River, City of</t>
  </si>
  <si>
    <t>Fire Safety Sales, LLC</t>
  </si>
  <si>
    <t>Vilter Manufacturing LLC</t>
  </si>
  <si>
    <t>700 W Michigan LLC</t>
  </si>
  <si>
    <t>DDL Holdings, LLC</t>
  </si>
  <si>
    <t>Wisconsin</t>
  </si>
  <si>
    <t>ConsortiEX, Inc.</t>
  </si>
  <si>
    <t>Marlo, Inc.</t>
  </si>
  <si>
    <t>Berntsen International, Inc.</t>
  </si>
  <si>
    <t>Penda Corporation</t>
  </si>
  <si>
    <t>Rice Lake Weighing Systems</t>
  </si>
  <si>
    <t>Nathaniel Properties, LLC,</t>
  </si>
  <si>
    <t>West Bend, City of</t>
  </si>
  <si>
    <t>New Holstein, City of</t>
  </si>
  <si>
    <t>City of New Holstein</t>
  </si>
  <si>
    <t>LLB Investments, LLC</t>
  </si>
  <si>
    <t>Kenosha, City of</t>
  </si>
  <si>
    <t>Housing Authority of Oshkosh</t>
  </si>
  <si>
    <t>Menasha Packaging</t>
  </si>
  <si>
    <t>Pritzlaff Redevelopment LLC</t>
  </si>
  <si>
    <t>Delavan, City of</t>
  </si>
  <si>
    <t>Rent College Pads LLC</t>
  </si>
  <si>
    <t>Kaukauna, City of</t>
  </si>
  <si>
    <t>Spaulding Medical, LLC</t>
  </si>
  <si>
    <t>Jefferson, City of</t>
  </si>
  <si>
    <t>City of Jefferson</t>
  </si>
  <si>
    <t>Walsh Marine Products</t>
  </si>
  <si>
    <t>Non-Metallic Components, Inc.</t>
  </si>
  <si>
    <t>Elucent Medical, LLC</t>
  </si>
  <si>
    <t>OrgPix, Inc.</t>
  </si>
  <si>
    <t>Captive Plastics, LLC</t>
  </si>
  <si>
    <t>Niagara Bottling, LLC</t>
  </si>
  <si>
    <t>Village of Wild Rose</t>
  </si>
  <si>
    <t>Heart of Wisconsin Community Incubator, Inc.</t>
  </si>
  <si>
    <t>Watermark Lofts, LLC</t>
  </si>
  <si>
    <t>Prescott, City of</t>
  </si>
  <si>
    <t>Tosa Reef LLC</t>
  </si>
  <si>
    <t>407 N Grand Partnership</t>
  </si>
  <si>
    <t>KS Dairy Consulting, Inc.</t>
  </si>
  <si>
    <t>Village of Dresser</t>
  </si>
  <si>
    <t>Baker Cheese Factory, Inc.</t>
  </si>
  <si>
    <t>Wall Pepper, LLC</t>
  </si>
  <si>
    <t>Global Pharmacy Solutions LLC</t>
  </si>
  <si>
    <t>Paper Box Lofts Limited Partnership</t>
  </si>
  <si>
    <t>Complete Warehouse Management, Inc.</t>
  </si>
  <si>
    <t>Menasha, City of</t>
  </si>
  <si>
    <t>Janesville, City of</t>
  </si>
  <si>
    <t>Mo Street Development LLC</t>
  </si>
  <si>
    <t>Rhinelander, City of</t>
  </si>
  <si>
    <t>Dynamic Recycling, Inc.</t>
  </si>
  <si>
    <t>Town of Onalaska</t>
  </si>
  <si>
    <t>Peak Ridge AgTech Fund II, LP</t>
  </si>
  <si>
    <t>Oxbo International Corp.</t>
  </si>
  <si>
    <t>Village of Clear Lake</t>
  </si>
  <si>
    <t>Beilke, LLC</t>
  </si>
  <si>
    <t>Pance LLC</t>
  </si>
  <si>
    <t>Creative Alliance Milwaukee, Inc.</t>
  </si>
  <si>
    <t>State Collection Service, Inc.</t>
  </si>
  <si>
    <t>Piping Systems LLC</t>
  </si>
  <si>
    <t>Village of Hortonville</t>
  </si>
  <si>
    <t>Momentum West, Inc.</t>
  </si>
  <si>
    <t>Center for Enterprise Development, Inc.</t>
  </si>
  <si>
    <t>Catalytic Combustion Corporation</t>
  </si>
  <si>
    <t>City of Bloomer</t>
  </si>
  <si>
    <t>GB Metreau, LLC</t>
  </si>
  <si>
    <t>Dynamic Fabrication and Finishing, LLC</t>
  </si>
  <si>
    <t>Biotechnique, L.L.C.</t>
  </si>
  <si>
    <t>SBIR/STTR Matching Grant</t>
  </si>
  <si>
    <t>Energy Generation</t>
  </si>
  <si>
    <t>measurement in MWh</t>
  </si>
  <si>
    <t>21711TC</t>
  </si>
  <si>
    <t>22049TC</t>
  </si>
  <si>
    <t>Activities related to research and development</t>
  </si>
  <si>
    <t>Secure matching funds equal to 95,979.00</t>
  </si>
  <si>
    <t>Related to soil sampling to delineate site CVOC plume</t>
  </si>
  <si>
    <t>Related to demolition of existing paint and cleaning lines</t>
  </si>
  <si>
    <t>Related to the acquisition of property at 7100 West Calumet Road</t>
  </si>
  <si>
    <t>Matching funds from non-WEDC sources.</t>
  </si>
  <si>
    <t>22199TC</t>
  </si>
  <si>
    <t>Repay loan in accordance with terms of the promissory note make payments when due</t>
  </si>
  <si>
    <t>Complete the project in the State of Wisconsin and not relocate the project outside of Wisconsin for % years following the Effective date of this agreement</t>
  </si>
  <si>
    <t>Pass-through Leverage - Total</t>
  </si>
  <si>
    <t>Pass-through Organizations Assisted</t>
  </si>
  <si>
    <t>Dev &amp; operate project with 10-15 companies having successfully completed the Scalerator Phase 2 program</t>
  </si>
  <si>
    <t>Plan &amp; launch Scalerator targeting companies with sales over $10.0M</t>
  </si>
  <si>
    <t>Train at least 20 local faculty from UW Milw and regional partnering public and private univ to teach future Scalerator programs</t>
  </si>
  <si>
    <t>Create CEO training module for corp-entreprenuer partnership and engage 12-15 CEO's in full day immersion</t>
  </si>
  <si>
    <t>Plan &amp; host Corp Venture Forum Phase 2 with larger audience than Corp Venture Forum held in 2013 and national scope</t>
  </si>
  <si>
    <t>Related to the acquisition of the existing Chippewa Falls Area Chamber of Commerce Building</t>
  </si>
  <si>
    <t>Related to the construction of a new Chamber/Visitor's Center at 1-3 East Spring Street</t>
  </si>
  <si>
    <t>Related to the demolition of structures on 1-3 East Spring Street and 10 South Bridge Street</t>
  </si>
  <si>
    <t>Move Chamber of Commerce and Visitor Center to new building constructed.</t>
  </si>
  <si>
    <t>Design and carry out the work in accordance with the Recipient's Application and section 47 ( c ) of the Internal Revenue Code.</t>
  </si>
  <si>
    <t>By February 28, 2015 submit to WEDC a copy of the comprehensive inventory, operational priorities, analysis of the findings, and recommendations as described in the prior metric.</t>
  </si>
  <si>
    <t>complete the Project as contemplated by the application and in accordance with the terms of this Agreement</t>
  </si>
  <si>
    <t>Secure matching funds from non-WEDC sources equal to at least a 75% match requirement to the CDI funds under this Agreement</t>
  </si>
  <si>
    <t>Provide signage according to WEDC's specifications at the Project Location indicating WEDC Financial participation in the project</t>
  </si>
  <si>
    <t>Provide Acknowledgement according to WEDC's specifications, of WEDC's participation in the Project in any and all planning and feasibility documents related to the Project.</t>
  </si>
  <si>
    <t>Create a feasibility and development plan for the former Techumseh property in New Holstein which will include, Public Participation, Development Planning, Economic Analysis and Public Relations and Marketing.</t>
  </si>
  <si>
    <t>1st floor retail &amp; restaurant. floors 2-5 for guest accommodations.</t>
  </si>
  <si>
    <t>In reliance on WEDC's commitment to certify the Recipient as eligible for the Historic Preservation Tax Credits and subject to the terms outlined here and in Wisconsin law, the Recipient will design and carry out the work in accordance with the Recipient'</t>
  </si>
  <si>
    <t>with the Recipient's Application and section 47 (c) of the Internal Revenue Code</t>
  </si>
  <si>
    <t>Tax credits claimed over 36 consecutive months-20% of the Reciipients Qual Rehabilitated expenditures</t>
  </si>
  <si>
    <t>Creation of Approximately 28,000 Gross Square Feet in new or renovated commercial space</t>
  </si>
  <si>
    <t>Eligible Capital Investment</t>
  </si>
  <si>
    <t>Retain over the five year period, 496 Existing Full-Time jobs</t>
  </si>
  <si>
    <t>Use the SAG for Eligible Project Costs, incurred between June 30, 2014 and December 31, 2015, as outlined in the following budget and ensure that such Eligible Project Costs are incurred by a qualified and independent third party.</t>
  </si>
  <si>
    <t>Eligible match by project end date of 12/31/15</t>
  </si>
  <si>
    <t>Obtain Certificate of Occupancy</t>
  </si>
  <si>
    <t>Execute Land Contract establishing Northwoods Software as owner of the project location building</t>
  </si>
  <si>
    <t>Repayments Received</t>
  </si>
  <si>
    <t>Loans Approved</t>
  </si>
  <si>
    <t>Secure matching funds from non-WEDCsources equal to at least $1,715,458 to achieve the match requirement of the Brownfields Grant under this Agreement</t>
  </si>
  <si>
    <t>Completed renovation of the former Eagle Mill</t>
  </si>
  <si>
    <t>Library relocated to the renovated site</t>
  </si>
  <si>
    <t>Improved public access to the Fox River Front</t>
  </si>
  <si>
    <t>At the project site</t>
  </si>
  <si>
    <t>At other WI locations</t>
  </si>
  <si>
    <t>Redevelop property located at 17-19 S. Main Street, 23 S. Main Street and 27 S. Main Street which includes the Retlaw Theater and adjacent buildings.</t>
  </si>
  <si>
    <t>Partial demolition of the most dilapidated portion of the theater for a parking lot</t>
  </si>
  <si>
    <t>Rehabilitation and renovation of the remaining structure for office space and retail on the first level, ten (10) market rate apartments on the second level and upgrades for the existing tenant (dance school and studio) on the third level.</t>
  </si>
  <si>
    <t>match</t>
  </si>
  <si>
    <t>22390TC</t>
  </si>
  <si>
    <t>cap investment of $7.0M</t>
  </si>
  <si>
    <t>job creation 124</t>
  </si>
  <si>
    <t>cap investment of $500,000</t>
  </si>
  <si>
    <t>22407TC</t>
  </si>
  <si>
    <t>22408TC</t>
  </si>
  <si>
    <t>Creation of 27 new full-time positions with an average starting wage of $15.04/hour</t>
  </si>
  <si>
    <t>updated for staff review</t>
  </si>
  <si>
    <t>22409TC</t>
  </si>
  <si>
    <t>Participation in the Automechanika trade show in Frankfurt, Germany, September 16 - 20, 2014.</t>
  </si>
  <si>
    <t>rehab old city hall</t>
  </si>
  <si>
    <t>22419TC</t>
  </si>
  <si>
    <t>Creation of a SuperValu grocery store located at 205 Milwaukee Street, Menasha, WI</t>
  </si>
  <si>
    <t>Building renovation complete.</t>
  </si>
  <si>
    <t>Secure matching funds from Non-WEDC sources equal to at least $615,468 to achieve a 75% match requirement to the CDI Funds under this Agreement</t>
  </si>
  <si>
    <t>building renovation and acquisition</t>
  </si>
  <si>
    <t>Feasibility Study for Steamboat Inn property</t>
  </si>
  <si>
    <t>22432TC</t>
  </si>
  <si>
    <t>Provide $300,000 of WEDC funds as seed capital to no fewer than six eligible businesses participating in The Milwaukee Water Council Inc.’s “The BREW” accelerator program operating during the period of September 1, 2014 to March 31, 2015</t>
  </si>
  <si>
    <t>Match 1:1 to grant funds ($300,000)</t>
  </si>
  <si>
    <t xml:space="preserve">Establish a segregated account to receive and hold the Seed Accelerator Funds. </t>
  </si>
  <si>
    <t>Use the SAG for Eligible Project Costs, incurred between June 30, 2014 and December 31, 2015, as outlined in the following budget and ensure that such Eligible Project Costs are incurred by a qualified and independent third party:</t>
  </si>
  <si>
    <t>Provide loans to at least 14 businesses, maximum $25,000 per business, to create or retain one or more jobs per loan (on going, July 1, 2014 through June 30, 2015.</t>
  </si>
  <si>
    <t>A comprehensive summary of information- A summary that details the process used during the project that can be used as model for other regional development organizations to implement a similar plan of work.</t>
  </si>
  <si>
    <t>Complete and submit to WEDC a Phase 2 Environmental Site Assessment report and NR716 Site Investigation report related to the completion of site assessment activities at the project location.</t>
  </si>
  <si>
    <t>Complete Asbestos testing and/or abatement sufficient to clear the property's building for demolition.</t>
  </si>
  <si>
    <t>Complete demolition of all structures at 55 South River Street to facilitate required environmental assessments.</t>
  </si>
  <si>
    <t>Exhibit at the Marine Equipment Trade Show (METS) 11/18/2011-11/20/2014 in Amsterdam, The Netherlands</t>
  </si>
  <si>
    <t>Trade Mission Participation</t>
  </si>
  <si>
    <t>Project report</t>
  </si>
  <si>
    <t>Successful creation of the Momentum West Gold Shovel Certification Program.</t>
  </si>
  <si>
    <t>Create an Entrepreneurial Support Website, solely or in collaboration with their 13 identified partners.</t>
  </si>
  <si>
    <t>Create a Starter Manual for the creation of entrepreneurial development systems including sample forms, documents, website site map, and suggested assessment tools.</t>
  </si>
  <si>
    <t>Creation of the Community Creative Space within the Fond du Lac Public Library.</t>
  </si>
  <si>
    <t>Creation of a Community Creative Space guidebook that can be used by other communities.</t>
  </si>
  <si>
    <t>22542TC</t>
  </si>
  <si>
    <t>Closeout Evaluation Form</t>
  </si>
  <si>
    <t>Universal Acoustic and Emission Technologies, Inc.</t>
  </si>
  <si>
    <t>621999</t>
  </si>
  <si>
    <t>325500</t>
  </si>
  <si>
    <t>333997</t>
  </si>
  <si>
    <t>484110</t>
  </si>
  <si>
    <t>326100</t>
  </si>
  <si>
    <t>813920</t>
  </si>
  <si>
    <t>531312</t>
  </si>
  <si>
    <t>323110</t>
  </si>
  <si>
    <t>339940</t>
  </si>
  <si>
    <t>541700</t>
  </si>
  <si>
    <t>561440</t>
  </si>
  <si>
    <t>339110</t>
  </si>
  <si>
    <t>332996</t>
  </si>
  <si>
    <t>Disburse Awards to Eligible Applicants conditioned on completion of business development milestones identified, assisted and evaluated by the Recipient</t>
  </si>
  <si>
    <t>Require that Eligible Applicants receiving Awards maintain their Wisconsin location for a minimum of five (5) years after receipt of the final disbursement of SBIR Matching Grant Funds.</t>
  </si>
  <si>
    <t>Not use SBIR/STTR Matching Grant Funds for administrative costs</t>
  </si>
  <si>
    <t xml:space="preserve">33%  done </t>
  </si>
  <si>
    <t>Job Creation/Retention</t>
  </si>
  <si>
    <t>Environmental Remediation, Public Infrastructure Improvements</t>
  </si>
  <si>
    <t>Capital Investment, Job Creation/Retention</t>
  </si>
  <si>
    <t>Product/Process Commercialization</t>
  </si>
  <si>
    <t>Job Creation/Retention, Employee Training</t>
  </si>
  <si>
    <t>Employee Training</t>
  </si>
  <si>
    <t>Dairy Cow Purchase/Maintenance, Job Creation/Retention</t>
  </si>
  <si>
    <t>Capital Investment, Job Creation/Retention, Employee Training</t>
  </si>
  <si>
    <t>Public Infrastructure Improvements</t>
  </si>
  <si>
    <t>Environmental Remediation</t>
  </si>
  <si>
    <t>Phillips and Temrow Industries (formerly Idle Free</t>
  </si>
  <si>
    <t>Kickhaefer Manufacturing Company LLC</t>
  </si>
  <si>
    <t>Wisconsin Whey Protein, Inc</t>
  </si>
  <si>
    <t>Business Plan/Feasibility Study</t>
  </si>
  <si>
    <t>Entrepreneurial Development/Technical As, Job Creation/Retention</t>
  </si>
  <si>
    <t>Entrepreneurial Development/Technical As</t>
  </si>
  <si>
    <t>Magma Flooring, LLC</t>
  </si>
  <si>
    <t>Blue7 Solutions, LLC</t>
  </si>
  <si>
    <t>Daigle Rentals, LLC</t>
  </si>
  <si>
    <t>Portage, City of</t>
  </si>
  <si>
    <t>UWM Real Estate Foundation Inc</t>
  </si>
  <si>
    <t>American Prosthetic Components, LLC</t>
  </si>
  <si>
    <t>Lesaffre International Corporation</t>
  </si>
  <si>
    <t>Milwaukee Institute, Inc</t>
  </si>
  <si>
    <t>Persons Benefitting from Funded Activiti</t>
  </si>
  <si>
    <t>Gardner Denver Thomas, Inc.</t>
  </si>
  <si>
    <t>Capital Investment, Business Plan/Feasibility Study</t>
  </si>
  <si>
    <t>Madison Seed Accelerator, Inc.</t>
  </si>
  <si>
    <t>Capital Investment, Entrepreneurial Development/Technical As, Public Infrastructure Improvements</t>
  </si>
  <si>
    <t>541310</t>
  </si>
  <si>
    <t>Waunakee, Village of</t>
  </si>
  <si>
    <t>921000</t>
  </si>
  <si>
    <t>The Board of Regents of the UW System</t>
  </si>
  <si>
    <t>TTCP Fund I, LP</t>
  </si>
  <si>
    <t>Edina, MN</t>
  </si>
  <si>
    <t>Omro, City of</t>
  </si>
  <si>
    <t>City of Omro</t>
  </si>
  <si>
    <t>712110</t>
  </si>
  <si>
    <t>Fiduciary Real Estate Development, Inc.</t>
  </si>
  <si>
    <t>237200</t>
  </si>
  <si>
    <t>Cross Plains, Village of</t>
  </si>
  <si>
    <t>Village of Cross Plains</t>
  </si>
  <si>
    <t>Sussex IM, Incorporated</t>
  </si>
  <si>
    <t>326000</t>
  </si>
  <si>
    <t>Mike's Country Meats, LLC</t>
  </si>
  <si>
    <t>Village of Tigerton</t>
  </si>
  <si>
    <t>Meyer Theatre Corporation</t>
  </si>
  <si>
    <t>512131</t>
  </si>
  <si>
    <t>Precision Plus, Inc.</t>
  </si>
  <si>
    <t>City of Elkhorn</t>
  </si>
  <si>
    <t>Apogee Wausau Group, Inc</t>
  </si>
  <si>
    <t>Beekeeper labs, Inc.</t>
  </si>
  <si>
    <t>Bemis Healthcare Packaging, Inc.</t>
  </si>
  <si>
    <t>Fusion Integrated Solutions, LLC</t>
  </si>
  <si>
    <t>Pace Industries LLC</t>
  </si>
  <si>
    <t>Oakview LLC</t>
  </si>
  <si>
    <t>Turis Systems, LLC</t>
  </si>
  <si>
    <t>Microbrush International</t>
  </si>
  <si>
    <t>339114</t>
  </si>
  <si>
    <t>InSinkErator</t>
  </si>
  <si>
    <t>335228</t>
  </si>
  <si>
    <t>La Crosse Industrial Park Corporation</t>
  </si>
  <si>
    <t>Polyfab Corporation</t>
  </si>
  <si>
    <t>Cardinal Manufacturing</t>
  </si>
  <si>
    <t>Village of Strum</t>
  </si>
  <si>
    <t>Hughes Equipment Company</t>
  </si>
  <si>
    <t>Astro Industries, Inc.</t>
  </si>
  <si>
    <t>City of Weyauwega</t>
  </si>
  <si>
    <t>A to Z Machine Company, Inc.</t>
  </si>
  <si>
    <t>334614</t>
  </si>
  <si>
    <t>Gener8tor Fund II, LLC</t>
  </si>
  <si>
    <t>523920</t>
  </si>
  <si>
    <t>Travel Guard Group, Inc</t>
  </si>
  <si>
    <t>561510</t>
  </si>
  <si>
    <t>Iron Block Building Partners LLC</t>
  </si>
  <si>
    <t>Ironwood Plastics, Inc.</t>
  </si>
  <si>
    <t>Karen Baggot</t>
  </si>
  <si>
    <t>531190</t>
  </si>
  <si>
    <t>Pacon Corporation</t>
  </si>
  <si>
    <t>O'Kroley/646 LLC</t>
  </si>
  <si>
    <t>Omega Foods</t>
  </si>
  <si>
    <t>LocknCharge Technologies LLC</t>
  </si>
  <si>
    <t>423690</t>
  </si>
  <si>
    <t>621330</t>
  </si>
  <si>
    <t>Railway Exchange Building LLP</t>
  </si>
  <si>
    <t>Quest Products, Inc.</t>
  </si>
  <si>
    <t>JSWD Commerce LLC</t>
  </si>
  <si>
    <t>332900</t>
  </si>
  <si>
    <t>Tradewind International, LLC</t>
  </si>
  <si>
    <t>423860</t>
  </si>
  <si>
    <t>Manitowoc County</t>
  </si>
  <si>
    <t>CAM-JWM, LLC</t>
  </si>
  <si>
    <t>332500</t>
  </si>
  <si>
    <t>Charter Manufacturing Company, Inc.</t>
  </si>
  <si>
    <t>331221</t>
  </si>
  <si>
    <t>Schwabe North America, Incorporated</t>
  </si>
  <si>
    <t>Eau Claire Limited Partnership</t>
  </si>
  <si>
    <t>Thermal Spray Technologies, Inc</t>
  </si>
  <si>
    <t>Digsite, Inc</t>
  </si>
  <si>
    <t>West Gateway, Inc</t>
  </si>
  <si>
    <t>Jagemann Plating Company</t>
  </si>
  <si>
    <t>Fox Cities Chamber of Commerce and Industry</t>
  </si>
  <si>
    <t>Rugged Video LLC</t>
  </si>
  <si>
    <t>Branch2, Inc.</t>
  </si>
  <si>
    <t>Appleton Coated LLC</t>
  </si>
  <si>
    <t>Village of Combined Locks</t>
  </si>
  <si>
    <t>BrightStar Portfolio Mangement, LLC</t>
  </si>
  <si>
    <t>Diagnostic for 32 companies-Amendment One chg to 35 companies</t>
  </si>
  <si>
    <t>Implementation for 29 companies per Amendment</t>
  </si>
  <si>
    <t>22008TC</t>
  </si>
  <si>
    <t>revised letter of intent made changes from jobs created and capital investment</t>
  </si>
  <si>
    <t>22194TC</t>
  </si>
  <si>
    <t>Total private leverage to be provided through the drawdown process by the end of the authorized drawdown period, facilitating match of 4:1.</t>
  </si>
  <si>
    <t>22333TC</t>
  </si>
  <si>
    <t>In reliance on WEDC's commitment to certify the Recipient as eligible for the Historic Preservation Tax Credits for a Qualfied Rehabilitated building and subject to the terms outlined here and in Wisconsin law, the Recipient will design</t>
  </si>
  <si>
    <t>and carry out the work in accordance with the Recipient's Application and section 47 ( c) of the Internal Revenue Code</t>
  </si>
  <si>
    <t>22349TC</t>
  </si>
  <si>
    <t>Restoration of Old City Hall Clock Tower - window restoration and Restoration of historic Masonic Temple - window restoration.</t>
  </si>
  <si>
    <t>$39,999 3:1 match required by program</t>
  </si>
  <si>
    <t>22359TC</t>
  </si>
  <si>
    <t>22362TC</t>
  </si>
  <si>
    <t>22364TC</t>
  </si>
  <si>
    <t>Close out eval</t>
  </si>
  <si>
    <t>22372TC</t>
  </si>
  <si>
    <t>Trade Show - Helitech International 2014 on Oct 14-16, 2014 -close out evaluation by 01/16/2015</t>
  </si>
  <si>
    <t>22392TC</t>
  </si>
  <si>
    <t>22394TC</t>
  </si>
  <si>
    <t>22395TC</t>
  </si>
  <si>
    <t>create 9 new jobs</t>
  </si>
  <si>
    <t>retain 214 existing</t>
  </si>
  <si>
    <t>22417TC</t>
  </si>
  <si>
    <t>22 organizations (tenant businesses, service providers and other entities) are to occupy the Energy Innovation Center by June 30, 2017.</t>
  </si>
  <si>
    <t>Secure Matching Funds from non-WEDC sources equal to at least $38,500 to achieve the match requirement of the SAG under this Agreement</t>
  </si>
  <si>
    <t>The Recipient submitting to WEDC a report detailing the dollar amount and purpose of the Eligible Project Costs included in the request for payment as well as the dollar amount and purpose of each expenditure that the Recipient has contributed to the Project since the date of the previous payment of SAG funds</t>
  </si>
  <si>
    <t>The Recipient will clearly demonstrate a Pro-Rata match has been incurred with each request of payment of funds.</t>
  </si>
  <si>
    <t>Secure Matching Funds from non-WEDC sources equal to at least Four Hundred Sixty Thousand dollars ($460,000), to achieve a 1:1 match to the Capital Catalyst Funds.</t>
  </si>
  <si>
    <t>Award at least One Hundred Fifty Four Thousand dollars ($154,000) of the Capital Catalyst Funds as direct grants to Eligible Businesses, in amounts no more than Forty Six Thousand dollars ($46,000) per Eligible Business. Amounts in excess of $46,000 may be granted to the Eligible Business under this sub-section, if funds are from a non-WEDC source.</t>
  </si>
  <si>
    <t>Award Three Hundred Six Thousand dollars ($306,000) of the Capital Catalyst Funds to Eligible Businesses in accordance with the Investment Strategy.</t>
  </si>
  <si>
    <t>Award Four Hundred Sixty Thousand dollars ($460,000) in matching funds to Eligible Businesses in accordance with the Investment Strategy.</t>
  </si>
  <si>
    <t>Provide that the total least Nine Hundred Twenty Thousand dollars ($920,000), including Capital Catalyst Funds and Matching Funds must be committed to Eligible Businesses within eighteen (18) months of the date of disbursement of Capital Catalyst Funds by WEDC to the Recipient.</t>
  </si>
  <si>
    <t>Retain 161 existing positions through 12/31/18.</t>
  </si>
  <si>
    <t>Create 160 new positions by 12/31/16 and maintain through 12/31/18.</t>
  </si>
  <si>
    <t>By December 31, 2014, select eight to ten (8-10) small- to medium-sized companies to participate in the Project that have not previously hired an intern through IPP or a similar internship program.</t>
  </si>
  <si>
    <t>Place twelve (12) student interns with the participating companies by May 1, 2015. The Recipient shall not allocate any participating company more than Eight Thousand Dollars ($8,000.00) in TIP Funds</t>
  </si>
  <si>
    <t>22458TC</t>
  </si>
  <si>
    <t>22469TC</t>
  </si>
  <si>
    <t>22496TC</t>
  </si>
  <si>
    <t>corrected total investment - Deb J</t>
  </si>
  <si>
    <t>22503TC</t>
  </si>
  <si>
    <t>22516TC</t>
  </si>
  <si>
    <t>Amount owed to be determined 12/31/2022 and repayed in one payment on 2/1/2023.</t>
  </si>
  <si>
    <t>Train 44 existing and 4 new positions by 12/31/15</t>
  </si>
  <si>
    <t>Total training budget $183,131, require at least 50% match expenses.</t>
  </si>
  <si>
    <t>22538TC</t>
  </si>
  <si>
    <t xml:space="preserve">All funds must be spent in this state, to the extent practicable. </t>
  </si>
  <si>
    <t>To produce or cause to produce in Wisconsin the product or products developed under this Agreement, to the extent practicable.</t>
  </si>
  <si>
    <t>Private equity investment of at least $400,000, a 2:1 match.</t>
  </si>
  <si>
    <t>22552TC</t>
  </si>
  <si>
    <t>22554TC</t>
  </si>
  <si>
    <t>$15.0M</t>
  </si>
  <si>
    <t>Secure Matching Funds from non-WEDC sources equal to at least $453,000, to achieve the match requirement of the Brownfields Grant under this Agreement.</t>
  </si>
  <si>
    <t>22564TC</t>
  </si>
  <si>
    <t>Infrastructure improvement of $1,075,000 by 12/31/17</t>
  </si>
  <si>
    <t>Close on project by real estate by 12/31/17 with a purchase price of $3,150,000.</t>
  </si>
  <si>
    <t>Matching environmental site work investment of $282,074 by 12/31/17.</t>
  </si>
  <si>
    <t>22574TC</t>
  </si>
  <si>
    <t>Comprised of $2.9MM in building acquisition costs and $350,000 in building renovation costs.</t>
  </si>
  <si>
    <t>Relocation and maintenance of 28 existing employees, 23 from Gurnee, IL and 5 from Independence, IA, pursuant to application materials.</t>
  </si>
  <si>
    <t>22575TC</t>
  </si>
  <si>
    <t>Change in scope of project - Amended &amp; Restated</t>
  </si>
  <si>
    <t>Exhibit at the PM Expo trade show in Toronto, Canada on December 3-5, 2014.-cancelled - creating translating and hosting websites for various countries, Canada, Latin America, The United Kingdom, China, Germany, France and Spain</t>
  </si>
  <si>
    <t>Exhibit at the ACREX India trade show in Bangalore on February 26-28, 2015. - no longer applicable see creating, translating and hosting websites</t>
  </si>
  <si>
    <t>Exhibit at the Maintec trade show in Birmingham, UK on March 24-26, 2015. Amended and Restated - now web translation, creating, hosting websites</t>
  </si>
  <si>
    <t>Provide a minimum of 30% match to the amount of the IMAG grant. - $3,510 - change in project scope</t>
  </si>
  <si>
    <t>purchase 3460 Barnard ave. Cudahy</t>
  </si>
  <si>
    <t>22581TC</t>
  </si>
  <si>
    <t>Close Out Evaluation</t>
  </si>
  <si>
    <t>22589TC</t>
  </si>
  <si>
    <t>The company will be creating 60 new full-time positions at the new facility. Cert date 9/1/14.</t>
  </si>
  <si>
    <t>22592TC</t>
  </si>
  <si>
    <t>By December 31, 2014, submit to WEDC a copy of the completed “Cardinal Way” binder, which shall be a best practice model to include developing job descriptions, curriculum, hiring process, syllabus, and other items</t>
  </si>
  <si>
    <t>By December 31, 2014, host an open house with a minimum of five (5) school districts in attendance.</t>
  </si>
  <si>
    <t>By February 26, 2015, present to the WMEP Manufacturing Matters Conference</t>
  </si>
  <si>
    <t>Trade shows attendance</t>
  </si>
  <si>
    <t>Sanitary, storm water &amp; water main</t>
  </si>
  <si>
    <t>Company to turn in performance evaluation.</t>
  </si>
  <si>
    <t>qty businesses with which operated Recipient Accelerator Program</t>
  </si>
  <si>
    <t>award at least $35K to at least 8 businesses</t>
  </si>
  <si>
    <t>Participants Completing Service Objectives</t>
  </si>
  <si>
    <t>Require Eligible Businesses, as a condition of receiving an Award, to provide the Recipient with information on the Eligible Business’ employment, salaries and wages, and capital leverage on a periodic basis for up to three (3) years after receiving the Award in accordance with the reporting dates and requirements in Exhibit B</t>
  </si>
  <si>
    <t>22610TC</t>
  </si>
  <si>
    <t>Exhibit ice merchandizer chests and walk-in coolers at the European Packaged Ice Association (EPIA) convention in Athens, Greece, November 11-15, 2014.</t>
  </si>
  <si>
    <t>Project summary report</t>
  </si>
  <si>
    <t>Demolition of structures located at addresses 1300 and 1310 Main Street in Cross Plains, WI.</t>
  </si>
  <si>
    <t>Excavation and licensed landfill disposal of contaminated soils exceeding state enforcement standards on the property, estimated at 1,240 tons.</t>
  </si>
  <si>
    <t>Abatement of asbestos in all buildings located at 1300 and 1310 Main Street in Cross Plains, sufficient to safely demolish structures.</t>
  </si>
  <si>
    <t>22633TC</t>
  </si>
  <si>
    <t>22634TC</t>
  </si>
  <si>
    <t>Staff Review notes Client has 1,092 FT emps located at four facilities in the Greater Milwaukee Area. The employment verification that will be completed to receive tax credits will verify that total FT employees in state has remained at or above 1,092 to verify client is not moving emps from one of the other WI facilities to the project location.</t>
  </si>
  <si>
    <t>22635TC</t>
  </si>
  <si>
    <t>22636TC</t>
  </si>
  <si>
    <t>Engage with 13 candidates/recruits through the Concierge Plus Program.</t>
  </si>
  <si>
    <t>Conduct Tour for 75 students through the Talent Upload Program.</t>
  </si>
  <si>
    <t>Utilize up to Eight Thousand, Seven Hundred and Fifty Dollars ($8,750.00) for operation expenses related to the Recipient Accelerator Program, including marketing and event costs, process tracking software, and program manager training.</t>
  </si>
  <si>
    <t xml:space="preserve">Provide that the total Forty Thousand Dollars ($40,000.00) allocated for Awards be committed to Eligible Businesses </t>
  </si>
  <si>
    <t>Annual Report</t>
  </si>
  <si>
    <t>22665TC</t>
  </si>
  <si>
    <t>Project Performance Evaluation Form Submitted. Amendment One extends reporting period on contractuals.</t>
  </si>
  <si>
    <t>Project Performance Evaluation Form Submitted.</t>
  </si>
  <si>
    <t xml:space="preserve">Entered 825 on report. </t>
  </si>
  <si>
    <t>Used base of 205. Report had 157.  301-205= 96</t>
  </si>
  <si>
    <t>91-76 = 15</t>
  </si>
  <si>
    <t>Per contract baseline.</t>
  </si>
  <si>
    <t>Alliance Development Corporation</t>
  </si>
  <si>
    <t>Alpha Baking Company, Inc.</t>
  </si>
  <si>
    <t>Aver Informatics Inc</t>
  </si>
  <si>
    <t>MedTrak, LLC</t>
  </si>
  <si>
    <t>Innosoft, Inc</t>
  </si>
  <si>
    <t>Discount Ramps.com LLC</t>
  </si>
  <si>
    <t>Wisconsin &amp; Milwaukee Hotel LLC</t>
  </si>
  <si>
    <t>Transthermal LLC</t>
  </si>
  <si>
    <t>Shindigs</t>
  </si>
  <si>
    <t>Lanair Holdings, LLC</t>
  </si>
  <si>
    <t>The Water Council, Inc.</t>
  </si>
  <si>
    <t>NEW Capital Fund II, LP</t>
  </si>
  <si>
    <t>Renwig Custom, LLC</t>
  </si>
  <si>
    <t>Heather Lake, LLC</t>
  </si>
  <si>
    <t>Village Green East Apartments, LLC</t>
  </si>
  <si>
    <t>All Tool Sales</t>
  </si>
  <si>
    <t>James Hardie Industries SE</t>
  </si>
  <si>
    <t>Death's Door Spirits, LLC</t>
  </si>
  <si>
    <t>Vector Surgical, LLC</t>
  </si>
  <si>
    <t>Midwest Energy Research Consortium, Inc.</t>
  </si>
  <si>
    <t>Novation Companies, Inc.</t>
  </si>
  <si>
    <t>Stone Creek Coffee Roasters</t>
  </si>
  <si>
    <t>TwURL</t>
  </si>
  <si>
    <t>West Bend Enterprises LLC</t>
  </si>
  <si>
    <t>Washworld, Inc.</t>
  </si>
  <si>
    <t>NexVex Inc</t>
  </si>
  <si>
    <t>Walgreens Company</t>
  </si>
  <si>
    <t>Paul Davis Restoration and Remodeling, Inc</t>
  </si>
  <si>
    <t>Wisconsin Brewing Company</t>
  </si>
  <si>
    <t>Madison Community Health Center</t>
  </si>
  <si>
    <t>JP Graphics Inc.</t>
  </si>
  <si>
    <t>423840</t>
  </si>
  <si>
    <t>Port of Milwaukee</t>
  </si>
  <si>
    <t>Sub-Zero Group, Inc.</t>
  </si>
  <si>
    <t>Howell Avenue Oak Creek, LLC</t>
  </si>
  <si>
    <t>Trane US Inc.</t>
  </si>
  <si>
    <t>Goex Inc.</t>
  </si>
  <si>
    <t>Midwest Engineered Systems, Inc.</t>
  </si>
  <si>
    <t>Thorp Equipment, Inc.</t>
  </si>
  <si>
    <t>City of Thorp</t>
  </si>
  <si>
    <t>4imprint, Inc.</t>
  </si>
  <si>
    <t>540000</t>
  </si>
  <si>
    <t>Chicago Fittings Corporation</t>
  </si>
  <si>
    <t>OCS Plymouth, LLC</t>
  </si>
  <si>
    <t>Cadence, Inc.</t>
  </si>
  <si>
    <t>Toolamation Services Inc.</t>
  </si>
  <si>
    <t>TJH Manufacturing</t>
  </si>
  <si>
    <t>Marinette, City of</t>
  </si>
  <si>
    <t>Octopi Brewing, LLC</t>
  </si>
  <si>
    <t>312120</t>
  </si>
  <si>
    <t>Lavelle Industries, Inc.</t>
  </si>
  <si>
    <t>326299</t>
  </si>
  <si>
    <t>City of Dodgeville</t>
  </si>
  <si>
    <t>722511</t>
  </si>
  <si>
    <t>HB Callahan Block</t>
  </si>
  <si>
    <t>541430</t>
  </si>
  <si>
    <t>University of Wisconsin-Parkside</t>
  </si>
  <si>
    <t>GTS Solutions LLC</t>
  </si>
  <si>
    <t>Walker's Landing of Milwaukee LLC</t>
  </si>
  <si>
    <t>Progress Lakeshore Foundation, Inc.</t>
  </si>
  <si>
    <t>541610</t>
  </si>
  <si>
    <t>Milwaukee Fortress LLC</t>
  </si>
  <si>
    <t>Edgerton, City of</t>
  </si>
  <si>
    <t>Historic Third Ward Development LLC</t>
  </si>
  <si>
    <t>Menomonie, City of</t>
  </si>
  <si>
    <t>Productive Programming Inc.</t>
  </si>
  <si>
    <t>Productive Processing Inc.</t>
  </si>
  <si>
    <t>Plymouth Cold Storage, LLC</t>
  </si>
  <si>
    <t>The FNA Group Inc.</t>
  </si>
  <si>
    <t>Barole Trucking</t>
  </si>
  <si>
    <t>Berg Company</t>
  </si>
  <si>
    <t>Special Project Loan Fund</t>
  </si>
  <si>
    <t>333913</t>
  </si>
  <si>
    <t>Arow Global Corp.</t>
  </si>
  <si>
    <t>327215</t>
  </si>
  <si>
    <t>The WHEDA Foundation, Inc.</t>
  </si>
  <si>
    <t>Shoutlet, Inc.</t>
  </si>
  <si>
    <t>TW Design and Manufacturing, LLC</t>
  </si>
  <si>
    <t>City of Montello</t>
  </si>
  <si>
    <t>Werner Electric Supply Co</t>
  </si>
  <si>
    <t>Exact Sciences Corporation</t>
  </si>
  <si>
    <t>Germantown Realty Investment LLC</t>
  </si>
  <si>
    <t>Mayville, City of</t>
  </si>
  <si>
    <t>Optimum Vehicle Logistics</t>
  </si>
  <si>
    <t>423120</t>
  </si>
  <si>
    <t>Steensland/Bethel LLC</t>
  </si>
  <si>
    <t>Elementary Apartments LLC</t>
  </si>
  <si>
    <t>Reinhart FoodService, LLC</t>
  </si>
  <si>
    <t>Canadian American Homes</t>
  </si>
  <si>
    <t>Florida Lofts LLC</t>
  </si>
  <si>
    <t>Divall Nichols Station Associates A Wisconsin Limi</t>
  </si>
  <si>
    <t>James and Suzanne Holton</t>
  </si>
  <si>
    <t>O'Connell Farm Drainage Plows Inc.</t>
  </si>
  <si>
    <t>Town of Potosi</t>
  </si>
  <si>
    <t>Gateway Technical College</t>
  </si>
  <si>
    <t>Briggs &amp; Stratton Corporation</t>
  </si>
  <si>
    <t>Ross Acquisition, LLC</t>
  </si>
  <si>
    <t>442110</t>
  </si>
  <si>
    <t>MacDonald &amp; Owen Lumber Co., Inc.</t>
  </si>
  <si>
    <t>Johnson Level &amp; Tool Mfg. Co., Inc.</t>
  </si>
  <si>
    <t>332210</t>
  </si>
  <si>
    <t>Pilot Court Partnership, LLP</t>
  </si>
  <si>
    <t>Grand Kakalin, LLC</t>
  </si>
  <si>
    <t>FDP Acquisitions LLC</t>
  </si>
  <si>
    <t>Historic Lincoln School, LLC</t>
  </si>
  <si>
    <t>Emopti, Inc.</t>
  </si>
  <si>
    <t>Chicago Street Holdings LLC</t>
  </si>
  <si>
    <t>Bio-Nutrition International, Inc.</t>
  </si>
  <si>
    <t>311119</t>
  </si>
  <si>
    <t>Magnetek, Inc.</t>
  </si>
  <si>
    <t>NEWaukee</t>
  </si>
  <si>
    <t>Entrepreneurial Development/Technical As, Business Plan/Feasibility Study</t>
  </si>
  <si>
    <t>Holy Name Heights, LLC</t>
  </si>
  <si>
    <t>813110</t>
  </si>
  <si>
    <t>Lightweight Structures LLC</t>
  </si>
  <si>
    <t>332311</t>
  </si>
  <si>
    <t>Medical Companion, LLC</t>
  </si>
  <si>
    <t>NPT Holdings, Inc.</t>
  </si>
  <si>
    <t>Modern Movement, Inc.</t>
  </si>
  <si>
    <t>FT Positions - Tomah &amp; Plymouth</t>
  </si>
  <si>
    <t>Performance Milestone: Project Completion. Numbers represent % completed.</t>
  </si>
  <si>
    <t>Performance Milestone: Project Completion. The numbers in Goal and Reported are percents.</t>
  </si>
  <si>
    <t>Job creation start date 1/18/11.</t>
  </si>
  <si>
    <t>To qualify for loan forgiveness, the company must meet create at least 126 new full time positions by 12/31/16 and maintain through 6/30/17, and invest at least $30 million by 6/30/15. The company is eligible for partial loan forgiveness if they create between 126 and 172 new positions.The budget table indicates that the company will leverage $79,500,000 in total additional investment..</t>
  </si>
  <si>
    <t>20898TC</t>
  </si>
  <si>
    <t>20941TC</t>
  </si>
  <si>
    <t>21036TC</t>
  </si>
  <si>
    <t>Environmental Site Investigation phase I 2011</t>
  </si>
  <si>
    <t>Site investigation will consist of a well installation and 1 year of querterly sampling. Groundwater will be tested to facilitate conducting preconstruction environmental activities.</t>
  </si>
  <si>
    <t>Consensus harbor master plan produced from the following items of work: (1) Data collection and formation of a steering committee, (2) Base map, (3) multi-day work session in Algoma, (4) discussion with City, (5) draft plan, and (6) final plan.</t>
  </si>
  <si>
    <t>Requirement to make space available for start up enterprises for reduced rent</t>
  </si>
  <si>
    <t>retain full time positions in Wisconsin</t>
  </si>
  <si>
    <t>Assessment for 29 companies per Amendment</t>
  </si>
  <si>
    <t>Raise 1:1 matching funds to support implementation and/or operation of a seed accelerator program</t>
  </si>
  <si>
    <t>Match 1:1 $500,000</t>
  </si>
  <si>
    <t>secure 270,000 3:1 matching funds</t>
  </si>
  <si>
    <t>Provide Training for which the recipient is utilizing the Workforce Training Grant is provided to Wisconsin Residents. Non WI residents may receive training not funded with the Workforce training grant</t>
  </si>
  <si>
    <t>baseline for infrastructure and market assessement and technical report</t>
  </si>
  <si>
    <t>submit to WEDC a Master Plan and Strategic Vision</t>
  </si>
  <si>
    <t>measure outcomes of project # of students, workplace certifications, GPA,</t>
  </si>
  <si>
    <t>Matching funds $100,000 2:1 match requirement</t>
  </si>
  <si>
    <t>Secure at least $600,000 of outside funding to satisfy 4:1 matching funds requirement of the loan</t>
  </si>
  <si>
    <t>22213TC</t>
  </si>
  <si>
    <t>Close out evaluation form completed at conclusion of project-per the amendment executed on 5/12/2014 - a change in the evaluation date is to be 12/30/2014. This now is reflected in the compliance report that is due. Deb J</t>
  </si>
  <si>
    <t>Provide acknowledgement according to WEDC's specifications of WEDC's participation in the Project in any and all planning and feasibility documents related to the Project</t>
  </si>
  <si>
    <t>Required 3:1 match equals $32,250</t>
  </si>
  <si>
    <t>Complete project as stated in the application.</t>
  </si>
  <si>
    <t>Repay the loan in accordance with the terms of the promissory note and make all payments required to be made under the promissory note as and when due</t>
  </si>
  <si>
    <t>Secure Matching Funds from non-WEDC sources equal to at least One Hundred Thousand Dollars ($100,000.00), to achieve the minimum 2:1 match requirement to the TIP Funds under this Agreement.</t>
  </si>
  <si>
    <t xml:space="preserve">(b) Ensure that Graef-USA Inc., fulfills its obligations under that certain “Standard Form of Agreement between the Wisconsin Housing and Economic Development Authority and the WHEDA Foundation, and Graef-USA Inc. for Professional Services” dated as of February 4, 2014 (the “Consulting Agreement”), and incorporated into this Agreement by reference, to complete the Planning Study for the Transform </t>
  </si>
  <si>
    <t xml:space="preserve">Submit every Monday to designated WEDC Business and Industry Division staff the weekly report provided by Graef-USA Inc. to the Recipient in accordance with the Consulting Agreement. </t>
  </si>
  <si>
    <t>Submit to WEDC a completed Transform Milwaukee Strategic Action Plan by March 31, 2015.</t>
  </si>
  <si>
    <t>Secure matching funds from non WEDC sources equal to at least $32,250 to achieve a 3:1 match requirement to the CDI funds under this Agreement</t>
  </si>
  <si>
    <t>Secure matching funds from non WEDC sources equal to at least $1.5M, to achieve 3:1 match requirements to the CDI funds under this Agreement</t>
  </si>
  <si>
    <t>Provide signage according to WEDC specifications at the Project Location indicating WEDC finanacial participation in the Project</t>
  </si>
  <si>
    <t>22303TC</t>
  </si>
  <si>
    <t>Village of Sherwood is required to provide a 3:1 match. The grant is $20,000, thus the Village is required to provide a $60,000 match/leverage.</t>
  </si>
  <si>
    <t>Invest approximately $49M related to the completion of remediation and construction activities related to the planned real estate development.</t>
  </si>
  <si>
    <t>create 54 New Full Time</t>
  </si>
  <si>
    <t>will create 75 new jobs of which only 70 will qualify for JTC.</t>
  </si>
  <si>
    <t>Based on total amount of leverage in budget. Required "match" is only $1,500,000.</t>
  </si>
  <si>
    <t>Expend matching Funds from non-WEDC sources equal to at least $781,440 to achieve a 3:1 match requirement to the CDI Funds under this Agreement. $781,440 in matching funds must be expended prior to the final Request for WEDC Payment.</t>
  </si>
  <si>
    <t>Baseline for the Kaukauna facility will be 0 but the company must retain all existing positions in Green Bay. Green Bay reported at 107 in the PDS.</t>
  </si>
  <si>
    <t>By July 15, 2014 submit to WEDC a copy of the 2014 Business Management Seminar pre and immediate post-seminar surveys and seminar survey report and speaker and presenter eval forms. The summary report shall include list of conference attendees, names, titles, companies represented and state of residence. with notations showing WEDC scholarship recipients with amount of each scholarship rec'd</t>
  </si>
  <si>
    <t>Job creation tax credits are dependent on the company maintaining baseline employment. Number subject to change based on payroll provided with the first annual report.</t>
  </si>
  <si>
    <t>Trade show runs from August 17 to August 20, 2014. Closeout evaluation form is due no later than 90 days after the August 20, 2014 project end date.</t>
  </si>
  <si>
    <t>Full-time jobs (2,080 hours a year) are to average $22.00 in base wages.</t>
  </si>
  <si>
    <t>$25,000,000 capital investment including $2,000,000 BOLF Loan. For this award $12,000,000, balance will be recorded under award 22599.</t>
  </si>
  <si>
    <t>(1) One comprehensive report due by March 31, 2015 containing all elements detailed in the scope of work. This report will include all methodologies for research, dates and outcomes of facilitated meetings and detailed plan for prioritizing and implementing growth initiatives. It will also detail a sustainable structure for interactive between key regional partners.</t>
  </si>
  <si>
    <t>The projected base line is 135 full-time jobs. That will be verified by the payroll report for the time period ending on June 30, 2014.</t>
  </si>
  <si>
    <t>Retain 135 full-time jobs (as of July 1, 2014) and create 63 full-time jobs by June 30, 2017 and retain the 198 full-time jobs until June 30, 2019.</t>
  </si>
  <si>
    <t>Capital investment = $1,535,000.</t>
  </si>
  <si>
    <t>Secure matching funds from non-WEDC sources equip to at least $30,000 to achieve at least the 30% required match from the CBG funds under this agreement.. by May 30, 2015 submit to WEDC an Infrastructure Assessment for the Southern Wood and Northern Adams Counties.</t>
  </si>
  <si>
    <t>copy of Bioscience-specific Economic Impact study</t>
  </si>
  <si>
    <t>coordinate bioscience industry events which are native OEM centered</t>
  </si>
  <si>
    <t>provide info on Bioscience Vision Summit including list of sponsors, attendees, and Board actions.</t>
  </si>
  <si>
    <t>provide copy of Bioscience compensation study and Board action on strategic deployment.</t>
  </si>
  <si>
    <t>Coordinate with MadREP on Sourcemap and delivery to other regions.</t>
  </si>
  <si>
    <t>Qty organizations assisted by project.</t>
  </si>
  <si>
    <t>Info on additional leverage secured for project.</t>
  </si>
  <si>
    <t>Indicates total outside leverage through the issuance of equity, founder contributions, and grant funds as indicated in the project budget. Period of performance is the 12-month certification period.</t>
  </si>
  <si>
    <t>22556TC</t>
  </si>
  <si>
    <t>Net new job creation of 69 positions in Burlington, Wisconsin above base employment of 265.</t>
  </si>
  <si>
    <t>Net new creation of 24 full-time positions in Whitewater, Wisconsin over the employment baseline of 10 positions.</t>
  </si>
  <si>
    <t>Retention of base employment at Burlington, Wisconsin of 265 existing full-time positions.</t>
  </si>
  <si>
    <t>Retention of base employment at Whitewater, Wisconsin of 10 existing full-time positions.</t>
  </si>
  <si>
    <t>Attendance at the Marine Equipment Trade Show (METS) in Amsterdam, the Netherlands, November 2014. Reporting on attendance concurrent with other project objectives following completion of certification activities by April 2015.</t>
  </si>
  <si>
    <t>Global Pharmacy Solutions is looking to attract $1,500,000 in private investment. Indicates total outside leverage through the issuance of equity as indicated in the project budget. Period of performance is the 7-month certification period.</t>
  </si>
  <si>
    <t>22576TC</t>
  </si>
  <si>
    <t>Leverage at least 2:1 in private funding for the project.</t>
  </si>
  <si>
    <t>Present a full-day seminar through the Wisconsin Dept of Public Instruction with a minimum of twenty (20) school districts in attendance.</t>
  </si>
  <si>
    <t>22595TC</t>
  </si>
  <si>
    <t>22596TC</t>
  </si>
  <si>
    <t>Attend the NT EXPO trade show in Sao Paulo, Brazil on November 11-14, 2014. Due date corresponds to delivery of the closeout assessment 90 days from the end of the trade show.</t>
  </si>
  <si>
    <t>22601TC</t>
  </si>
  <si>
    <t>Raise at least $300,000 in private equity or debt. 4:1 match requirement.</t>
  </si>
  <si>
    <t>amended</t>
  </si>
  <si>
    <t>22637TC</t>
  </si>
  <si>
    <t>22639TC</t>
  </si>
  <si>
    <t>Renovate existing 5,500 sq ft building and construct 500 sq ft addition</t>
  </si>
  <si>
    <t>Create food oasis to include food retail, food production and food wholesale tenants in the building</t>
  </si>
  <si>
    <t>Minimum match requirement to meet 3:1 funding requirement</t>
  </si>
  <si>
    <t>Construction of food co-op building</t>
  </si>
  <si>
    <t>Upgrades to sidewalks and street gutters in area surrounding the food co-op</t>
  </si>
  <si>
    <t>Development of a plaza to host the farmers marker</t>
  </si>
  <si>
    <t>Secure matching funds of at least $1,500,000 to achieve the 3:1 funding requirement of CDI funds</t>
  </si>
  <si>
    <t>Complete project as contemplated by the application. Semi Annual reports.</t>
  </si>
  <si>
    <t>Minimum match required: $1,467,000</t>
  </si>
  <si>
    <t>Completion of Creative Directory, report interpreting and analyzing research and survey results for the creative sector, positioning/theme development, website, promotional banners/posters, tradeshow booth, marketing materials</t>
  </si>
  <si>
    <t>$35,400 required 3:1 match required by program</t>
  </si>
  <si>
    <t>22654TC</t>
  </si>
  <si>
    <t>This requirement applies to parent company Glacier Transit and Storage on whose payroll the 3 existing employees exist. The employment baseline thus applies to this entity as well as GTS Solutions.</t>
  </si>
  <si>
    <t>-contract with a consultant for carrying out the Project, and submit to WEDC an executed copy of the contract with the consultant -submit to WEDC a completed database of primary and secondary forest industry companies, and commitment letters from a minimu</t>
  </si>
  <si>
    <t>-submit to WEDC a copy of the report to stakeholders (or industry event presentation materials) outlining the Pilot Region’s value proposition -submit to WEDC the Recipient’s marketing plan document and copies of marketing materials related to the Project</t>
  </si>
  <si>
    <t>Total investment for site clearance is $129,700 for grant funds and $100,300 for match.</t>
  </si>
  <si>
    <t>Site investigation field work and preparation of remedial action options plan will total $20,300.</t>
  </si>
  <si>
    <t>City of Marinette will purchase 2.87 acre parcel by 12/31/15 for a price of $740,000.</t>
  </si>
  <si>
    <t>Program match requirement is 30% of grant award.</t>
  </si>
  <si>
    <t>22673TC</t>
  </si>
  <si>
    <t>22676TC</t>
  </si>
  <si>
    <t>22678TC</t>
  </si>
  <si>
    <t>22680TC</t>
  </si>
  <si>
    <t>Proposed investment of $25,000,000 to purchase and equip the facility at project location and any new full-time positions created at project location.</t>
  </si>
  <si>
    <t>Produce an in-depth value-supply chain analysis. Produce a dynamic on-line platform showing cluster networks and value-supply chain gaps and strengths analysis, along with network connections. Hire a consultant through a request for proposal process. Complete survey development, data collection, and analysis on supply chain. Develop a supply chain navigational tool platform. Produce a supply</t>
  </si>
  <si>
    <t>By October 31, 2015, produce a final report and provide a copy to WEDC</t>
  </si>
  <si>
    <t>Baseline to be determined with submission of payroll information.</t>
  </si>
  <si>
    <t>Productive Properties, LLC will be purchasing and renovating a building at a total cost of $1,449,700 and leasing space to Productive Programing, Inc. and Productive Processing, Inc. The capital budget has been split between the programming and processing companies.</t>
  </si>
  <si>
    <t>The job retention number will have to be determined when the base payroll information is provided.</t>
  </si>
  <si>
    <t>Baseline to be determined.</t>
  </si>
  <si>
    <t>Number of customers served - measurable impact</t>
  </si>
  <si>
    <t>Report on new to export, new to market services.</t>
  </si>
  <si>
    <t>New distributor or sales contracts</t>
  </si>
  <si>
    <t>Feedback or testimonials</t>
  </si>
  <si>
    <t>Maintain Operations - At Project Site</t>
  </si>
  <si>
    <t>Attain a minimum of 4:1 private match ratio to WEDC funds, equivalent to $3,000,000.</t>
  </si>
  <si>
    <t>Create 25 new full-time positions at an average wage of $19.52/hour.</t>
  </si>
  <si>
    <t>22734TC</t>
  </si>
  <si>
    <t>Engage the nine Wisconsin Regional Economic Development Organizations in the Project and utilize the Regional Economic Development Organizations to assist with promotion of YPWeek Wisconsin.</t>
  </si>
  <si>
    <t xml:space="preserve">Develop, coordinate, and administer the YPWeek Wisconsin event, a statewide event aimed at serving the workforce development sector, with a focus on talent attraction and retention, to be held over a one-week period in April, 2015, with events held in a minimum of three (3) Wisconsin communities. </t>
  </si>
  <si>
    <t>Trade Shows and eval form</t>
  </si>
  <si>
    <t>Require Eligible Businesses, as a condition of receiving an Award, to provide the Recipient with information on the Eligible Business’ employment, salaries and wages, and capital leverage on a periodic basis for up to three (3) years after receiving the Award in accordance with the reporting dates and requirements in Exhibit B.</t>
  </si>
  <si>
    <t xml:space="preserve">Document Matching Funds from non-WEDC sources equal to at least Fifty Thousand Dollars ($50,000.00), to achieve a 1:1 match to the Seed Accelerator Funds. </t>
  </si>
  <si>
    <t>Operate a Recipient Accelerator Program comprised of at least five (5) Eligible Businesses, in accordance with the Recipient’s Application.</t>
  </si>
  <si>
    <t xml:space="preserve">Provide that the total Fifty Thousand Dollars ($50,000.00) allocated for Awards be committed to Eligible Businesses within six (6) months of the end of the Recipient Accelerator Programmatic activities. </t>
  </si>
  <si>
    <t>Provide that the total Ten Thousand Dollars ($10,000.00) allocated for Awards be committed to Eligible Businesses within six (6) months of the end of the Recipient Accelerator Programmatic activities.</t>
  </si>
  <si>
    <t>Operate a Recipient Accelerator Program comprised of at least six (6) Eligible Businesses, in accordance with the Recipient’s Application.</t>
  </si>
  <si>
    <t>Provide that the total Fifty Seven Thousand Five Hundred Dollars ($57,500.00) allocated for Awards be committed to Eligible Businesses within six (6) months of the end of the Recipient Accelerator Programmatic activities.</t>
  </si>
  <si>
    <t xml:space="preserve">Award Two Hundred Thousand Dollars ($200,000.00) in matching funds to Eligible Businesses in accordance with the Investment Strategy. </t>
  </si>
  <si>
    <t>Require Eligible Businesses, as a condition of receiving an Award, to provide the Recipient with information on the Eligible Business’ employment, salaries and wages, and capital leverage on a periodic basis for up to five (5) years after receiving the award in accordance with the reporting dates and requirements in Exhibit B.</t>
  </si>
  <si>
    <t xml:space="preserve">design, printing of materials for a trade show and the speaking engagements and consulting fees </t>
  </si>
  <si>
    <t>Close out evaluation completed</t>
  </si>
  <si>
    <t>Bond issuance date</t>
  </si>
  <si>
    <t>Osseo-Fairchild School District</t>
  </si>
  <si>
    <t>West Business Solutions, LLC</t>
  </si>
  <si>
    <t>energybank inc.</t>
  </si>
  <si>
    <t>TYRI Americas</t>
  </si>
  <si>
    <t>Green Bay, City of</t>
  </si>
  <si>
    <t>S.A.S. of Luxemburg, Ltd.</t>
  </si>
  <si>
    <t>561520</t>
  </si>
  <si>
    <t>UW-Extension Division of Business and Entrepreneur</t>
  </si>
  <si>
    <t>PAMAF, LLC</t>
  </si>
  <si>
    <t>531000</t>
  </si>
  <si>
    <t>River's End Holdings LLC</t>
  </si>
  <si>
    <t>Toho Properties LLC</t>
  </si>
  <si>
    <t>Vangard Group LLC</t>
  </si>
  <si>
    <t>423810</t>
  </si>
  <si>
    <t>Phillips-Medisize Corporation</t>
  </si>
  <si>
    <t>510000</t>
  </si>
  <si>
    <t>Stoughton, City of</t>
  </si>
  <si>
    <t>City of Stoughton</t>
  </si>
  <si>
    <t>Process Retail Group, Inc.</t>
  </si>
  <si>
    <t>541850</t>
  </si>
  <si>
    <t>Couleecap, Inc.</t>
  </si>
  <si>
    <t>813319</t>
  </si>
  <si>
    <t>326160</t>
  </si>
  <si>
    <t>Pratt Industries, Inc.</t>
  </si>
  <si>
    <t>Greenwood Pack</t>
  </si>
  <si>
    <t>Village of Fall Creek</t>
  </si>
  <si>
    <t>Economic Development Tax Credits - Transferability</t>
  </si>
  <si>
    <t>Beck Aluminum Alloys, Ltd.</t>
  </si>
  <si>
    <t>331492</t>
  </si>
  <si>
    <t>Coating Systems LLC</t>
  </si>
  <si>
    <t>332811</t>
  </si>
  <si>
    <t>Green Heat Corp</t>
  </si>
  <si>
    <t>Fiskars Brands, Inc.</t>
  </si>
  <si>
    <t>332215</t>
  </si>
  <si>
    <t>St. Francis, City of</t>
  </si>
  <si>
    <t>Saint Francis</t>
  </si>
  <si>
    <t>Kapco, Inc.</t>
  </si>
  <si>
    <t>Persons Benefitting from Funded Activiti, Business Plan/Feasibility Study</t>
  </si>
  <si>
    <t>Cope Plastics, Inc.</t>
  </si>
  <si>
    <t>Village of Genoa City</t>
  </si>
  <si>
    <t>Smyth Companies, LLC</t>
  </si>
  <si>
    <t>Inter-Med, Inc.</t>
  </si>
  <si>
    <t>Mc Farland</t>
  </si>
  <si>
    <t>Country Ovens, Inc.</t>
  </si>
  <si>
    <t>Village of Forestville</t>
  </si>
  <si>
    <t>Lakewood Plaza II, LLC</t>
  </si>
  <si>
    <t>University of Wisconsin-River Falls</t>
  </si>
  <si>
    <t>Cellara, LLC</t>
  </si>
  <si>
    <t>True Process, Inc.</t>
  </si>
  <si>
    <t>541600</t>
  </si>
  <si>
    <t>Leman USA Inc.</t>
  </si>
  <si>
    <t>Integrated Vital Medical Dynamics, LLC</t>
  </si>
  <si>
    <t>Nobo, Inc</t>
  </si>
  <si>
    <t>Blue Ribbon Suites LLC</t>
  </si>
  <si>
    <t>Power Test, Inc.</t>
  </si>
  <si>
    <t>334516</t>
  </si>
  <si>
    <t>Judge Jason Downer House LLC</t>
  </si>
  <si>
    <t>The Wedding Tree</t>
  </si>
  <si>
    <t>Vector Custom Gear, Inc.</t>
  </si>
  <si>
    <t>333612</t>
  </si>
  <si>
    <t>FloraSeq, LLC</t>
  </si>
  <si>
    <t>Dells Store, LLC</t>
  </si>
  <si>
    <t>City of Wisconsin Dells</t>
  </si>
  <si>
    <t>Great Northern Innovation</t>
  </si>
  <si>
    <t>Renaissance Manufacturing Group - Waukesha LLC</t>
  </si>
  <si>
    <t>331511</t>
  </si>
  <si>
    <t>100 E Seeboth LLC</t>
  </si>
  <si>
    <t>Hotel Northland LLC</t>
  </si>
  <si>
    <t>R &amp; B Wagner, Inc.</t>
  </si>
  <si>
    <t>332323</t>
  </si>
  <si>
    <t>Business Council, The (TBC)</t>
  </si>
  <si>
    <t>225 East Michigan Street LLC</t>
  </si>
  <si>
    <t>FOLR, LLC</t>
  </si>
  <si>
    <t>Village of Sauk City</t>
  </si>
  <si>
    <t>Richland Center, City of</t>
  </si>
  <si>
    <t>New Gencoat</t>
  </si>
  <si>
    <t>811310</t>
  </si>
  <si>
    <t>Co-D Therapeutics, Inc.</t>
  </si>
  <si>
    <t>Polyfirst Packaging, Inc.</t>
  </si>
  <si>
    <t>ABS Global, Inc.</t>
  </si>
  <si>
    <t>115210</t>
  </si>
  <si>
    <t>RLR Properties of La Crosse, LLC</t>
  </si>
  <si>
    <t>GP Informatics, LLC</t>
  </si>
  <si>
    <t>Discovery Properties, LLC</t>
  </si>
  <si>
    <t>TCI, LLC</t>
  </si>
  <si>
    <t>CSA Partners LLC</t>
  </si>
  <si>
    <t>Viking Packaging Technologies, Inc.</t>
  </si>
  <si>
    <t>MOFA</t>
  </si>
  <si>
    <t>Royal Enfield North America Limited</t>
  </si>
  <si>
    <t>2430 Lake LLC</t>
  </si>
  <si>
    <t>312140</t>
  </si>
  <si>
    <t>Grocerkey, Inc.</t>
  </si>
  <si>
    <t>Synergy Metalworks, LLC</t>
  </si>
  <si>
    <t>Green Circle Recycling, LLC</t>
  </si>
  <si>
    <t>Jangobio</t>
  </si>
  <si>
    <t>Midland Plastics, Inc.</t>
  </si>
  <si>
    <t>Baseline changed by Tim Weber on 9/2/2015, the original verification over counted by 88 positions by counting employees who made less than 20k and therefore should not have counted in the original baseline. See MEMO in Salesforce.</t>
  </si>
  <si>
    <t>Award $200,000 of WEDC funds to no less than 5 eligible businesses in amounts no to exceed $50,000 each.</t>
  </si>
  <si>
    <t>The recipient shall provide a minimum of 3:1 of match funds to program funds</t>
  </si>
  <si>
    <t xml:space="preserve">match </t>
  </si>
  <si>
    <t>Incur site remediation costs of approximately $923,364 to result in the removal of contaminated soils from the property to a depth of 10 feet bgs. The figure of $923,364 is derived from Brownfield Grant funding of up to $347,825 plus $575,539 from private investment.</t>
  </si>
  <si>
    <t>Secure Matching Funds from non-WEDC sources equal to at least Forty Nine Thousand Nine Hundred Fifty Dollars ($49,950), to achieve the match requirement of the SAG under this Agreement.</t>
  </si>
  <si>
    <t>In order to meet a minimum match requirement of 3:1 outside funds to WEDC funds.</t>
  </si>
  <si>
    <t>Environmental site work consisting of non Brownfield Grant funds comprised of $460,274 from Tosa Reef, LLC and $1,115,000 from Wauwatosa TIF.</t>
  </si>
  <si>
    <t>Total leverage consisting of non WEDC funds is made up of the investment of $38,500 for real estate acquisition.</t>
  </si>
  <si>
    <t>22474TC</t>
  </si>
  <si>
    <t>Train up to 30 Wisconsin Community Bankers.</t>
  </si>
  <si>
    <t>110 new positions, 53 full-time position will qualify for tax-credit verification</t>
  </si>
  <si>
    <t>up to 2000000</t>
  </si>
  <si>
    <t>up to 5000000</t>
  </si>
  <si>
    <t>Total planned capital investment of combined eligible activities by Oakview LLC of $173,049 plus City of Cudahy investment of $278,738.</t>
  </si>
  <si>
    <t>40,625,000 Capx, equipment 3%, real property 3.876%.</t>
  </si>
  <si>
    <t>up to 29 jobs with 11 qualifying for tax credits</t>
  </si>
  <si>
    <t>36 new jobs of which 26 qualify for Jobs Tax Credits</t>
  </si>
  <si>
    <t>Total leverage consists of non Brownfield Grant funds invested in environmental site work plus construction costs of $2,960,401.</t>
  </si>
  <si>
    <t>22623TC</t>
  </si>
  <si>
    <t>The creation of 484 total net new full-time positions In the locations of Hudson, Phillips, Medford, Menomonie, Eau Claire, and New Richmond.</t>
  </si>
  <si>
    <t>using verified number for baseline due to discrepancy</t>
  </si>
  <si>
    <t>Amendment #1 executed 2/11/2015 creating 25 jobs of with 18 are full time</t>
  </si>
  <si>
    <t>create 141 jobs with 45 qualifying for tax credits</t>
  </si>
  <si>
    <t>Complete Land Use Plan that includes: Street and infrastructure strategy, Multimodal transportation strategy, Freight analysis and strategy, Street layouts and cross-section profiles, Streetscape plan, Land use strategy, redevelopment strategy and conceptual layouts, Public art and openspace, plan implementation strategy</t>
  </si>
  <si>
    <t>$120,000 match to meet 3:1 program requirement</t>
  </si>
  <si>
    <t>Redevelopment and marketing plan that includes: gathering information, preparation of an ownership strategy, formulation of design principles in preparation of a request for proposals, market analysis, phase one environmental site assessment and soil borings</t>
  </si>
  <si>
    <t>$30,000 match as required by the program</t>
  </si>
  <si>
    <t>22659TC</t>
  </si>
  <si>
    <t>EIMA International Agricultural and gardening Machinery Exhibition in Bologna, Italy on November 12 -16, 2014.</t>
  </si>
  <si>
    <t>total investment of 52734049 of which 45734049 are qualified rehabilitation expenditures</t>
  </si>
  <si>
    <t>Survey Received</t>
  </si>
  <si>
    <t xml:space="preserve">Document Matching Funds from non-WEDC sources equal to at least Sixty-Nine Thousand, Three Hundred and Seven Dollars ($69,307.00), to achieve a 1:1 match to the Seed Accelerator Funds. </t>
  </si>
  <si>
    <t>Operate a Recipient Accelerator Program comprised of at least four (4) Eligible Businesses, in accordance with the Recipient’s Application</t>
  </si>
  <si>
    <t>Utilize up to Nineteen Thousand, Three Hundred and Seven Dollars ($19,307.00) for operation expenses related to the Recipient Accelerator Program, including staffing and marketing costs; and award at least Fifty Thousand Dollars ($50,000.00) of the Seed Accelerator Funds to at least four (4) Eligible Businesses, in accordance with the Recipient’s Program Operating Plan and the following budget tab</t>
  </si>
  <si>
    <t>Provide that the total Fifty Thousand Dollars ($50,000.00) allocated for Awards be committed to Eligible Businesses within six (6) months of the end of the Recipient Accelerator Programmatic activities</t>
  </si>
  <si>
    <t>amended contract</t>
  </si>
  <si>
    <t>22697TC</t>
  </si>
  <si>
    <t>Total leverage includes $888,126 in eligible activities and $17,580,000 in construction costs totaling $18,468,126.</t>
  </si>
  <si>
    <t>22716TC</t>
  </si>
  <si>
    <t>Job creation will occur in years 1-4, with the fourth year ended 12/31/2018. While tax credits are allocated to FYE 2019, they are based on rolling payroll for positions created in years 1-4 and represent no new creation, thus the measurement due date of 12/31/2018.</t>
  </si>
  <si>
    <t>22722TC</t>
  </si>
  <si>
    <t>22723TC</t>
  </si>
  <si>
    <t>Comprising equipment, building construction, and land acquisition</t>
  </si>
  <si>
    <t>baseline of 29 in performance report and 45 in contract</t>
  </si>
  <si>
    <t>45 in contract 29 in performance report</t>
  </si>
  <si>
    <t>22742TC</t>
  </si>
  <si>
    <t>22750TC</t>
  </si>
  <si>
    <t>Secure Matching Funds from non-WEDC sources equal to at least Twenty Five Thousand Eight Hundred dollars ($25,800), to achieve the match requirement of the SAG under this Agreement.  Matching expenditures may include site investigation field work, monitoring and Phase ii reporting and asbestos abatement and demolition work not covered by grant funds</t>
  </si>
  <si>
    <t xml:space="preserve">Provide signage, according to WEDC’s specifications at the Project Location indicating WEDC financial participation in the Project. Provide acknowledgement, according to WEDC’s specifications, of WEDC’s participation in the Project in any and all planning and feasibility documents related to the Project </t>
  </si>
  <si>
    <t>Total leveraged investment consisting of non-WEDC funds is made up of environmental site work totaling $25,800.</t>
  </si>
  <si>
    <t>22757TC</t>
  </si>
  <si>
    <t>Total leverage consists of non WEDC funds invested in environmental site work in the amount of $11,900.</t>
  </si>
  <si>
    <t>Operate a Recipient Accelerator Program comprised of at least four (4) Eligible Businesses</t>
  </si>
  <si>
    <t>award at least Thirty Thousand Dollars ($30,000.00) of the Seed Accelerator Funds to at least four (4) Eligible Businesses</t>
  </si>
  <si>
    <t>Demolish three story building containing 27,500 square feet that is located at 3456 North Buffum Street by 12/31/16.</t>
  </si>
  <si>
    <t>Conduct $20,000 in site investigation activities</t>
  </si>
  <si>
    <t>Demonstrate matching investment of $125,000 from demolition and site assessment activities.</t>
  </si>
  <si>
    <t>Total leverage will consist of non WEDC funding for environmental site work totaling $125,000.</t>
  </si>
  <si>
    <t>22777TC</t>
  </si>
  <si>
    <t>22778TC</t>
  </si>
  <si>
    <t>Job Retention - 46 full-time jobs and Job Creation = 43 full-time jobs.</t>
  </si>
  <si>
    <t>Retention = 46 full-time jobs.</t>
  </si>
  <si>
    <t>Secure at least One Million Dollars of outside funding to satisfy the 4:1 Matching Funds requirement of the loan. The measurement period for this metric corresponds to the loan deferment period.</t>
  </si>
  <si>
    <t>Did we receive the close out evaluation?</t>
  </si>
  <si>
    <t>Goal is to encourage 20 companies to attend BIO Philadelphia and 11 companies to attend AdvaMed San Diego.</t>
  </si>
  <si>
    <t>For AdvaMed, provide each Eligible Business up to two Scholarships in the amount of Two Thousand, Three Hundred and Fifty Dollars ($2,350.00) each. Each of these Scholarships must be met with Matching Funds supplied by the Eligible Business in the amount of Seven Hundred and Five Dollars ($705.00). Maximum number of available scholarships is twenty (20).</t>
  </si>
  <si>
    <t>(ii) For BIO International, provide each Eligible Business up to two Scholarships in the amount of Two Thousand, Four Hundred and Forty-Nine Dollars ($2,449.00) each. Each of these Scholarships must be met with Matching Funds supplied by the Eligible Business in the amount of Seven Hundred and Thirty-Five Dollars ($735.00). Maximum number of available scholarships is eleven (11).</t>
  </si>
  <si>
    <t>Environmental Closure</t>
  </si>
  <si>
    <t>Infrastructure improvements on site by 12/31/16 according to signed staff review will equal or exceed $231,250.</t>
  </si>
  <si>
    <t>Project real estate to be purchased by 12/31/15 for $947,000.</t>
  </si>
  <si>
    <t>Environmental Site Work matching investment according to approved staff review will be at least $64,094</t>
  </si>
  <si>
    <t>Total leverage consists of eligible activities incurred by Lakewood Plaza II, LLC of $1,242,344 plus construction costs of $1,242,344.</t>
  </si>
  <si>
    <t>Did we receive close out evaluation form?</t>
  </si>
  <si>
    <t>Did the recipient go to three shows?</t>
  </si>
  <si>
    <t>Did we receive the close out evaluations for the three shows?</t>
  </si>
  <si>
    <t>Annual Reports</t>
  </si>
  <si>
    <t>Secure at least Eight Hundred Thousand Dollars, ($800,000.00) of outside funding to satisfy the 4:1 Matching Funds requirement of the Loan.</t>
  </si>
  <si>
    <t>Did we receive the closeout evaluation?</t>
  </si>
  <si>
    <t xml:space="preserve">Provide Matching Funds for the Project in the amount of Three Thousand and 00/100 dollars ($3,000), in accordance with the Recipient’s Application and this Agreement. </t>
  </si>
  <si>
    <t>22798TC</t>
  </si>
  <si>
    <t>The City of Oak creek will invest $5,000,000 and HSA Commercial Real Estate will invest $4.500,000 for a combined total investment of $9,500,000.</t>
  </si>
  <si>
    <t>secure matching funds from Non-WEDC sources equal to at least $5,000,000</t>
  </si>
  <si>
    <t>Project completed</t>
  </si>
  <si>
    <t>Environmental site work investment by RACM by 12/31/19 of $1,500,000.</t>
  </si>
  <si>
    <t>Infrastructure improvements by 12/31/19 of $690,000.</t>
  </si>
  <si>
    <t>Site preparation consisting of geotechnical activities will be $290,000 by 12/31/19</t>
  </si>
  <si>
    <t>RACM will invest a total of $2,480,000 of eligible expenditures.</t>
  </si>
  <si>
    <t>Total leverage amount will be equal or greater than $2,480,000 by 12/31/17. Leverage investment will be comprised of environmental site work, infrastructure improvements and site preparation work.</t>
  </si>
  <si>
    <t>TID 18 will invest $7,000,000 and BCPL will loan funds for $2,802,957 combining for a total leveraged investment of $9,802,957 by 12/31/17.</t>
  </si>
  <si>
    <t>Secure matching investment of $3,400,000 from non WEDC sources to achieve funding requirements under contract.</t>
  </si>
  <si>
    <t>Leverage infrastructure improvement investment of $324,375 consisting of local and community foundation funds for sewer, water work, parking and trails.</t>
  </si>
  <si>
    <t>According to the project budget the match should equal $974,000.</t>
  </si>
  <si>
    <t xml:space="preserve">Have we received the closeout evaluation? </t>
  </si>
  <si>
    <t>22819TC</t>
  </si>
  <si>
    <t>12 that qualify for tax credits</t>
  </si>
  <si>
    <t>Close out evaluation.</t>
  </si>
  <si>
    <t>22827TC</t>
  </si>
  <si>
    <t>Retain existing employees of PurePOWER Technologies, LLC, subject to payroll baseline.</t>
  </si>
  <si>
    <t>Invest a minimum of $15,000,000 related to the acquisition of substantially all the operating assets of PurePOWER Technologies Metalcasting Group in Waukesha, WI.</t>
  </si>
  <si>
    <t>Complete plan/feasibility study as described int he application</t>
  </si>
  <si>
    <t>Required Match. Must document.</t>
  </si>
  <si>
    <t xml:space="preserve">Performance report in? </t>
  </si>
  <si>
    <t>22860TC</t>
  </si>
  <si>
    <t>22866TC</t>
  </si>
  <si>
    <t>22915TC</t>
  </si>
  <si>
    <t>Closeout evaluation in?</t>
  </si>
  <si>
    <t>22917TC</t>
  </si>
  <si>
    <t>Complete closeout evaluation</t>
  </si>
  <si>
    <t>Utilize up to Fifty Thousand Dollars ($50,000) for operation expenses related to the Recipient Accelerator Program, including training materials, staff support, event costs and student transportation.</t>
  </si>
  <si>
    <t>22939TC</t>
  </si>
  <si>
    <t>7 new jobs</t>
  </si>
  <si>
    <t>Synergy Metalworks portion of cap investment</t>
  </si>
  <si>
    <t>Use the MRLF administrative funds between May 18, 2015 and June 30, 2015 to Produce the 2015 Minority Business Management Seminar to be held May 30 - June 3, 2015.</t>
  </si>
  <si>
    <t>22956TC</t>
  </si>
  <si>
    <t>based on uct</t>
  </si>
  <si>
    <t>29+39-10</t>
  </si>
  <si>
    <t>Per 2014 verification no jobs were created in first reporting period</t>
  </si>
  <si>
    <t>Grand Total</t>
  </si>
  <si>
    <t>Awards</t>
  </si>
  <si>
    <t>Verified</t>
  </si>
  <si>
    <t>Quad/Graphics, Inc.</t>
  </si>
  <si>
    <t>Catalent Pharma Solutions, LLC</t>
  </si>
  <si>
    <t>Seda North America, Inc.</t>
  </si>
  <si>
    <t>Listing of verifications by program, by recipient.</t>
  </si>
  <si>
    <t>Listing of tax credit awards by program, by recipient.</t>
  </si>
  <si>
    <t>Wisconsin Manufacturing Extension Partnership</t>
  </si>
  <si>
    <t>221117</t>
  </si>
  <si>
    <t>339990</t>
  </si>
  <si>
    <t>Kenall Manufacturing Co.</t>
  </si>
  <si>
    <t>4490 Ventures</t>
  </si>
  <si>
    <t>Wisconsin Bankers Association</t>
  </si>
  <si>
    <t>KUGI LLC</t>
  </si>
  <si>
    <t>DLM Holdings LLC</t>
  </si>
  <si>
    <t>337212</t>
  </si>
  <si>
    <t>Coleman Tool &amp; Mfg. Corp.</t>
  </si>
  <si>
    <t>Village of Union Grove</t>
  </si>
  <si>
    <t>BCP Transportation, Inc.</t>
  </si>
  <si>
    <t>Village of Deerfield</t>
  </si>
  <si>
    <t>531 N. Main, LLC</t>
  </si>
  <si>
    <t>325900</t>
  </si>
  <si>
    <t>Gardner Denver, Inc.</t>
  </si>
  <si>
    <t>333900</t>
  </si>
  <si>
    <t>Waukesha County</t>
  </si>
  <si>
    <t>countabout</t>
  </si>
  <si>
    <t>Dock Technologies</t>
  </si>
  <si>
    <t>Emmi Roth USA, Inc.</t>
  </si>
  <si>
    <t>Dorner Mfg. Corp.</t>
  </si>
  <si>
    <t>Elroy, City of</t>
  </si>
  <si>
    <t>City of Elroy</t>
  </si>
  <si>
    <t>Language in Motion</t>
  </si>
  <si>
    <t>611630</t>
  </si>
  <si>
    <t>General Plastics Properties, LLC</t>
  </si>
  <si>
    <t>TAI Diagnostics</t>
  </si>
  <si>
    <t>Concept Seating Inc.</t>
  </si>
  <si>
    <t>337214</t>
  </si>
  <si>
    <t>Ki Mobility, LLC</t>
  </si>
  <si>
    <t>Sky Ship Studios</t>
  </si>
  <si>
    <t>WITS(MD), LLC</t>
  </si>
  <si>
    <t>Airworthy Aerospace Inds Inc</t>
  </si>
  <si>
    <t>Twekenberg 237 LLC</t>
  </si>
  <si>
    <t>Swift Manufacturing &amp; Engineering, Inc.</t>
  </si>
  <si>
    <t>Manitowoc Tool &amp; Manufacturing, LLC</t>
  </si>
  <si>
    <t>Eau Claire Redevelopment Authority</t>
  </si>
  <si>
    <t>Letterhead Press Inc.</t>
  </si>
  <si>
    <t>Mortara Instrument, Inc.</t>
  </si>
  <si>
    <t>S.C. Johnson &amp; Son, Inc.</t>
  </si>
  <si>
    <t>561000</t>
  </si>
  <si>
    <t>Rockland Flooring Company LLC</t>
  </si>
  <si>
    <t>PPD Development, L.P.</t>
  </si>
  <si>
    <t>Marquette University</t>
  </si>
  <si>
    <t>Metropolitan Milwaukee Association of Commerce, In</t>
  </si>
  <si>
    <t>311300</t>
  </si>
  <si>
    <t>Varin/Library Park II LLC</t>
  </si>
  <si>
    <t>MCT of Wisconsin, Inc.</t>
  </si>
  <si>
    <t>Stonehouse Water Technologies</t>
  </si>
  <si>
    <t>Standex International Corporation</t>
  </si>
  <si>
    <t>Consortium for Advanced and Composite Materials</t>
  </si>
  <si>
    <t>Global Water Center II LLC</t>
  </si>
  <si>
    <t>Wisconsin Rapids, City of</t>
  </si>
  <si>
    <t>Freshwater Plaza Corporation</t>
  </si>
  <si>
    <t>Waupaca, City of</t>
  </si>
  <si>
    <t>Carriage Works Real Estate, LLC</t>
  </si>
  <si>
    <t>Deere &amp; Company</t>
  </si>
  <si>
    <t>City of Horicon</t>
  </si>
  <si>
    <t>333112</t>
  </si>
  <si>
    <t>Rexnord Corporation</t>
  </si>
  <si>
    <t>Altus Medical Group, Inc.</t>
  </si>
  <si>
    <t>Barron County Economic Development Corporation</t>
  </si>
  <si>
    <t>City of Barron</t>
  </si>
  <si>
    <t>Greene Bros' Holdings, Inc</t>
  </si>
  <si>
    <t>Roosevelt School Apartments, LLC</t>
  </si>
  <si>
    <t>144 Langdon Street Historic LLC</t>
  </si>
  <si>
    <t>Kenosha Area Business Alliance, Inc.</t>
  </si>
  <si>
    <t>Baraboo, City of</t>
  </si>
  <si>
    <t>Wisconsin Dells, City of</t>
  </si>
  <si>
    <t>605 Erie Avenue, LLC</t>
  </si>
  <si>
    <t>Procure at least 80% of the company's milk supply from Wisconsin-based dairy producers from the effective date of the contract through December 31, 2017.</t>
  </si>
  <si>
    <t>22032TC</t>
  </si>
  <si>
    <t>22499TC</t>
  </si>
  <si>
    <t>Turn in Performance Evaluation</t>
  </si>
  <si>
    <t>Participate in the 2014 Human Genetics Society of Australasia meeting in Adelaide, Australia.</t>
  </si>
  <si>
    <t>Exhibition at the All Printing Technology and Equipment ("All in Print") trade show in Shanghai, China, November 14-17, 2014</t>
  </si>
  <si>
    <t>Document Matching Funds from non-WEDC sources equal to at least Sixty Thousand Dollars ($60,000.00), to achieve a 1:1 match to the Seed Accelerator Funds.</t>
  </si>
  <si>
    <t>22772TC</t>
  </si>
  <si>
    <t>22776TC</t>
  </si>
  <si>
    <t>Attain a 4:1 private to public funds match ratio prior to the company's request for funds.</t>
  </si>
  <si>
    <t>Create Business Intelligence Center</t>
  </si>
  <si>
    <t>Training and certification of nine private sector individuals as team experts and training and certification of three to four regional team leaders from various sectors such as economic development organizations, UWEX or private.</t>
  </si>
  <si>
    <t>Development of three to four regional teams</t>
  </si>
  <si>
    <t>Individuals Served/Engaged</t>
  </si>
  <si>
    <t>A minimum of 25 business clients served during the training process.</t>
  </si>
  <si>
    <t>22826TC</t>
  </si>
  <si>
    <t>Secure Matching Funds from non-WEDC sources equal to at least One Million, Three Hundred and Fifty Thousand Dollars ($1,350,000)</t>
  </si>
  <si>
    <t>Complete hiring of three technical staff positions.</t>
  </si>
  <si>
    <t xml:space="preserve">Complete relocation of Institute offices from the 411 E. Wisconsin Ave. </t>
  </si>
  <si>
    <t>Complete new computer equipment installation to increase capacity</t>
  </si>
  <si>
    <t>Launch a CSE course on Visualization Methods and Tools</t>
  </si>
  <si>
    <t>Complete development of a prototype high fidelity “Visualization Lab” supporting selected Thinking At the Edge applications and to act as a precursor to a version to be located at MWERC in support of its Power and Control projects</t>
  </si>
  <si>
    <t>Complete plan as described in the application</t>
  </si>
  <si>
    <t>Required match. Must be documented.</t>
  </si>
  <si>
    <t>Complete Expansion of Bardo building as stated in application</t>
  </si>
  <si>
    <t>Required Match to be expended and documented</t>
  </si>
  <si>
    <t>Complete street work as described in application</t>
  </si>
  <si>
    <t>Complete sewer work as described in application</t>
  </si>
  <si>
    <t>Complete demolition and new construction as stated in application</t>
  </si>
  <si>
    <t>Complete plans for six initiatives as described in the application</t>
  </si>
  <si>
    <t>Minimum match requirement. Must document.</t>
  </si>
  <si>
    <t>22863TC</t>
  </si>
  <si>
    <t>22869TC</t>
  </si>
  <si>
    <t>22871TC</t>
  </si>
  <si>
    <t>Attain a minimum of 2:1 match from outside funding sources, comprised of equity, debt and grant proceeds to WEDC loan proceeds. This ratio will be met or exceeded prior to approval of SteelGlaze, LLC’s request for funds.</t>
  </si>
  <si>
    <t>Matching investment for environmental site work by 12/31/2017 will be $1,242,924</t>
  </si>
  <si>
    <t>Infrastructure investment will be $476,948 by 12/31/17.</t>
  </si>
  <si>
    <t>Construction - Residential</t>
  </si>
  <si>
    <t>Total building renovation will reach $29,935,916 by 12/31/17.</t>
  </si>
  <si>
    <t>Complete matching investment for environmental site work in the amount of $6,604 at Marks Road in Town of Oconomowoc</t>
  </si>
  <si>
    <t>Demonstrate by invoice and proof of payment that Waukesha County invested 34% of eligible project costs by 12/31/16</t>
  </si>
  <si>
    <t>Cash = $88,250</t>
  </si>
  <si>
    <t>Public In-kind = $40,000</t>
  </si>
  <si>
    <t>22949TC</t>
  </si>
  <si>
    <t>Fully Develop the M7 Talent Advisory Structure</t>
  </si>
  <si>
    <t>Develop Rapid Response Iniative</t>
  </si>
  <si>
    <t>Develop Manufacturing Certificate of Empoyability</t>
  </si>
  <si>
    <t>22957TC</t>
  </si>
  <si>
    <t>22959TC</t>
  </si>
  <si>
    <t>22962TC</t>
  </si>
  <si>
    <t>Provide $40,000 of WEDC Funds as seed capital to eligible businesses participating in the MadWorks accelerator program operating during the period of June 1 to August 31, 2015 (program end date). No portion of these funds may be allocated to operational expenses of Madison Seed Accelerator, Inc.</t>
  </si>
  <si>
    <t>Operate a Recipient Accelerator Program comprised of approximately Eight (8) Eligible Businesses, in accordance with the Recipient’s Application.</t>
  </si>
  <si>
    <t xml:space="preserve">Provide that the total Forty Thousand dollars ($40,000.00) allocated for Awards be committed to Eligible Businesses within six (6) months of the end of the Recipient Accelerator Programmatic activities. </t>
  </si>
  <si>
    <t>22973TC</t>
  </si>
  <si>
    <t>Total project budget includes leverage of $87,760. Match of $2,680 and WEDC funds of $8,000</t>
  </si>
  <si>
    <t>Complete the closeout evaluation.</t>
  </si>
  <si>
    <t>Recipient and the Redevelopment Authority of the City of Milwaukee will provide documentation showing real estate purchases totaling $2,256,075 by the conclusion of the project on 12/31/2020.</t>
  </si>
  <si>
    <t>The recipient and the City of Milwaukee shall demonstrate that a combined investment of $1,687,791 was made as a match for environmental site work by the conclusion of the project on 12/31/2020.</t>
  </si>
  <si>
    <t>Recipient shall demonstrate that the City of Milwaukee's TIF funding of $402,735 was used for infrastructure improvements by the conclusion of the project on 12/31/2020. The infrastructure improvements include but are not limited to sewer modifications, power line relocation, water main relay work, and road costs.</t>
  </si>
  <si>
    <t>1:1 match equal to at least $300,000</t>
  </si>
  <si>
    <t>Engage 40 businesses.</t>
  </si>
  <si>
    <t>Provide impactful technical assistance to 18 businesses.</t>
  </si>
  <si>
    <t>Provide 5 loans to qualified businesses.</t>
  </si>
  <si>
    <t>Provide a minimum of 10 workshops during the year.</t>
  </si>
  <si>
    <t>Create or retain 8 to 10 full-time equivalent jobs.</t>
  </si>
  <si>
    <t>Select a private firm to create a master plan based on the Downtown Visioning Committee concept planning efforts.</t>
  </si>
  <si>
    <t>Completion of the master plan</t>
  </si>
  <si>
    <t>$49,998 Required Match</t>
  </si>
  <si>
    <t>Renovate the 19,868 sqft Tribune building</t>
  </si>
  <si>
    <t>Expenditures of $1,416,000 Required Match funds.</t>
  </si>
  <si>
    <t>Pass-through Job Creation</t>
  </si>
  <si>
    <t>Create or maintain 8 to 10 full-time equivalent jobs.</t>
  </si>
  <si>
    <t>Provide a minimum of 9 workshops and quarterly business events during the year.</t>
  </si>
  <si>
    <t>See deliverables in staff review, letters b) to f).</t>
  </si>
  <si>
    <t>Complete matching investment of $7,130 for demolition work and matching investment of $20,000 for asbestos abatement.</t>
  </si>
  <si>
    <t>Purchase project real estate for matching investment of $77,700 located at 50 South Water Street. The 2014 total assessment for the site was $74,100 and the estimated fair market value cited sin the application was $77,700.</t>
  </si>
  <si>
    <t xml:space="preserve">•Delivery of a web-based platform with industry enhancements that includes 9 university campuses, whom all have a specific niche in materials development. </t>
  </si>
  <si>
    <t>•Recruitment of a minimum of 25 regional industrial network members who will be committed to using the portal and will form the basis of the Consortium for Advanced and Composite Materials.</t>
  </si>
  <si>
    <t>•Receive the marketing study and results of industry based focus groups</t>
  </si>
  <si>
    <t>•Receive promotional efforts for the consortium kickoff on 9/21 – WEDC speaking at the event</t>
  </si>
  <si>
    <t>•Receive legal governance model and key performance indicators on what consortium will achieve</t>
  </si>
  <si>
    <t>•Receive marketing plan on how the consortium will recruit additional private sector and academic partners and sustain the entity.</t>
  </si>
  <si>
    <t>23027TC</t>
  </si>
  <si>
    <t>No new jobs created.sb</t>
  </si>
  <si>
    <t>Submitted and approved by Reed Hall 09/08/2015</t>
  </si>
  <si>
    <t>Amount Awarded</t>
  </si>
  <si>
    <t>Program and Recipient</t>
  </si>
  <si>
    <t>Listing of Grant and Loan Awardees by Program</t>
  </si>
  <si>
    <t>Impact Confections, Inc.</t>
  </si>
  <si>
    <t>Pinpoint Software, Inc.</t>
  </si>
  <si>
    <t>Spancrete Machinery Corporation</t>
  </si>
  <si>
    <t>Kohl's Corporation</t>
  </si>
  <si>
    <t>North American Finishing, LLC</t>
  </si>
  <si>
    <t>Emergent Technology Center, Inc.</t>
  </si>
  <si>
    <t>Town of Columbus</t>
  </si>
  <si>
    <t>Comply365 Holdings, Inc.</t>
  </si>
  <si>
    <t>SmartUQ LLC</t>
  </si>
  <si>
    <t>HealthX Ventures Fund I, LP</t>
  </si>
  <si>
    <t>Invento Americas, Inc.</t>
  </si>
  <si>
    <t>7 Rivers Alliance, Inc.</t>
  </si>
  <si>
    <t>Lindholm Properties LLC</t>
  </si>
  <si>
    <t>Kaysun Corporation</t>
  </si>
  <si>
    <t xml:space="preserve">Redevelopment Authority of the City of Prairie du </t>
  </si>
  <si>
    <t>Independence, City of</t>
  </si>
  <si>
    <t>Sheltered Wings, Inc.</t>
  </si>
  <si>
    <t>A.M. Castle &amp; Co.</t>
  </si>
  <si>
    <t>GB Hotel, LLC</t>
  </si>
  <si>
    <t>Mountain Crest SRL LLC</t>
  </si>
  <si>
    <t>Weir Minerals</t>
  </si>
  <si>
    <t>Saint-Gobain Performance Plastics Corporation</t>
  </si>
  <si>
    <t>Northern Labs, Inc.</t>
  </si>
  <si>
    <t>GFI Midwest LLC</t>
  </si>
  <si>
    <t>Cream City Properties LLC</t>
  </si>
  <si>
    <t>Film Tech, LLC</t>
  </si>
  <si>
    <t>City of Stanley</t>
  </si>
  <si>
    <t>Foremost Media, Inc.</t>
  </si>
  <si>
    <t>St. Croix Falls, City of</t>
  </si>
  <si>
    <t>Saint Croix Falls</t>
  </si>
  <si>
    <t>bluDiagnostics, Inc.</t>
  </si>
  <si>
    <t>DRS Power &amp; Control Technologies, Inc.</t>
  </si>
  <si>
    <t>2219 Lofts Limited Partnership</t>
  </si>
  <si>
    <t>Pivot Point Inc.</t>
  </si>
  <si>
    <t>Kuehn Blacksmith Project</t>
  </si>
  <si>
    <t>Building Envelope Solutions, LLC</t>
  </si>
  <si>
    <t>ECM Holding Group, LLC</t>
  </si>
  <si>
    <t>SC Aviation, Inc.</t>
  </si>
  <si>
    <t>Guardian Pest Solutions, Inc</t>
  </si>
  <si>
    <t>Trilliant Food and Nutrition, LLC</t>
  </si>
  <si>
    <t>Village of Little Chute</t>
  </si>
  <si>
    <t>Stem Pharm, Inc.</t>
  </si>
  <si>
    <t>Woodville Warehousing &amp; Distributing LLC</t>
  </si>
  <si>
    <t>HDL Diagnostics, Inc.</t>
  </si>
  <si>
    <t>Dairyvative Technologies, LLC</t>
  </si>
  <si>
    <t>Para Tech Coating, Inc.</t>
  </si>
  <si>
    <t>Chefs for Seniors, LLC</t>
  </si>
  <si>
    <t>Hydro Electronic Devices, Inc.</t>
  </si>
  <si>
    <t>Greater Green Bay YMCA</t>
  </si>
  <si>
    <t>Expera Specialty Solutions, LLC</t>
  </si>
  <si>
    <t>S&amp;S Cycle, Inc.</t>
  </si>
  <si>
    <t>Frank Liquor Company, Inc.</t>
  </si>
  <si>
    <t>Monogram Food Solutions, LLC</t>
  </si>
  <si>
    <t>Village of Plover</t>
  </si>
  <si>
    <t>Changed baseline per verification in excel and salesforce.</t>
  </si>
  <si>
    <t>Changed baseline per verification.</t>
  </si>
  <si>
    <t>Changed baseline per verification in excel.</t>
  </si>
  <si>
    <t>baseline adjusted to 285 per JTC verification as part of the closeout process. SB</t>
  </si>
  <si>
    <t>Establish a loan loss reserve fund account with $112,500</t>
  </si>
  <si>
    <t>Base based on initial verification</t>
  </si>
  <si>
    <t>A closeout evaluation form must be completed at the conclusion of the Project and before September 30, 2014.</t>
  </si>
  <si>
    <t>Secure $2.0M of outside funding for 4:1 Matching Funds require of the Loan Amended and Restated Contract for TDL loan will be converted to State WEDC funds being converted from Wisconsin Venture Debt Fund Agreement SSBCI</t>
  </si>
  <si>
    <t>Secure Matching Funds from non-WEDC sources equal to at least $99,005, to achieve the match requirement of the SAG under this Agreement.</t>
  </si>
  <si>
    <t>based on disb date on amendment</t>
  </si>
  <si>
    <t>Leverage 4:1, raise at least $2 million to release WEDC funds.</t>
  </si>
  <si>
    <t>Document Matching Funds from non-WEDC sources equal to at least Ninety-Seven Thousand Five Hundred Dollars ($97,500.00), to achieve a 1:1 match to the Seed Accelerator Funds.</t>
  </si>
  <si>
    <t>22789TC</t>
  </si>
  <si>
    <t>Baseline of 314 comes from the application. This number will need to be verified through payroll.</t>
  </si>
  <si>
    <t>$10,000,000 cap ex</t>
  </si>
  <si>
    <t>Assessed or appraised value of $7,600,000 to be reached by 12/31/2016</t>
  </si>
  <si>
    <t>Reliance Superior, LLC shall invest at $2.8MM in eligible land acquisition and construction costs related to land and buildings at the 7.63-acre greenfield site known as parcel "T" of Parcel 068060073900 located at the intersection of Susquehanna Ave and Halvor Lane in Superior, WI.</t>
  </si>
  <si>
    <t>22834TC</t>
  </si>
  <si>
    <t>Complete interior demolition</t>
  </si>
  <si>
    <t>Complete Site Prep/Improvements as stated in application</t>
  </si>
  <si>
    <t>Complete renovation of the old Green Tree Inn to the new Oxbow Hotel as stated in application</t>
  </si>
  <si>
    <t>Numbers taken from application</t>
  </si>
  <si>
    <t>Required match per program requirements. Needs to be documented prior to final disbursement.</t>
  </si>
  <si>
    <t>22948TC</t>
  </si>
  <si>
    <t>Investment completed by real estate company Vortex Nation, Inc.</t>
  </si>
  <si>
    <t>Demolition, removal of structures, site clearing, clean-up and grading work to be performed by 12/31/16,</t>
  </si>
  <si>
    <t>Matching investment of remediation including vapor intrusion work amounting to a combined total of $377,005</t>
  </si>
  <si>
    <t>22963TC</t>
  </si>
  <si>
    <t>22967TC</t>
  </si>
  <si>
    <t>Demonstrate Matching Funds from non-WEDC sources equal to at least $50,500 to achieve a 1:1 match to the Seed Accelerator Funds. Matching Funds can be in-kind or cash and may be dedicated to operating expenses.</t>
  </si>
  <si>
    <t>Require Eligible Businesses, as a condition of receiving an Award, to provide the Recipient with information on the Eligible Business’ employment, salaries and wages, and capital leverage on a periodic basis for three (3) years after receiving the Award</t>
  </si>
  <si>
    <t>Employment Levels - shall maintain a minimum of 51% of full-time employees employed by the business being residents of the State of Wisconsin.</t>
  </si>
  <si>
    <t>22988TC</t>
  </si>
  <si>
    <t>22992TC</t>
  </si>
  <si>
    <t>1:1 match equal to at least $100,000</t>
  </si>
  <si>
    <t>Recipient and developer shall demonstrate a matching investment for environmental site work of $577,405 by the conclusion of the project on 12/31/17.</t>
  </si>
  <si>
    <t>Renovate the Civic Auditorium.</t>
  </si>
  <si>
    <t>Expand the Civic Auditorium.</t>
  </si>
  <si>
    <t>Engage 40 businesses</t>
  </si>
  <si>
    <t>Provide impactful technical assistance to 18 businesses</t>
  </si>
  <si>
    <t>Provide loans to 5 qualified businesses.</t>
  </si>
  <si>
    <t>See deliverables in staff review letters b) to g).</t>
  </si>
  <si>
    <t>23018TC</t>
  </si>
  <si>
    <t>Construction of a new 115,000 sqft office building.</t>
  </si>
  <si>
    <t>Construction of a new 300 stall parking structure</t>
  </si>
  <si>
    <t>Secure Matching Funds from non-WEDC sources equal to at least $1,000,000 to achieve a 1:1 match to the Capital Catalyst Funds.</t>
  </si>
  <si>
    <t>Capitalize an Investment Seed Fund with at least $2,000,000, comprised of both the Capital Catalyst Funds and the Matching Funds, to be awarded to eligible businesses in accordance with the Investment Strategy. No portion of this amount may be utilized for Recipient’s administrative or operational expenses.</t>
  </si>
  <si>
    <t>Award at least $334,000 of the Capital Catalyst Funds as direct grants to Eligible Businesses, in amounts no more than $100,000 per Eligible Business. Amounts in excess of $100,000 may be granted to the Eligible Business if funds are from a non-WEDC source.</t>
  </si>
  <si>
    <t>Award $666,000 of the Capital Catalyst Funds to Eligible Businesses in accordance with the Investment Strategy.</t>
  </si>
  <si>
    <t>Award $1,000,000 in Matching Funds to Eligible Businesses in accordance with the Investment Strategy.</t>
  </si>
  <si>
    <t>Not make Awards from the Capital Catalyst Funds or Matching Funds to any Ineligible Businesses.</t>
  </si>
  <si>
    <t xml:space="preserve">Provide that the total $2,000,000 including Capital Catalyst Funds and Matching Funds must be committed to Eligible Businesses within eighteen (18) months of the date of disbursement of Capital Catalyst Funds by WEDC to the Recipient. </t>
  </si>
  <si>
    <t xml:space="preserve">Operate the Investment Seed Fund consistent with the Recipient’s Investment Strategy. </t>
  </si>
  <si>
    <t>Require Eligible Businesses, as a condition of receiving an Award, to provide the Recipient with information on the Eligible Business’ employment, salaries and wages, and capital leverage on a periodic basis after receiving the award in accordance with the reporting dates and requirements stipulated under the program.</t>
  </si>
  <si>
    <t xml:space="preserve">At WEDC’s request, provide occasional assistance and counsel to communities and organizations receiving similar WEDC funding in order to drive a statewide initiative of entrepreneurial support. </t>
  </si>
  <si>
    <t xml:space="preserve">Utilize a segregated account to receive and hold the Investment Seed Fund. </t>
  </si>
  <si>
    <t>23033TC</t>
  </si>
  <si>
    <t>23036TC</t>
  </si>
  <si>
    <t>Number of customers served</t>
  </si>
  <si>
    <t>4 to 1 match of outside funds.</t>
  </si>
  <si>
    <t>minimum of 51% of all full time employees are Wisconsin residents.</t>
  </si>
  <si>
    <t>23052TC</t>
  </si>
  <si>
    <t>23053TC</t>
  </si>
  <si>
    <t>Small Business lnnovation Research/Small Business Technology Transfer (SBIR/STTR) Assistance program, providing up to $1,500 for a feasibility discussion with program manager and development of specific aims, milestones and project plan; and up to $3,000 for assistance to prepare and submit an SBIR/STTR or other federal funding proposal. Applicants awarded federal funding may receive an additi</t>
  </si>
  <si>
    <t>Commercialization Planning Assistance, providing individual and small business applicants up to $1,500 for assistance in completing business validation activities; and up to $3,000 for assistance in completing a comprehensive business plan or commercialization plan to procure Phase ll SBIR/STTR funding or to prepare for angel or venture capital funding. Applicants must utilize an eligible profe</t>
  </si>
  <si>
    <t>Entrepreneurial Training Program, providing a grant of up to $750 to entrepreneurs upon successful completion of start-up coursework provided by the Small Business Development Centers (SBDC) in the University of Wisconsin-Extension. Eligible applicants must provide at least a $250 match. Eligible coursework may focus on either business modeling or business planning.</t>
  </si>
  <si>
    <t>23063TC</t>
  </si>
  <si>
    <t>30% required match</t>
  </si>
  <si>
    <t>Create an online assessment tool and road map of trade services that will facilitate companies moving through the export development pipeline.</t>
  </si>
  <si>
    <t>Develop 5 CEO champions with stories and hold 4 CEO-to CEO events</t>
  </si>
  <si>
    <t>Help and support 20 companies. Of which, 10 companies will show export activity and the remaining 10 will be in the export pipeline (e.g. trade ventures, exportech,etc.)</t>
  </si>
  <si>
    <t>$47,000 total project cost less $18,000 WEDC cash awards</t>
  </si>
  <si>
    <t>Title company will release escrow account of $47,350 after premises are vacated on project site.</t>
  </si>
  <si>
    <t>Complete site work at 128 South Beaumont Road that will include asbestos abatement, building demolition, hydraulic lift removal, hauling and disposal.</t>
  </si>
  <si>
    <t>The Redevelopment Authority of the City of Prairie du Chien will demonstrate leveraged investment of $47,350 by the conclusion of the project on 6/30/17.</t>
  </si>
  <si>
    <t>23097TC</t>
  </si>
  <si>
    <t>23098TC</t>
  </si>
  <si>
    <t>Provide $120,000 of WEDC Funds as seed capital to eligible businesses participating in the MadWorks accelerator programs operating during the period of September 1, 2015 to August 31, 2016 (program end date). No portion of these funds may be allocated to operational expenses of Madison Seed Accelerator, Inc.</t>
  </si>
  <si>
    <t>Require participating businesses, as a condition of receiving capital, to provide Madison Seed Accelerator, Inc. with information on the business’ employment, salaries and wages and capital leverage on a periodic basis for up to three years after receiving the award in accordance with the reporting dates and requirements stipulated under the program.</t>
  </si>
  <si>
    <t>Utilize a segregated account for direct grant funding from WEDC.</t>
  </si>
  <si>
    <t>complete the close out evaluation.</t>
  </si>
  <si>
    <t>23125TC</t>
  </si>
  <si>
    <t>$21271 total project less $13,000 award</t>
  </si>
  <si>
    <t>Attendance to BETT in London UK January 20-23, 2016</t>
  </si>
  <si>
    <t>Attend two shows</t>
  </si>
  <si>
    <t>Final evaluation completed.</t>
  </si>
  <si>
    <t>HAC</t>
  </si>
  <si>
    <t>HeliExpo</t>
  </si>
  <si>
    <t>Comprising consulting fees to reach MTTFd and SIL/PL stan1dards in Europe using a TUV-certified vendor.</t>
  </si>
  <si>
    <t>Attendance at the Bauma trade show in Munich on April 11,17, 2016</t>
  </si>
  <si>
    <t>payroll data collected with forgiveness request.SB</t>
  </si>
  <si>
    <t>adjusted total to be less our cash award amount ($28,935,502 less $1,500,000) SB</t>
  </si>
  <si>
    <t>changed based on final payroll verification uploaded to salesforce and JTC calc.</t>
  </si>
  <si>
    <t>changed based on payroll verification uploaded to salesforce</t>
  </si>
  <si>
    <t>Final Payroll calculated and received by WEDC 1.21.16 SB</t>
  </si>
  <si>
    <t xml:space="preserve">based on actual payroll verification uploaded in salesforce for closeout. </t>
  </si>
  <si>
    <t>from uct</t>
  </si>
  <si>
    <t>Corrective Email Sent - 11/24/15 - Uploaded to SFDC</t>
  </si>
  <si>
    <t>130 Verified</t>
  </si>
  <si>
    <t>Columbia</t>
  </si>
  <si>
    <t>Rock</t>
  </si>
  <si>
    <t>Waupaca</t>
  </si>
  <si>
    <t>Sheboygan</t>
  </si>
  <si>
    <t>Kenosha</t>
  </si>
  <si>
    <t>Washington</t>
  </si>
  <si>
    <t>Green</t>
  </si>
  <si>
    <t>Racine</t>
  </si>
  <si>
    <t>Dane</t>
  </si>
  <si>
    <t>Sauk</t>
  </si>
  <si>
    <t>Winnebago</t>
  </si>
  <si>
    <t>Dodge</t>
  </si>
  <si>
    <t>Outagamie</t>
  </si>
  <si>
    <t>Walworth</t>
  </si>
  <si>
    <t>Calumet</t>
  </si>
  <si>
    <t>Eau Claire</t>
  </si>
  <si>
    <t>Marinette</t>
  </si>
  <si>
    <t>Langlade</t>
  </si>
  <si>
    <t>Manitowoc</t>
  </si>
  <si>
    <t>Ozaukee</t>
  </si>
  <si>
    <t>Brown</t>
  </si>
  <si>
    <t>Waukesha</t>
  </si>
  <si>
    <t>Trempealeau</t>
  </si>
  <si>
    <t>Clark</t>
  </si>
  <si>
    <t>Dunn</t>
  </si>
  <si>
    <t>Jefferson</t>
  </si>
  <si>
    <t>Polk</t>
  </si>
  <si>
    <t>Fond du Lac</t>
  </si>
  <si>
    <t>Burnett</t>
  </si>
  <si>
    <t>Marathon</t>
  </si>
  <si>
    <t>Douglas</t>
  </si>
  <si>
    <t>La Crosse</t>
  </si>
  <si>
    <t>Vilas</t>
  </si>
  <si>
    <t>Door</t>
  </si>
  <si>
    <t>Washburn</t>
  </si>
  <si>
    <t>Shawano</t>
  </si>
  <si>
    <t>St. Croix</t>
  </si>
  <si>
    <t>Vernon</t>
  </si>
  <si>
    <t>Juneau</t>
  </si>
  <si>
    <t>Forest</t>
  </si>
  <si>
    <t>Richland</t>
  </si>
  <si>
    <t>Pierce</t>
  </si>
  <si>
    <t>Oneida</t>
  </si>
  <si>
    <t>Monroe</t>
  </si>
  <si>
    <t>Portage</t>
  </si>
  <si>
    <t>Ashland</t>
  </si>
  <si>
    <t>Crawford</t>
  </si>
  <si>
    <t>Chippewa</t>
  </si>
  <si>
    <t>Oconto</t>
  </si>
  <si>
    <t>Other State</t>
  </si>
  <si>
    <t>Green Lake</t>
  </si>
  <si>
    <t>Wood</t>
  </si>
  <si>
    <t>Lincoln</t>
  </si>
  <si>
    <t>Kewaunee</t>
  </si>
  <si>
    <t>Marquette</t>
  </si>
  <si>
    <t>Price</t>
  </si>
  <si>
    <t>Lafayette</t>
  </si>
  <si>
    <t>Florence</t>
  </si>
  <si>
    <t>Taylor</t>
  </si>
  <si>
    <t>Sawyer</t>
  </si>
  <si>
    <t>Barron</t>
  </si>
  <si>
    <t>Waushara</t>
  </si>
  <si>
    <t>Iowa</t>
  </si>
  <si>
    <t>3M Prairie du Chien WI</t>
  </si>
  <si>
    <t>African American Chamber of Commerce of Wisconsin,</t>
  </si>
  <si>
    <t>Ictect, Inc</t>
  </si>
  <si>
    <t>926120</t>
  </si>
  <si>
    <t>335222</t>
  </si>
  <si>
    <t>326291</t>
  </si>
  <si>
    <t>325610</t>
  </si>
  <si>
    <t>325413</t>
  </si>
  <si>
    <t>335313</t>
  </si>
  <si>
    <t>332722</t>
  </si>
  <si>
    <t>238350</t>
  </si>
  <si>
    <t>481211</t>
  </si>
  <si>
    <t>333510</t>
  </si>
  <si>
    <t>561710</t>
  </si>
  <si>
    <t>722320</t>
  </si>
  <si>
    <t>311613</t>
  </si>
  <si>
    <t>AkitaBox, Inc.</t>
  </si>
  <si>
    <t>Washington School Apartments, LLC</t>
  </si>
  <si>
    <t>iDAvatars,Inc.</t>
  </si>
  <si>
    <t>LMN Investment Properties, LLC</t>
  </si>
  <si>
    <t>StartingBlock, Inc</t>
  </si>
  <si>
    <t>Team Industries, Inc.</t>
  </si>
  <si>
    <t>Dollar General Corporation</t>
  </si>
  <si>
    <t>Tastee Bites</t>
  </si>
  <si>
    <t>Dietary Pros, Inc.</t>
  </si>
  <si>
    <t>Lakeside Plastics, Inc.</t>
  </si>
  <si>
    <t>Manufacturing Clean Energy Revolving Loan Fund</t>
  </si>
  <si>
    <t>Village of Luck</t>
  </si>
  <si>
    <t>Village of Kimberly</t>
  </si>
  <si>
    <t>Loggerhead Deco Wisconsin, Inc.</t>
  </si>
  <si>
    <t>McKenzie Place LLC</t>
  </si>
  <si>
    <t>Fidelity National Information Services, Inc.</t>
  </si>
  <si>
    <t>Lorenzen Holdings LLC</t>
  </si>
  <si>
    <t>Wisconsin Water Seed Fund I, LLC</t>
  </si>
  <si>
    <t>Woodport Doors, LLC</t>
  </si>
  <si>
    <t>Watertown Main Street Holdings, LLC</t>
  </si>
  <si>
    <t>Lanehub, Inc.</t>
  </si>
  <si>
    <t>Village of Suamico</t>
  </si>
  <si>
    <t>Silver Star Brands (Formerly Miles Kimball Company</t>
  </si>
  <si>
    <t>Eventium LLC</t>
  </si>
  <si>
    <t>611 W National Avenue Milwaukee LLC</t>
  </si>
  <si>
    <t>Shoe Factory Lofts - Milwaukee LLC</t>
  </si>
  <si>
    <t>UW-Stout Manufacturing Outreach Center (MOC)</t>
  </si>
  <si>
    <t>Madison Region Economic Partnership</t>
  </si>
  <si>
    <t>ABL Technologies</t>
  </si>
  <si>
    <t>Fast Forward Forensics</t>
  </si>
  <si>
    <t>Town of Neshkoro</t>
  </si>
  <si>
    <t>WISC Partners, LP</t>
  </si>
  <si>
    <t>Gener8tor Fund III, LLC</t>
  </si>
  <si>
    <t>CFW, LLC</t>
  </si>
  <si>
    <t>Wingra Creek Residences, LLC</t>
  </si>
  <si>
    <t>Capital Investment, Environmental Remediation</t>
  </si>
  <si>
    <t>GoHITLIST Corporation</t>
  </si>
  <si>
    <t>Remindabill, Inc.</t>
  </si>
  <si>
    <t>AmebaGone</t>
  </si>
  <si>
    <t>Capital Midwest Fund III, LP</t>
  </si>
  <si>
    <t>Getter</t>
  </si>
  <si>
    <t>Manufacturing Diversity Institute</t>
  </si>
  <si>
    <t>Ledsens LLC</t>
  </si>
  <si>
    <t>Campy Investments, LLC</t>
  </si>
  <si>
    <t>Saint Peter, MN</t>
  </si>
  <si>
    <t>Coenen Mechanical LLC</t>
  </si>
  <si>
    <t>Air Motion Systems, Inc</t>
  </si>
  <si>
    <t>Doyenne Group, Inc.</t>
  </si>
  <si>
    <t>Amendment one executed 7.10.2014</t>
  </si>
  <si>
    <t>21774TC</t>
  </si>
  <si>
    <t>relocation</t>
  </si>
  <si>
    <t>Complete the project in State of WI and not relocate the project outside of Wisconsin for five years following the Effective date of this agreement</t>
  </si>
  <si>
    <t>Improved entrance "gateway" to Expera Specialty Solutions, LLC</t>
  </si>
  <si>
    <t>22391TC</t>
  </si>
  <si>
    <t>Promote Project and available internships through March 31, 2016</t>
  </si>
  <si>
    <t>veriffied baseline</t>
  </si>
  <si>
    <t>For the term of this loan, the majority of jobs created as a result of the Project shall be located in Wisconsin and to the extent practicable, employ Wisconsin residents.</t>
  </si>
  <si>
    <t>The majority of research to be performed under this Agreement shall be conducted in Wisconsin to the extent practical.</t>
  </si>
  <si>
    <t>marketing and sales efforts to fuel acquisition of a native mobile app</t>
  </si>
  <si>
    <t>Relocation</t>
  </si>
  <si>
    <t>22666TC</t>
  </si>
  <si>
    <t>22688TC</t>
  </si>
  <si>
    <t>22690TC</t>
  </si>
  <si>
    <t>Produce an in-depth value-supply chain analysis. Produce a dynamic on-line platform showing cluster networks and value-supply chain gaps and strengths analysis, along with network connections. Hire a consultant through a request for proposal process. Complete survey development, data collection, and analysis on supply chain. Develop a supply chain navigational tool platform. Produc</t>
  </si>
  <si>
    <t>22754TC</t>
  </si>
  <si>
    <t>22771TC</t>
  </si>
  <si>
    <t>prototyping and testing of technology and the expansion of operations in Mequon</t>
  </si>
  <si>
    <t>22825TC</t>
  </si>
  <si>
    <t>Acquisition of FL company</t>
  </si>
  <si>
    <t>22854TC</t>
  </si>
  <si>
    <t>Energy Savings</t>
  </si>
  <si>
    <t>Conversion base : 1 thm = 0.1 MMBtu</t>
  </si>
  <si>
    <t>For electrical usage. 1 kWh = 0.0034095106405145 MMBtu</t>
  </si>
  <si>
    <t>Operate a Recipient Accelerator Program providing business model training to up to ten (10) start-ups in the summer of 2015, and advanced programming to up to ten (10) startups in the spring of 2016, in accordance with the Recipient's Application</t>
  </si>
  <si>
    <t>Provide Three Hundred Thousand Dollars ($300,000) of WEDC Funds as seed capital to Eligible Businesses participating in the Recipient Accelerator Program operating during the period of June 1 to April 30, 2016. No portion of these funds may be allocated to operational expenses of M-WERC.</t>
  </si>
  <si>
    <t>22930TC</t>
  </si>
  <si>
    <t>Matching infrastructure investment of $222,405 by 12/31/16. Infrastructure improvements will include electrical wiring by MG&amp;E outside the footprint of the building and storm, water and sanitary sewer work.</t>
  </si>
  <si>
    <t>Complete the project in the State of Wisconsin and no relocate the project outside of Wisconsin for three (3) years following the effective date of this agreement</t>
  </si>
  <si>
    <t>22994TC</t>
  </si>
  <si>
    <t>23030TC</t>
  </si>
  <si>
    <t>23059TC</t>
  </si>
  <si>
    <t>submit to WEDC an online assessment tool and roadmap of trade services that will facilitate companies moving through the export development pipeline.</t>
  </si>
  <si>
    <t>Provide a final report, outlining the W.E. Upjohn research and summarizing the Labor Market Analysis.</t>
  </si>
  <si>
    <t>23094TC</t>
  </si>
  <si>
    <t>23096TC</t>
  </si>
  <si>
    <t>23104TC</t>
  </si>
  <si>
    <t>Total Project costs</t>
  </si>
  <si>
    <t>Providing programming support/tech services to 150 unique tech companies</t>
  </si>
  <si>
    <t>Provide a physical location for 30 IT and high growth companies</t>
  </si>
  <si>
    <t>Proivde talent and/or te h develop access to 20 established regional/sate companies</t>
  </si>
  <si>
    <t>Equip 4 labs: Mobile Device, EMC, Helathcare IT and Audio Recording</t>
  </si>
  <si>
    <t>Create Advisory Board of nine experts to guide future development</t>
  </si>
  <si>
    <t>Traveling to South Africa from 2/18-29/2016.</t>
  </si>
  <si>
    <t>Complete website creation in foreign language</t>
  </si>
  <si>
    <t>Project Performance Evaluation Form</t>
  </si>
  <si>
    <t>Attend ArabLab in Dubai March 20-23, 2016</t>
  </si>
  <si>
    <t>Pan Arab Human Genetics Conference in UAE from 1/21-23/2016.</t>
  </si>
  <si>
    <t>By December 15, 2016, submit to WEDC documentation of the rental guidelines and rate structure; approved design documents and the construction schedule for the prototyping lab; tenant criteria and eligibility documentation for the Oasis co-working space; and a certificate of occupancy.</t>
  </si>
  <si>
    <t>23143TC</t>
  </si>
  <si>
    <t>23152TC</t>
  </si>
  <si>
    <t>Convene a steering committee for the project</t>
  </si>
  <si>
    <t>Issue RFP for consultant to assist with the project</t>
  </si>
  <si>
    <t>Host a forum to present findings and submit report to WEDC</t>
  </si>
  <si>
    <t>Complete consulting work with 6AM Marketing</t>
  </si>
  <si>
    <t>Attend the 2016 Las Vegas Potato Expo</t>
  </si>
  <si>
    <t>23162TC</t>
  </si>
  <si>
    <t>Completion of translation of a new Spanish website.</t>
  </si>
  <si>
    <t>Project cost $19,600 less $15,000 IMAG</t>
  </si>
  <si>
    <t>Complete the project in the State of Wisconsin and no relocate the project outside of Wisconsin for five (5) years following the effective date of this agreement</t>
  </si>
  <si>
    <t xml:space="preserve">“Complete the project in the State of Wisconsin and not relocate the project outside of Wisconsin for five (5) years following the effective date of this agreement” </t>
  </si>
  <si>
    <t>The goal is 100% completion of designing and coding website templates to be responsive to mobile devices.</t>
  </si>
  <si>
    <t>100% completion of website data dashboard enhancements per deliverables in contract.</t>
  </si>
  <si>
    <t>100% fo the 2015-2015 Advertising campaign to place adds in key publications</t>
  </si>
  <si>
    <t>100% of Nelson Schmidt Account Retainer to fund project management and costs related to marketing initiatives.</t>
  </si>
  <si>
    <t>100% Xconomy 2015 Underwriting to support Xconomy's Wisconsin Channel and receive logo/ad placement on site.</t>
  </si>
  <si>
    <t>$50,200 required match</t>
  </si>
  <si>
    <t>23175TC</t>
  </si>
  <si>
    <t>Complete the project in the State of Wisconsin and do not relocate the project outside of Wisconsin for the five years following the effective date of this agreement.</t>
  </si>
  <si>
    <t>Completed Fab Lab readiness assessment report.</t>
  </si>
  <si>
    <t>Complete the project in the State of Wisconsin and not relocate the project outside of Wisconsin for five (5) years following the effective date of this agreement”</t>
  </si>
  <si>
    <t>Website translation, CGMP certification audit, trademark registration in China</t>
  </si>
  <si>
    <t>Complete the project in the State of Wisconsin and do not relocate the project outside of the Wisconsin for three years following the effective date of this agreement.</t>
  </si>
  <si>
    <t xml:space="preserve">Completion of sustainable infrastructure plans as outlined in the contract. </t>
  </si>
  <si>
    <t>Trade show in Dusseldorf Germany May 31-June 10th. 2016</t>
  </si>
  <si>
    <t>Complete the project in the State of Wisconsin and not relocate the project outside of Wisconsin for five (5) years following the effective date of this agreement.</t>
  </si>
  <si>
    <t>Market assessments and website translation for markets of Canada, Indonesia, Australia and France.</t>
  </si>
  <si>
    <t>Attend Eurosatory trade show in July 2016.</t>
  </si>
  <si>
    <t>Complete the project in the State of Wisconsin and not relocate the project outside of Wisconsin for three (3) years following the effective date of this agreement</t>
  </si>
  <si>
    <t>Canada Farm Progress Show June 15-17, 2016.</t>
  </si>
  <si>
    <t>reported prev. year base instead of initial base (108 base, difference to jobs created)</t>
  </si>
  <si>
    <t>reporting that leverage is N/A</t>
  </si>
  <si>
    <t>per verification</t>
  </si>
  <si>
    <t>based on UCT-101e</t>
  </si>
  <si>
    <t>used maintenance for period, not cumulative (7 over maintained + 7 created)</t>
  </si>
  <si>
    <t>base is 42 per award verification letter</t>
  </si>
  <si>
    <t>reporting 0 capital investment</t>
  </si>
  <si>
    <t>79-72=7</t>
  </si>
  <si>
    <t>had wrong base: 72 base, 79 employment total</t>
  </si>
  <si>
    <t>reported 275 retained, baseline @207</t>
  </si>
  <si>
    <t>base line @ 23: 48-23=25 created</t>
  </si>
  <si>
    <t>baseline is 23, showed as zero on PR</t>
  </si>
  <si>
    <t>(141-134) listed 130 as maintained, baseline @ 134, no prev year award letter</t>
  </si>
  <si>
    <t>no prev year award letter, listed retained as less than base, lowered created instead to keep base even</t>
  </si>
  <si>
    <t>did not complete box (total-created+eliminated)</t>
  </si>
  <si>
    <t>did not use cumulative</t>
  </si>
  <si>
    <t>92-76 = 16</t>
  </si>
  <si>
    <t>total: 623</t>
  </si>
  <si>
    <t>client listed FY14 jobs as retained, total 78 created</t>
  </si>
  <si>
    <t>(listed 147 as created, zero retained)</t>
  </si>
  <si>
    <t>assuming net total = 34+12 (email out to confirm 5/13 - JLEE)</t>
  </si>
  <si>
    <t>Performance Report period was incorrect: 34 (created FY14) + 5 (new FY15) = 39 created cumulative</t>
  </si>
  <si>
    <t>PR states 14 w/ 2 eliminated</t>
  </si>
  <si>
    <t>decreased?</t>
  </si>
  <si>
    <t>109-88=21</t>
  </si>
  <si>
    <t>reported 10 retained at other location below baseline for project (39-16-10)</t>
  </si>
  <si>
    <t>reported 10 below base as retained, added 10 from creation to bring back to base</t>
  </si>
  <si>
    <t>! dropped below base</t>
  </si>
  <si>
    <t>(listed total as 147, but in created column?)</t>
  </si>
  <si>
    <t>below baseline!</t>
  </si>
  <si>
    <t xml:space="preserve"> ! reduction from contract</t>
  </si>
  <si>
    <t>Bonds issued on 02/16/16</t>
  </si>
  <si>
    <t>Darien</t>
  </si>
  <si>
    <t>Village of Cambria</t>
  </si>
  <si>
    <t>Village of Neosho</t>
  </si>
  <si>
    <t>Village of Pardeeville</t>
  </si>
  <si>
    <t>New Franken</t>
  </si>
  <si>
    <t>Schreiber Foods - Richland Center</t>
  </si>
  <si>
    <t>Idle Sites Redevelopment Program</t>
  </si>
  <si>
    <t>Verso Corporation</t>
  </si>
  <si>
    <t>Handy Art, Inc.</t>
  </si>
  <si>
    <t>Hillpoint</t>
  </si>
  <si>
    <t>Glenbeulah</t>
  </si>
  <si>
    <t>Doerflinger's Second Century, Inc.</t>
  </si>
  <si>
    <t>City of Cedarburg</t>
  </si>
  <si>
    <t>Rockland</t>
  </si>
  <si>
    <t>Welford Sanders Lofts LLC</t>
  </si>
  <si>
    <t>Job Creation/Retention, Persons Benefitting from Funded Activiti</t>
  </si>
  <si>
    <t>City of Markesan</t>
  </si>
  <si>
    <t>424800</t>
  </si>
  <si>
    <t>311910</t>
  </si>
  <si>
    <t>333920</t>
  </si>
  <si>
    <t>519100</t>
  </si>
  <si>
    <t>311110</t>
  </si>
  <si>
    <t>561100</t>
  </si>
  <si>
    <t>813000</t>
  </si>
  <si>
    <t>335110</t>
  </si>
  <si>
    <t>333000</t>
  </si>
  <si>
    <t>Castle-Pierce Corporation</t>
  </si>
  <si>
    <t>Business Development Tax Credit</t>
  </si>
  <si>
    <t>EnsoData, Inc.</t>
  </si>
  <si>
    <t>Deerfield, Village of</t>
  </si>
  <si>
    <t>St. Ann Center for Intergenerational Care</t>
  </si>
  <si>
    <t>623210</t>
  </si>
  <si>
    <t>Schusters Redevelopment LLC</t>
  </si>
  <si>
    <t>Huron Consulting Group Inc. and Subsidiaries</t>
  </si>
  <si>
    <t>Applied Materials Solutions</t>
  </si>
  <si>
    <t>Mitchell on Water LLC</t>
  </si>
  <si>
    <t>Belmark, Inc.</t>
  </si>
  <si>
    <t>Skate Armor</t>
  </si>
  <si>
    <t>315990</t>
  </si>
  <si>
    <t>Grant County</t>
  </si>
  <si>
    <t>Midwest Affordable Housing Corp.</t>
  </si>
  <si>
    <t>Solomon Transformers, LLC</t>
  </si>
  <si>
    <t>335311</t>
  </si>
  <si>
    <t>Germania Real Estate Venture II LLC</t>
  </si>
  <si>
    <t>Haymarket Lofts LP</t>
  </si>
  <si>
    <t>Gardner Pet Group, Inc.</t>
  </si>
  <si>
    <t>VF Outdoor, Inc</t>
  </si>
  <si>
    <t>Tixora LLC</t>
  </si>
  <si>
    <t>511200</t>
  </si>
  <si>
    <t>Wisconsin Business Innovation Corporation (Regiona</t>
  </si>
  <si>
    <t>AT&amp;F Wisconsin, LLC</t>
  </si>
  <si>
    <t>323100</t>
  </si>
  <si>
    <t>Glory Global Solutions, Inc.</t>
  </si>
  <si>
    <t>423850</t>
  </si>
  <si>
    <t>Russ Davis Wholesale</t>
  </si>
  <si>
    <t>Village of Hammond</t>
  </si>
  <si>
    <t>424480</t>
  </si>
  <si>
    <t>SECURA Insurance, A Mutual Company</t>
  </si>
  <si>
    <t>524126</t>
  </si>
  <si>
    <t>City of Hayward</t>
  </si>
  <si>
    <t>West Milwaukee, Village of</t>
  </si>
  <si>
    <t>Carnivore Meat Company LLC</t>
  </si>
  <si>
    <t>Miller Electric Manufacturing Company</t>
  </si>
  <si>
    <t>333992</t>
  </si>
  <si>
    <t>Forsythe &amp; Storms Technologies</t>
  </si>
  <si>
    <t>DLG Naturals, Inc.</t>
  </si>
  <si>
    <t>446120</t>
  </si>
  <si>
    <t>2151 S Robinson LLC</t>
  </si>
  <si>
    <t>Elkhorn Area School District</t>
  </si>
  <si>
    <t>Fabrication Laboratories Grant</t>
  </si>
  <si>
    <t>The Little Potato Company USA, Inc.</t>
  </si>
  <si>
    <t>Four Way Bar LLC</t>
  </si>
  <si>
    <t>722410</t>
  </si>
  <si>
    <t>Stoughton Area School District</t>
  </si>
  <si>
    <t>School District of Florence County</t>
  </si>
  <si>
    <t>Big Foot Union School District</t>
  </si>
  <si>
    <t>Village of Walworth</t>
  </si>
  <si>
    <t>School District of South Milwaukee</t>
  </si>
  <si>
    <t>City of South Milwaukee</t>
  </si>
  <si>
    <t>St. Croix Central School District</t>
  </si>
  <si>
    <t>School District of Marinette</t>
  </si>
  <si>
    <t>North Shore Rubber</t>
  </si>
  <si>
    <t>School District of Rhinelander</t>
  </si>
  <si>
    <t>East Troy Community School District</t>
  </si>
  <si>
    <t>River Falls Economic Development Corporation</t>
  </si>
  <si>
    <t>Legislative Award</t>
  </si>
  <si>
    <t>Waunakee Community School Dist</t>
  </si>
  <si>
    <t>Roving Blue Inc</t>
  </si>
  <si>
    <t>Town of Lena</t>
  </si>
  <si>
    <t>Healthcare Business Insights, LLC</t>
  </si>
  <si>
    <t>Delavan-Darien School District</t>
  </si>
  <si>
    <t>School District of Birchwood</t>
  </si>
  <si>
    <t>Village of Birchwood</t>
  </si>
  <si>
    <t>Northland Pines School District</t>
  </si>
  <si>
    <t>American Packaging Corporation</t>
  </si>
  <si>
    <t>School District of Edgerton</t>
  </si>
  <si>
    <t>Remedy Analytics Inc.</t>
  </si>
  <si>
    <t>School District of Turtle Lake</t>
  </si>
  <si>
    <t>Fairway Independent Mortgage Corporation</t>
  </si>
  <si>
    <t>522310</t>
  </si>
  <si>
    <t>Rolled Threads Unlimited, LLC</t>
  </si>
  <si>
    <t>International Market Access Grant - Fede</t>
  </si>
  <si>
    <t>Northwood School District</t>
  </si>
  <si>
    <t>Town of Minong</t>
  </si>
  <si>
    <t>Plymouth, City of</t>
  </si>
  <si>
    <t>Mitchell Street Apartments LLC</t>
  </si>
  <si>
    <t>School District of Altoona</t>
  </si>
  <si>
    <t>Monogram Appetizers, LLC</t>
  </si>
  <si>
    <t>Matrix Product Development, Inc.</t>
  </si>
  <si>
    <t>Granton Area School District</t>
  </si>
  <si>
    <t>Village of Granton</t>
  </si>
  <si>
    <t>Asto CT LLC</t>
  </si>
  <si>
    <t>334517</t>
  </si>
  <si>
    <t>Match Grade Medical LLC</t>
  </si>
  <si>
    <t>Batavian Building, LLC.</t>
  </si>
  <si>
    <t>Innocorp, Ltd.</t>
  </si>
  <si>
    <t>332000</t>
  </si>
  <si>
    <t>Southern Door County School District</t>
  </si>
  <si>
    <t>REV Materials, LLC</t>
  </si>
  <si>
    <t>325991</t>
  </si>
  <si>
    <t>NEWV LLC</t>
  </si>
  <si>
    <t>Milwaukee Public Schools</t>
  </si>
  <si>
    <t>School District of Cudahy</t>
  </si>
  <si>
    <t>611510</t>
  </si>
  <si>
    <t>ActiveEDU, LLC</t>
  </si>
  <si>
    <t>Hurley, City of</t>
  </si>
  <si>
    <t>City of Hurley</t>
  </si>
  <si>
    <t>Iron</t>
  </si>
  <si>
    <t>Kenosha County</t>
  </si>
  <si>
    <t>School District of Three Lakes</t>
  </si>
  <si>
    <t>Town of Three Lakes</t>
  </si>
  <si>
    <t>M2M Machining, Inc.</t>
  </si>
  <si>
    <t>Sheboygan, City of</t>
  </si>
  <si>
    <t>Bunker Labs Wisconsin, Inc.</t>
  </si>
  <si>
    <t>Chequamegon School District</t>
  </si>
  <si>
    <t>City of Park Falls</t>
  </si>
  <si>
    <t>Rice Lake Area School District</t>
  </si>
  <si>
    <t>Lutheran Social Services of Wisconsin and Upper Mi</t>
  </si>
  <si>
    <t>S3 International LLC</t>
  </si>
  <si>
    <t>336413</t>
  </si>
  <si>
    <t>Marinette County Association for Business and Indu</t>
  </si>
  <si>
    <t>Amiran Technologies, LLC</t>
  </si>
  <si>
    <t>SHD, Inc.</t>
  </si>
  <si>
    <t>Cherry Water Street Corp.</t>
  </si>
  <si>
    <t>Global Finishing Solutions LLC</t>
  </si>
  <si>
    <t>Superior, City of</t>
  </si>
  <si>
    <t>Fort Atkinson, City of</t>
  </si>
  <si>
    <t>per amendment - change to FT retained is 114</t>
  </si>
  <si>
    <t>per amendment -change in FT postions retained</t>
  </si>
  <si>
    <t>22404TC</t>
  </si>
  <si>
    <t>retain business in WI for 3 years after last tax credit received</t>
  </si>
  <si>
    <t>Complete project in WI and do not relocate for 5 years</t>
  </si>
  <si>
    <t>Provide Awards to Eligible Applicants of up to fifty percent (50%) of the amount of Phase I and/or Phase II awards received by the Eligible Applicant under the federal Small Business Innovation Research (SBIR) or Small Business Technology Transfer (STTR) programs. The Awards will support eligible activities including but not limited to customer validation activities, market research, intellectual</t>
  </si>
  <si>
    <t>Secure Matching Funds from non-WEDC sources equal to at least Two Hundred Thousand Dollars ($200,000.00), to achieve a 1:1 match to the Capital Catalyst Funds.</t>
  </si>
  <si>
    <t>22792TC</t>
  </si>
  <si>
    <t>Rehabilitate former YMCA. Convert into 46 unit residential apartment building. Thirty units to be earmarked for affordable housing. Remaining 16 units will be leased at the market rate.</t>
  </si>
  <si>
    <t>Matching investment of $6,604</t>
  </si>
  <si>
    <t>Repurpose the city parking lot to encourage community events such as Farmers market, concerts and performances.</t>
  </si>
  <si>
    <t>Engage at least 40 businesses.</t>
  </si>
  <si>
    <t>Provide impactful technical assistance to at least 18 businesses.</t>
  </si>
  <si>
    <t>Project completed as stated in the application</t>
  </si>
  <si>
    <t>CDI Program required 3:1 match</t>
  </si>
  <si>
    <t>Additional leverage to be reported only</t>
  </si>
  <si>
    <t>23037TC</t>
  </si>
  <si>
    <t>Utilize $32,000 of WEDC Funds for costs associated with program operations, including operations manager and administrative expenses, website maintenance and marketing expenses.</t>
  </si>
  <si>
    <t>Demonstrate Matching Funds from non-WEDC sources equal to at least $152,000 to achieve a 1:1 match to the Seed Accelerator Funds. Matching Funds can be in-kind or cash and may be dedicated to operating expenses. Total program commitment, including WEDC’s grant of up to $152,000, will be at least $304,000.</t>
  </si>
  <si>
    <t>Provide that the total WEDC Funds for seed capital ($120,000) is distributed to eligible businesses with six months of the program end date.</t>
  </si>
  <si>
    <t>Operate a MadWorks accelerator program consistent with the plan for management, curriculum, mentorship and investor resources provided in Madison Seed Accelerator Inc.’s application for WEDC Seed Accelerator program funds.</t>
  </si>
  <si>
    <t>At WEDC’s request, provide occasional assistance and counsel to communities and organizations receiving similar WEDC funding in order to drive a statewide initiative of entrepreneurial support.</t>
  </si>
  <si>
    <t>Relocate and remain operating in Wisconsin</t>
  </si>
  <si>
    <t>23151TC</t>
  </si>
  <si>
    <t>The total leveraged amount by Midwest Affordable Housing Corporation in cooperation with Bear Development, LLC will be $11,138,734.</t>
  </si>
  <si>
    <t>The completed project will have a matching investment for environmental site work of $375,434.</t>
  </si>
  <si>
    <t>Completed project shall show the acquisition of real estate costing $110,000 by 12/31/17. The purchased property will be situated between 3503-3553 East Layton Avenue in Cudahy.</t>
  </si>
  <si>
    <t>23154TC</t>
  </si>
  <si>
    <t>Complete the project in the State of Wisconsin and not relocate the project outside of Wisconsin for five years following the effective date of this agreement.</t>
  </si>
  <si>
    <t>Hannover Messe Trade Fair April 2016</t>
  </si>
  <si>
    <t>23204TC</t>
  </si>
  <si>
    <t>23205TC</t>
  </si>
  <si>
    <t>23208TC</t>
  </si>
  <si>
    <t>23209TC</t>
  </si>
  <si>
    <t>23212TC</t>
  </si>
  <si>
    <t>23215TC</t>
  </si>
  <si>
    <t>Matching eligible investment shall be demonstrated by 12/31/17</t>
  </si>
  <si>
    <t>complete the project as contemplated by the application in accordance with the terms of this agreement</t>
  </si>
  <si>
    <t>required match</t>
  </si>
  <si>
    <t>23229TC</t>
  </si>
  <si>
    <t>23230TC</t>
  </si>
  <si>
    <t>23231TC</t>
  </si>
  <si>
    <t>$9,439 in eligible environmental site work expenditures should be leveraged by 2/28/17.</t>
  </si>
  <si>
    <t>23240TC</t>
  </si>
  <si>
    <t>23242TC</t>
  </si>
  <si>
    <t>23243TC</t>
  </si>
  <si>
    <t>23247TC</t>
  </si>
  <si>
    <t>Hospitalar, Brazil May 17-20, 2016</t>
  </si>
  <si>
    <t>OutDoor Show, Germany July 13-16, 2016</t>
  </si>
  <si>
    <t>Launch Northern Wisconsin International Trade Association</t>
  </si>
  <si>
    <t>Complete marketing collateral design with the production and printing of Momentum West Brochures</t>
  </si>
  <si>
    <t>Launch at least three (3) digital, pin, and personal outreach/marketing efforts</t>
  </si>
  <si>
    <t>Offer at least two (2) educational forums</t>
  </si>
  <si>
    <t>Capacity Building funding will not be provided for ongoing operational costs, except that staff time may be allowed for reimbursement if the recipient provides validation that the staff time is tied to the specific project being funded by the Capacity Building grant through time and expense tracking, with a cap of staff time reimbursement being no more than 25 percent of the total reimbursable</t>
  </si>
  <si>
    <t>The City of Eau Claire Redevelopment Authority will provide a matching investment of $60,960 by the conclusion of the project on 12/31/17.</t>
  </si>
  <si>
    <t>submit to WEDC evidence that at least five (5) business to business transactions have been generated</t>
  </si>
  <si>
    <t>exhibit at the InterZoo tradeshow in Nüremberg, Germany from May 25-28, 2016.</t>
  </si>
  <si>
    <t>Mexico Fastener Fair</t>
  </si>
  <si>
    <t>Printed material translation</t>
  </si>
  <si>
    <t>Leverage $1,218,730 for eligible environmental site work and infrastructure improvements by the conclusion of the project on12/31/18.</t>
  </si>
  <si>
    <t>equipment purcahsed</t>
  </si>
  <si>
    <t>Leverage $1,026,110 by conclusion of project on 6/30/18.</t>
  </si>
  <si>
    <t>$933,610 in matching environmental site work to be demonstrated by 6/30/18.</t>
  </si>
  <si>
    <t>$92,500 in demonstrated infrastructure improvement by 6/30/18.</t>
  </si>
  <si>
    <t>Attend Trade Show Jersey National Show on April 30, 2016 and the 50th annual Grain South Africa NAMPO Harvest Day from May 17-20, 2016</t>
  </si>
  <si>
    <t>The Asia CanTech show November 7-9, 2016 Malaysian Oil &amp; Gas Services Council September 28-30, 2016 in Kuala Lumpur</t>
  </si>
  <si>
    <t>IAAPA in Canada 11/15-18/2016</t>
  </si>
  <si>
    <t>Attend the New York Society of Cosmetic Chemists Suppliers Day from May 10-11, 2016, the Sustainable Cosmetics Summit North America from May 12-14, 2016, the International Federation of Societies of Cosmetic Chemists Congress from October 31- November 1, 2016, and CosmoProf North America from July 24-26, 2016.</t>
  </si>
  <si>
    <t xml:space="preserve">Export training </t>
  </si>
  <si>
    <t>Website, printed material translation</t>
  </si>
  <si>
    <t>Market Customization according to contract.</t>
  </si>
  <si>
    <t>Product certification</t>
  </si>
  <si>
    <t>equipment purchased</t>
  </si>
  <si>
    <t>purchased equipment</t>
  </si>
  <si>
    <t>purchase equipment</t>
  </si>
  <si>
    <t>23317TC</t>
  </si>
  <si>
    <t>Equipment purcahsed</t>
  </si>
  <si>
    <t>Equipment purchased</t>
  </si>
  <si>
    <t>23324TC</t>
  </si>
  <si>
    <t>Equipment Purchase</t>
  </si>
  <si>
    <t>Equipment Purchased</t>
  </si>
  <si>
    <t>“Complete the project in the State of Wisconsin and no relocate the project outside of Wisconsin for three (3) years following the effective date of this agreement”</t>
  </si>
  <si>
    <t>Perform the project in accordance with the application</t>
  </si>
  <si>
    <t>Required match</t>
  </si>
  <si>
    <t>23349TC</t>
  </si>
  <si>
    <t>It intends to utilize the funds through translation of its website and printed materials into Spanish. In addition, the applicant will be engaging a consultant to help with market and partner research. The applicant also intends to seek out training and education opportunities to enhance its export strategy.</t>
  </si>
  <si>
    <t>Translation, redesign of the intoxiclock software into spanish. Translating printed and video materials into spanish</t>
  </si>
  <si>
    <t>23366TC</t>
  </si>
  <si>
    <t>Attend the Farnborough International Airshow in Farnborough, England from 11-17th July, 2016.</t>
  </si>
  <si>
    <t>Attend Pack Expo International in Chicago from Nov. 6-9, 2016</t>
  </si>
  <si>
    <t>building online presence in Germany, France, UK and Mexiico advertising</t>
  </si>
  <si>
    <t>23376TC</t>
  </si>
  <si>
    <t>23378TC</t>
  </si>
  <si>
    <t>Complete the project in the State of Wisconsin and not relocate the project outside of Wisconsin for 3 years.</t>
  </si>
  <si>
    <t>Incur environmental site work, infrastructure improvement expenses and construction by 12/31/17.</t>
  </si>
  <si>
    <t>Matching environmental site work of $1,156,815 by 12/31/17.</t>
  </si>
  <si>
    <t>Attend trade show</t>
  </si>
  <si>
    <t xml:space="preserve">Market customization </t>
  </si>
  <si>
    <t>Number of School districts</t>
  </si>
  <si>
    <t>Student Profiles</t>
  </si>
  <si>
    <t>Businesses onboarded</t>
  </si>
  <si>
    <t>Number of Career Coaches</t>
  </si>
  <si>
    <t>Student/Career Coach interactions</t>
  </si>
  <si>
    <t>Experimental Learning Opportunities</t>
  </si>
  <si>
    <t>Businesses by Target Industry: Advanced Manufacturing Healthcare Life Sciences IT Agriculture</t>
  </si>
  <si>
    <t>real estate acquisition, infrastructure, environmental site work and building construction</t>
  </si>
  <si>
    <t xml:space="preserve">Relocation </t>
  </si>
  <si>
    <t>could not substantiated in audit - FY16 totals will be corrected</t>
  </si>
  <si>
    <t>SOE sourced</t>
  </si>
  <si>
    <t>Sourced from SOE</t>
  </si>
  <si>
    <t>not requested on report</t>
  </si>
  <si>
    <t>Minority Business Development</t>
  </si>
  <si>
    <t>Epicentre Technologies Corporation</t>
  </si>
  <si>
    <t>447110</t>
  </si>
  <si>
    <t>Village of Colfax</t>
  </si>
  <si>
    <t>920000</t>
  </si>
  <si>
    <t>Ornua (Wisconsin) Ingredients LLC</t>
  </si>
  <si>
    <t>Black Pearl GmbH</t>
  </si>
  <si>
    <t>207 East Michigan Street, LLC</t>
  </si>
  <si>
    <t>Beam House Apartments LLC</t>
  </si>
  <si>
    <t>711110</t>
  </si>
  <si>
    <t>Artist Lofts, LLC</t>
  </si>
  <si>
    <t>Milwaukee Pabst Holdings LLC</t>
  </si>
  <si>
    <t>Button Block Holdings LLC</t>
  </si>
  <si>
    <t>Complex Rehab Systems, LLC</t>
  </si>
  <si>
    <t>Canaan Properties, Inc.</t>
  </si>
  <si>
    <t>Cambria</t>
  </si>
  <si>
    <t>School District of Black River Falls</t>
  </si>
  <si>
    <t>City of Black River Falls</t>
  </si>
  <si>
    <t>Jackson</t>
  </si>
  <si>
    <t>Ashwaubenon, Village of</t>
  </si>
  <si>
    <t>Milwaukee Development Corporation</t>
  </si>
  <si>
    <t>Hydratight Operations, Inc</t>
  </si>
  <si>
    <t>EyeKor, Inc.</t>
  </si>
  <si>
    <t>FaB Wisconsin</t>
  </si>
  <si>
    <t>Wisconsin Foam Products, Inc.</t>
  </si>
  <si>
    <t>326150</t>
  </si>
  <si>
    <t>Prosperity Southwest Wisconsin</t>
  </si>
  <si>
    <t>City of Fennimore</t>
  </si>
  <si>
    <t>AeroInnovate, LLC</t>
  </si>
  <si>
    <t>McFarland Cascade Holdings, Inc.</t>
  </si>
  <si>
    <t>Village of Cameron</t>
  </si>
  <si>
    <t>Menasha Corporation</t>
  </si>
  <si>
    <t>Middleton, City of</t>
  </si>
  <si>
    <t>Muskego, City of</t>
  </si>
  <si>
    <t>City of Muskego</t>
  </si>
  <si>
    <t>Building Automation Products, Inc.</t>
  </si>
  <si>
    <t>Village of Gays Mills</t>
  </si>
  <si>
    <t>Kimberly, Village of</t>
  </si>
  <si>
    <t>Plymouth Foam, Inc.</t>
  </si>
  <si>
    <t>326140</t>
  </si>
  <si>
    <t>VES Environmental Solutions, LLC</t>
  </si>
  <si>
    <t>City of Cornell</t>
  </si>
  <si>
    <t>Dairyland Electrical Industries, Inc.</t>
  </si>
  <si>
    <t>E.R. Wagner Manufacturing Co.</t>
  </si>
  <si>
    <t>332510</t>
  </si>
  <si>
    <t>Roastar, Inc</t>
  </si>
  <si>
    <t>Cooperative Regions of Organic Producer Pools</t>
  </si>
  <si>
    <t>Village of La Farge</t>
  </si>
  <si>
    <t>Three Sheeps Brewing Company, LLC</t>
  </si>
  <si>
    <t>Kenosha Heritage House LLC</t>
  </si>
  <si>
    <t>Revitalize Grafton Inc.</t>
  </si>
  <si>
    <t>Badger Meter, Inc</t>
  </si>
  <si>
    <t>334514</t>
  </si>
  <si>
    <t>810000</t>
  </si>
  <si>
    <t>Neenah, City of</t>
  </si>
  <si>
    <t>Gaskets, Inc.</t>
  </si>
  <si>
    <t>339991</t>
  </si>
  <si>
    <t>Entrepreneurial Development/Technical As, Persons Benefitting from Funded Activiti</t>
  </si>
  <si>
    <t>Lakeside Manufacturing, Inc</t>
  </si>
  <si>
    <t>337127</t>
  </si>
  <si>
    <t>Hilldale Real Estate LLC</t>
  </si>
  <si>
    <t>Village of Slinger</t>
  </si>
  <si>
    <t>IPMF, LLC</t>
  </si>
  <si>
    <t>311423</t>
  </si>
  <si>
    <t>Immucor GTI Diagnostics, Inc.</t>
  </si>
  <si>
    <t>Nueske's Meat Products, Inc.</t>
  </si>
  <si>
    <t>Village of Wittenberg</t>
  </si>
  <si>
    <t>Colbert Packaging Corporation</t>
  </si>
  <si>
    <t>322200</t>
  </si>
  <si>
    <t>American Exchanger Services, Inc.</t>
  </si>
  <si>
    <t>Hyrule LLC</t>
  </si>
  <si>
    <t>Direct Supply, Inc.</t>
  </si>
  <si>
    <t>Greater Oshkosh Economic Development Corporation</t>
  </si>
  <si>
    <t>PPG GP LLC</t>
  </si>
  <si>
    <t>Frito-Lay, Inc.</t>
  </si>
  <si>
    <t>311919</t>
  </si>
  <si>
    <t>Woolen Mills Lofts-Appleton, LLC.</t>
  </si>
  <si>
    <t>Schempf Building, LLC</t>
  </si>
  <si>
    <t>336350</t>
  </si>
  <si>
    <t>DBGreen, LLC</t>
  </si>
  <si>
    <t>Updown Technologies, Inc</t>
  </si>
  <si>
    <t>Beaver Dam, City of</t>
  </si>
  <si>
    <t>Union Bank &amp; Trust Company</t>
  </si>
  <si>
    <t>City of Evansville</t>
  </si>
  <si>
    <t>Curate Solutions, Inc.</t>
  </si>
  <si>
    <t>Toledo Molding &amp; Die, Inc.</t>
  </si>
  <si>
    <t>336 N Milwaukee St LLC</t>
  </si>
  <si>
    <t>Cellular Logistics</t>
  </si>
  <si>
    <t>DISTek Integration - Brookfield</t>
  </si>
  <si>
    <t>Town of Brookfield</t>
  </si>
  <si>
    <t>418 Division LLC</t>
  </si>
  <si>
    <t>FlyOver Capital</t>
  </si>
  <si>
    <t>Leawood, KS</t>
  </si>
  <si>
    <t>Veritas Village, LLC</t>
  </si>
  <si>
    <t>RP Nutrients Inc.</t>
  </si>
  <si>
    <t>Brightlife Innovations, LLC</t>
  </si>
  <si>
    <t>REV Group, Inc.</t>
  </si>
  <si>
    <t>Insight Industries, LLC</t>
  </si>
  <si>
    <t>Insert Inc.</t>
  </si>
  <si>
    <t>Hanson Dodge, Inc.</t>
  </si>
  <si>
    <t>541810</t>
  </si>
  <si>
    <t>Teel Plastics, Inc.</t>
  </si>
  <si>
    <t>326121</t>
  </si>
  <si>
    <t>OrbiMed Private Investments VI, LP</t>
  </si>
  <si>
    <t>New York City, NY</t>
  </si>
  <si>
    <t>Coordinate and develop the policies, procedures, record keeping system and documentation for the revolving loan fund project</t>
  </si>
  <si>
    <t>Copy of final export strategy</t>
  </si>
  <si>
    <t>amend goal to 7500000 - kk</t>
  </si>
  <si>
    <t>amendment 1</t>
  </si>
  <si>
    <t>The Recipient submitting to WEDC documentation demonstrating that the amount requested can be substantiated by proof of payment acceptable to WEDC. Proof of payment may consist of but not be limited to cancelled checks and paid invoices, construction contractor’s invoices, or receipts indicating that they have been paid in full.</t>
  </si>
  <si>
    <t>amended amendment 2</t>
  </si>
  <si>
    <t>Amendment change QRE - kk</t>
  </si>
  <si>
    <t>staff review says 808015 amendment change - kk</t>
  </si>
  <si>
    <t>Environmental closure needs to be approved by DNR by 12/31/16.</t>
  </si>
  <si>
    <t>amended date- kk #2 - kk</t>
  </si>
  <si>
    <t>amendment</t>
  </si>
  <si>
    <t>ADDED CI PER DQR - KK</t>
  </si>
  <si>
    <t>amendment 1 - kk</t>
  </si>
  <si>
    <t>Statewide, based on base payroll company provided 1.7.16 as of 12/31/14-SB</t>
  </si>
  <si>
    <t>Applies to Menasha Corporation at 1645 Bergstrom Road, Neenah, WI.</t>
  </si>
  <si>
    <t>Applies to jobs created by Menasha Packaging Company at 1257 Gillingham Road, Neenah, WI.</t>
  </si>
  <si>
    <t>Applies to eligible capex by Menasha Corporation at 1645 Bergstrom Road, Neenah, WI.</t>
  </si>
  <si>
    <t>Applies to eligible capex made by Menasha Packaging Company at 1257 Gillingham Road, Neenah, WI.</t>
  </si>
  <si>
    <t>Applies to eligible capex made by ORBIS Corporation at 1320 Earl Street, Menasha, WI.</t>
  </si>
  <si>
    <t>amend 1</t>
  </si>
  <si>
    <t>amendment 1 date - kk</t>
  </si>
  <si>
    <t>amendment change date - kk</t>
  </si>
  <si>
    <t>1) Create and launch County/Regional Workforce Response Team (CWRT) in every Wisconsin county served by the 7 Rivers Alliance. 2) Gather data from CWRT partners for analysis of workforce shortages, workforce commute patterns, housing and childcare shortages, new jobs &amp; replacement jobs, population demographics, graduates and workforce availability. 3) Research best practice interventions to addr</t>
  </si>
  <si>
    <t>Amendment changed QRE - kk</t>
  </si>
  <si>
    <t xml:space="preserve">Completion of the Public Utility and Infrastructure Inventory and Evaluation project and report as stated in the application. The analysis would include: • Examination of current and planned capacity; • Distinguishing service areas and development patters; • Identification of planned growth and expansion from current land use plans; and • Examination of projected costs and funding challenges. </t>
  </si>
  <si>
    <t>GIS Data Development</t>
  </si>
  <si>
    <t>Creation of an internet-based Map Server with Query Functionality</t>
  </si>
  <si>
    <t xml:space="preserve">Complete the project in the state of Wisconsin and not relocate the project outside of Wisconsin for five years following the effective date of the agreement. </t>
  </si>
  <si>
    <t>23202TC</t>
  </si>
  <si>
    <t>23210TC</t>
  </si>
  <si>
    <t>Construction. Equipment is coming in from other locations.</t>
  </si>
  <si>
    <t>project completed</t>
  </si>
  <si>
    <t>Demonstrate real estate acquisition amounting to $850,000.</t>
  </si>
  <si>
    <t>Complete Phase I and Phase II Environmental Reports</t>
  </si>
  <si>
    <t>Demonstrate capital investment comprised of demolition work and real estate acquisition of $932,000.</t>
  </si>
  <si>
    <t>Total investment for City of Middleton project is $932,000 and excludes SAG funds.</t>
  </si>
  <si>
    <t>project completion</t>
  </si>
  <si>
    <t>23266TC</t>
  </si>
  <si>
    <t>23277TC</t>
  </si>
  <si>
    <t xml:space="preserve">Website translation and optimization. </t>
  </si>
  <si>
    <t xml:space="preserve">Website translation and hosting </t>
  </si>
  <si>
    <t xml:space="preserve">Export Education </t>
  </si>
  <si>
    <t>23291TC</t>
  </si>
  <si>
    <t>Implicit because 23302 budgeted funds do not go towards the trade show participation.</t>
  </si>
  <si>
    <t>Attend Qingdao, china dairy exhibition June 2-4,2016</t>
  </si>
  <si>
    <t>Attend Qingdao, China Dairy Exhibition June 2-4, 2016</t>
  </si>
  <si>
    <t>23306TC</t>
  </si>
  <si>
    <t>Purchase equipment</t>
  </si>
  <si>
    <t>*create 11 verified sites *buy inspire license *train and hold educational events for inspire *organize educational events</t>
  </si>
  <si>
    <t>Complete the project in the State of Wisconsin and not relocate the project outside of Wisconsin for 5 years following the effective date of the agreement.</t>
  </si>
  <si>
    <t>Complete the project as contemplated by the application and in accordance with the terms of this agreement</t>
  </si>
  <si>
    <t>23360TC</t>
  </si>
  <si>
    <t>Training agents and ship products to Europe Hire consultants, translation of technical manuals into local languages</t>
  </si>
  <si>
    <t>hire consultants, translate the firm's website, send staff to export classes</t>
  </si>
  <si>
    <t>attend Frankfurt book Fair</t>
  </si>
  <si>
    <t>Frankfurt book Fair</t>
  </si>
  <si>
    <t>23383TC</t>
  </si>
  <si>
    <t>Matching funds committed to businesses within 18 months of the date of disbursement of WEDC funds. Used the contract execution date for this measurement. Will need to be changed to the date of disbursement when that occurs.</t>
  </si>
  <si>
    <t>Complete Scope of Work as stated in the grant application</t>
  </si>
  <si>
    <t>1. Create a shared vision for the 7 Rivers region’s stakeholders 2. Identify primary and supporting goals for the workforce strategy 3. Unify work of different organizations by providing one master plan and a consistent   communication 4. Identify and map regional assets for identification of resources that can be shared 5. Provide labor markets analytics for employment projections th</t>
  </si>
  <si>
    <t>• Implement Phase 1 Strategic Plan over the next year</t>
  </si>
  <si>
    <t>Development, promotion, and delivering the R3 Workshop</t>
  </si>
  <si>
    <t>23404TC</t>
  </si>
  <si>
    <t>23410TC</t>
  </si>
  <si>
    <t>23411TC</t>
  </si>
  <si>
    <t>Revitalize Grafton Inc. shall expend $432,364 in eligible environmental site work expenses by 12/31/17.</t>
  </si>
  <si>
    <t>Revitalize Grafton Inc. will spend $274,771 on infrastructure improvements by 12/31/17.</t>
  </si>
  <si>
    <t>City of Grafton TIF shall contribute $81,575 for environmental site work by the completion of the project by 12/31/17.</t>
  </si>
  <si>
    <t>Attend ANEAS convenction and Expo in Mexico from 11/7-11/11, 2016</t>
  </si>
  <si>
    <t>1. Complete membership development and recruitment activities – 100 leads, 20 prospects through triage process, with 2 sets of 10 sales plans with a 30% recruitment rate for first set and 40% with the second set.</t>
  </si>
  <si>
    <t>2. Complete foundation funding activities – 8 foundations into funding process, with 2 sets of 4 prospects, targeting 25% success with first set and 40% with second set.</t>
  </si>
  <si>
    <t>3. Complete Energy Water Nexus Roadmap, including development of final report and action items.</t>
  </si>
  <si>
    <t>4. Establish Distributed Energy/Energy Storage (DE/ES) working group, update roadmap, complete 3 webinars, hold and manage meetings through FY17.</t>
  </si>
  <si>
    <t>5. Launch Energy Water nexus working group, develop goals and objectives and action plan, and conduct meetings and webinars through FY17.</t>
  </si>
  <si>
    <t>23416TC</t>
  </si>
  <si>
    <t>23418TC</t>
  </si>
  <si>
    <t>Attend Power Gen Asia in Seoul, Korea from September 20-22, 2016</t>
  </si>
  <si>
    <t>Participate in the Power Gen Asia in Seoul Korea from September 20-22,2016</t>
  </si>
  <si>
    <t>23421TC</t>
  </si>
  <si>
    <t>23423TC</t>
  </si>
  <si>
    <t>Not specified in contract. Unknown.</t>
  </si>
  <si>
    <t xml:space="preserve">Bond issue occurred on 6/15/16. Bond issue was for the approved $3,000,000 amount. </t>
  </si>
  <si>
    <t>Provide 15 workshops in Wisconsin</t>
  </si>
  <si>
    <t>Provide WIBA its funds of $25,000</t>
  </si>
  <si>
    <t>Market RLF to recipient members</t>
  </si>
  <si>
    <t>Monitor loan portfolio, participate in and volunteer to support governors annual MBD conference, collaborate with Ethnically Diverse Business Coalition, Provide acknowledgement of WEDC's participation in the project in any and all publications, ensure compliance, provide reports.</t>
  </si>
  <si>
    <t>Market RLF directly</t>
  </si>
  <si>
    <t xml:space="preserve">Participate in and volunteer to support the Governor's Minority Business Development Conference. </t>
  </si>
  <si>
    <t>Provide 15 workshops</t>
  </si>
  <si>
    <t xml:space="preserve">Monitor Loan portfolio for job creation, taxable revenue and profitability </t>
  </si>
  <si>
    <t>23443TC</t>
  </si>
  <si>
    <t>Project completion</t>
  </si>
  <si>
    <t>*re-launch top cheeses *translate website and brochures into spanish and chinese and another asian language</t>
  </si>
  <si>
    <t xml:space="preserve">• Conduct and Inventory of STEM related partners, activities, and resources; complete an analysis of those activities. • Leverage existing stakeholders to increase awareness of STEM careers and opportunities; create • Develop a plan of action that includes STEM partners and provides assistance to school districts as they work with student academic and career planning activities. </t>
  </si>
  <si>
    <t>23451TC</t>
  </si>
  <si>
    <t>Matching investment comprised on environmental site work totaling $147,660 shall be incurred by 12/31/17.</t>
  </si>
  <si>
    <t>Matching infrastructure investment of $194,051 outside the footprint of the buildings shall be incurred by 12/31/17.</t>
  </si>
  <si>
    <t>23453TC</t>
  </si>
  <si>
    <t>Complete the project in the State of Wisconsin and no relocate the project outside of Wisconsin for five (5) years following the effective date of this agreement.</t>
  </si>
  <si>
    <t>Not relocate outside of WI</t>
  </si>
  <si>
    <t>23459TC</t>
  </si>
  <si>
    <t>Working capital not included in total</t>
  </si>
  <si>
    <t>Includes asbestos removal</t>
  </si>
  <si>
    <t>23465TC</t>
  </si>
  <si>
    <t>Includes three years of $30,000 per year lease payments and $57,000 for training.</t>
  </si>
  <si>
    <t>complete project in Wisconsin and do not relocate within 3 years</t>
  </si>
  <si>
    <t>23486TC</t>
  </si>
  <si>
    <t>23489TC</t>
  </si>
  <si>
    <t>Project real estate will be purchased for $550,000.</t>
  </si>
  <si>
    <t>Environmental monitoring will be performed amounting to $8,000 by 6/30/18.</t>
  </si>
  <si>
    <t>Sanitary, storm, water work and utility improvements outside of building footprint.</t>
  </si>
  <si>
    <t>23498TC</t>
  </si>
  <si>
    <t>Matching environmental site work investment of $1,924,795 by 12/31/18.</t>
  </si>
  <si>
    <t>restated</t>
  </si>
  <si>
    <t>restated 9/8/16</t>
  </si>
  <si>
    <t>Leverage not reported</t>
  </si>
  <si>
    <t>80% (reported reduction in matching funding)</t>
  </si>
  <si>
    <t>did not enter in performance report</t>
  </si>
  <si>
    <t>corrected to yes/no measure 11/14/2016</t>
  </si>
  <si>
    <t>none reported</t>
  </si>
  <si>
    <t>=153985-82201 (WEDC funds were included)</t>
  </si>
  <si>
    <t>Amendment Two changes match to $750,000</t>
  </si>
  <si>
    <t>typo by client - not $44million</t>
  </si>
  <si>
    <t>58% originally reported, then revised</t>
  </si>
  <si>
    <t>57% originally reported, then revised</t>
  </si>
  <si>
    <t>revised 10/21/2016</t>
  </si>
  <si>
    <t>White paper 100% complete; LoC from charter members 50% complete</t>
  </si>
  <si>
    <t xml:space="preserve">Bond issue closed on 8/1/16.  Bond issue notice sent on 8/4/16.  Bond issue amount was $8,040,000.  </t>
  </si>
  <si>
    <t>336000</t>
  </si>
  <si>
    <t>Baptista's Bakery, LLC</t>
  </si>
  <si>
    <t>Understory, Inc.</t>
  </si>
  <si>
    <t>Ebullient, Inc.</t>
  </si>
  <si>
    <t>Elwood Acquisition Company, LLC</t>
  </si>
  <si>
    <t>Bridge to Cures, Inc.</t>
  </si>
  <si>
    <t>Alcami Wisconsin Corporation</t>
  </si>
  <si>
    <t>Shelmet Precision Casting Co. Inc.</t>
  </si>
  <si>
    <t>New Orpheum, LLC</t>
  </si>
  <si>
    <t>Roadrunner Transportation Services, Inc.</t>
  </si>
  <si>
    <t>Ringling Theatre Holding, Inc.</t>
  </si>
  <si>
    <t>Hilmot, LLC</t>
  </si>
  <si>
    <t>FreMarq Innovations, Inc.</t>
  </si>
  <si>
    <t>SimplifIDe, Inc.</t>
  </si>
  <si>
    <t>Arclin Surfaces, LLC.</t>
  </si>
  <si>
    <t>Competitive Edge Software, LLC</t>
  </si>
  <si>
    <t>Urso &amp; Urso, Inc.</t>
  </si>
  <si>
    <t>BoxLogix, LLC</t>
  </si>
  <si>
    <t>Ritalka, Inc.</t>
  </si>
  <si>
    <t>Village of Prentice</t>
  </si>
  <si>
    <t>Ursidae Acquisitions LLC</t>
  </si>
  <si>
    <t>530000</t>
  </si>
  <si>
    <t>Vonco Products, LLC</t>
  </si>
  <si>
    <t>Trevor</t>
  </si>
  <si>
    <t>F-Prime Capital Partners Healthcare Fund V LP</t>
  </si>
  <si>
    <t>Cambridge, MA</t>
  </si>
  <si>
    <t>Aisling Capital IV LP</t>
  </si>
  <si>
    <t>Digital Measures, LLC</t>
  </si>
  <si>
    <t>Innovation Group Investors, LP</t>
  </si>
  <si>
    <t>Midwest Food Processors Association</t>
  </si>
  <si>
    <t>Gregor Diagnostics Inc.</t>
  </si>
  <si>
    <t>GP Chemical, LLC</t>
  </si>
  <si>
    <t>523110</t>
  </si>
  <si>
    <t>Medford, City of</t>
  </si>
  <si>
    <t>PerBlue Entertainment, Inc</t>
  </si>
  <si>
    <t>Historic Garfield Apartments LLC</t>
  </si>
  <si>
    <t>Bright Cellars Inc.</t>
  </si>
  <si>
    <t>CP-26 LLC</t>
  </si>
  <si>
    <t>Way Home LLC</t>
  </si>
  <si>
    <t>812990</t>
  </si>
  <si>
    <t>OptikTechniK, LLC</t>
  </si>
  <si>
    <t>Re Mixers, Inc</t>
  </si>
  <si>
    <t>Mikroflot Technologies LLC</t>
  </si>
  <si>
    <t>Brainxell, Inc.</t>
  </si>
  <si>
    <t>240 Algoma Blvd, LLC</t>
  </si>
  <si>
    <t>Eighth-New Jersey, LLC</t>
  </si>
  <si>
    <t>Donna Schultz - 41 S. Broad St. Bayfield</t>
  </si>
  <si>
    <t>City of Bayfield</t>
  </si>
  <si>
    <t>Bayfield</t>
  </si>
  <si>
    <t>Red Bull Distribution Company, Inc.</t>
  </si>
  <si>
    <t>Kilter, LLC</t>
  </si>
  <si>
    <t>621399</t>
  </si>
  <si>
    <t>Tevetron, LLC</t>
  </si>
  <si>
    <t>Au Naturale Cosmetics, LLC</t>
  </si>
  <si>
    <t>Custom Floor Finishing of Wisconsin LLC</t>
  </si>
  <si>
    <t>15th and North Apartments LLC</t>
  </si>
  <si>
    <t>Health eFilings, LLC</t>
  </si>
  <si>
    <t>Nutrient Recovery &amp; Upcycling</t>
  </si>
  <si>
    <t>325312</t>
  </si>
  <si>
    <t>Interfacial Innovation Fund I, LP</t>
  </si>
  <si>
    <t>Skyway Precision, Inc.</t>
  </si>
  <si>
    <t>Town of Platteville</t>
  </si>
  <si>
    <t>United Wisconsin Grain Producers  LLC</t>
  </si>
  <si>
    <t>Gehl Foods LLC</t>
  </si>
  <si>
    <t>213 2nd St LLC</t>
  </si>
  <si>
    <t>JJAWC, LLC</t>
  </si>
  <si>
    <t>Access Healthnet Holdings, Inc</t>
  </si>
  <si>
    <t>Capacity Building - Entrepreneurial Support</t>
  </si>
  <si>
    <t>Empire Block, LLC</t>
  </si>
  <si>
    <t>Snotco, LLC</t>
  </si>
  <si>
    <t>Waite Rug Housing, LLC</t>
  </si>
  <si>
    <t>City of Westby</t>
  </si>
  <si>
    <t>Agility Holdings LLC</t>
  </si>
  <si>
    <t>Lawler School Lofts, LLC</t>
  </si>
  <si>
    <t>Ellsworth Cooperative Creamery</t>
  </si>
  <si>
    <t>Village of Ellsworth</t>
  </si>
  <si>
    <t>Alma, City of</t>
  </si>
  <si>
    <t>City of Alma</t>
  </si>
  <si>
    <t>Buffalo</t>
  </si>
  <si>
    <t>Astia Health, Inc.</t>
  </si>
  <si>
    <t>Town of Marathon</t>
  </si>
  <si>
    <t>Amendment three changed end date</t>
  </si>
  <si>
    <t>Verified base=67. KGavin 2.28.17</t>
  </si>
  <si>
    <t>Baseline revised 02.22.2017: per original application project base headcount is 70. KGavin.</t>
  </si>
  <si>
    <t>Measurement added 02.22.2017-per original contract project required to retain all existing employees. Per application base headcount is 70. KGavin</t>
  </si>
  <si>
    <t>corrected date - kk</t>
  </si>
  <si>
    <t>Relocate all existing full-time positions and new full-time positions at the current location to the project location.</t>
  </si>
  <si>
    <t>DATE CORRECTED - KK</t>
  </si>
  <si>
    <t>Amendment 2 - et AMD2 date - kk</t>
  </si>
  <si>
    <t>Closing on offer of $175,000 from WOW Logistics to purchase project real estate at 867 West Valley Road in Menasha AMD 1 date - kk</t>
  </si>
  <si>
    <t>The completed project shall leverage $175,000 and document the leverage by submitting a closing statement from the sale of real estate located at 867 West Valley Road in Menasha. AMD 1 date - kk</t>
  </si>
  <si>
    <t>The City of Menasha shall complete demolition and asbestos abatement work amounting to $108,667 by 12/31/16. Soil and groundwater investigation expenditures shall be incurred in the amount of $41,313 for the project site located at 867 West Valley Road in Menasha. AMD 1 date - kk</t>
  </si>
  <si>
    <t>AMD1-KK</t>
  </si>
  <si>
    <t>Previously 141</t>
  </si>
  <si>
    <t>23248TC</t>
  </si>
  <si>
    <t>Complete the project in the State of Wisconsin and not relocate the project outside of Wisconsin for five years.</t>
  </si>
  <si>
    <t>23394TC</t>
  </si>
  <si>
    <t>Goal changed Amendment 1 - ET</t>
  </si>
  <si>
    <t>Removed with Amendment 1</t>
  </si>
  <si>
    <t>23460TC</t>
  </si>
  <si>
    <t>23462TC</t>
  </si>
  <si>
    <t>cap ex at Fisk St location for new wood fired crust line</t>
  </si>
  <si>
    <t>Baseline updated per verification completed for period ending 12/31/16</t>
  </si>
  <si>
    <t>Not relocating outside of WI</t>
  </si>
  <si>
    <t>date - kk</t>
  </si>
  <si>
    <t>23482TC</t>
  </si>
  <si>
    <t>The applicant is now projecting the creation of up to 26 new full-time positions, whereas the original projection was 34. The job creation figure has changed because it was determined that eight of the 34 positions (Channel Sales Managers) would be out-of-state jobs and not eligible.</t>
  </si>
  <si>
    <t xml:space="preserve">Production of the Cluster Analysis Reports, Guidebook and Abstract for the following clusters: IT, Advanced Manufacturing, Life Sciences, Bicycles, Health Care </t>
  </si>
  <si>
    <t>23487TC</t>
  </si>
  <si>
    <t>Creation of Network, Contract between Midwest Food Processors Association and Consultant, Produce an Artisan Food Safety Expo</t>
  </si>
  <si>
    <t>Attend 2 congress in london *Oxford Global's Next Generation November 10-11,2016 *Proteins and Antibodies conference April 24-25,2017</t>
  </si>
  <si>
    <t>23508TC</t>
  </si>
  <si>
    <t>Development of an export compliance manual</t>
  </si>
  <si>
    <t>23520TC</t>
  </si>
  <si>
    <t>Attend trade show K2016 in Dusseldorf Germany.</t>
  </si>
  <si>
    <t>CE Certification</t>
  </si>
  <si>
    <t xml:space="preserve">Singapore 11-12 October 2016 London, UK 20-21 October, 2016 Lund, Sweden 8-9 November 2016 London, UK 10-11 November 2016 Cambridge, UK 25-28 June, 2017 China TBD </t>
  </si>
  <si>
    <t>23546TC</t>
  </si>
  <si>
    <t xml:space="preserve">No longer a measurement </t>
  </si>
  <si>
    <t>Demonstrate Matching Funds from non-WEDC sources equal to at least $149,000 to achieve a 1:1 match to the Seed Accelerator Funds. Matching Funds can be in-kind or cash and may be dedicated to operating expenses. Total program, commitment, including WEDC's grant of up to $149,000, will be at least $298,000.</t>
  </si>
  <si>
    <t xml:space="preserve">Provide at least $105,000 of WEDC Funds as seed capital to eligible businesses participating in the MadWorks accelerator programs operating during the period of September 1, 2016 to August 31, 2017. No portion of these funds may be allocated to operational expenses of Madison Seed Accelerator, Inc. </t>
  </si>
  <si>
    <t>Utilize up to $44,000 of WEDC Funds for costs associated with operations manager compensation, administration expenses and marketing expenses.</t>
  </si>
  <si>
    <t xml:space="preserve">Provide that the total WEDC Funds for seed capital ($105,000) is distributed to eligible businesses with six months of the program end date. </t>
  </si>
  <si>
    <t xml:space="preserve">Operate a MadWorks accelerator program consistent with the plan for management, curriculum, mentorship and investor resources provided in Madison Seed Accelerator Inc's application for WEDC Seed Accelerator program funds. </t>
  </si>
  <si>
    <t xml:space="preserve">Provide performance reporting that includes survey results of participating business' employment, salaries, capital leverage and revenue on a periodic basis after receiving the award in accordance with the reporting dates and requirements stipulated under the program. </t>
  </si>
  <si>
    <t xml:space="preserve">At WEDC's request, provide occasional assistance and counsel to communities and organizations receiving similar WEDC funding in order to drive a statewide initiative of entrepreneurial support. </t>
  </si>
  <si>
    <t>demolition and storage tank removal</t>
  </si>
  <si>
    <t>Contract with City of Sheboygan provides that project site will be sold for $10.</t>
  </si>
  <si>
    <t>Matching investment for environmental site work will be $544,156.</t>
  </si>
  <si>
    <t>Appraised value of 2.8 acre hotel parcel as of 1/7/16 was $1.56 million and the projected assessed value as of 6/30/19 was $12,250,000. The net increase is $10,940,000 according to page 2 of the application.</t>
  </si>
  <si>
    <t>23587TC</t>
  </si>
  <si>
    <t xml:space="preserve">$500,000 was removed due to being an ISR Grant. </t>
  </si>
  <si>
    <t>23591TC</t>
  </si>
  <si>
    <t>Creation of Facilitation Function team to coordinate project activities</t>
  </si>
  <si>
    <t>Completion of strategic plan related to the coordination of support services for entrepreneurs in Milwaukee</t>
  </si>
  <si>
    <t>Completion of strategic plan related to the establishment of a network of corporate mentors for startup and second-stage companies in Milwaukee</t>
  </si>
  <si>
    <t>Completion of strategic plan related to a study of the state of investment funding availability in Milwaukee</t>
  </si>
  <si>
    <t>Completion of outreach and education project for certification/grant program</t>
  </si>
  <si>
    <t>Operation of 2 La Crosse cohorts</t>
  </si>
  <si>
    <t>Operation of one Viroqua cohort</t>
  </si>
  <si>
    <t>Operation of Viroqua pop up shop program</t>
  </si>
  <si>
    <t>Taken from SOE</t>
  </si>
  <si>
    <t>See Capital Investment</t>
  </si>
  <si>
    <t>as calculated and approved with closeout and forgiveness assessment approved 3/8/17 SAB</t>
  </si>
  <si>
    <t>dropped below baseline</t>
  </si>
  <si>
    <t>decreased</t>
  </si>
  <si>
    <t>23 created, 8 eliminated</t>
  </si>
  <si>
    <t>Report 1790 for the current annual period, added to previous total</t>
  </si>
  <si>
    <t xml:space="preserve">added annual total to previous cumulative total </t>
  </si>
  <si>
    <t>as of the final closeout performed with assessment of new base done 3/8/2017 SAB</t>
  </si>
  <si>
    <t>520855+507005</t>
  </si>
  <si>
    <t>15579870+11580180</t>
  </si>
  <si>
    <t>27160050+12667316</t>
  </si>
  <si>
    <t>39827366+1627482</t>
  </si>
  <si>
    <t>1472945+242701</t>
  </si>
  <si>
    <t>1715646+26488</t>
  </si>
  <si>
    <t>Report indicates 9 for Before Project; prior report indicates 8</t>
  </si>
  <si>
    <t>See Performance Report for Sub-Zero 22967 for 12.31.2016</t>
  </si>
  <si>
    <t>.</t>
  </si>
  <si>
    <t>updated to verification baseline</t>
  </si>
  <si>
    <t>'16 Report form does not include line for 'Other Capital Assets' found on '15 report for $5,330,500.</t>
  </si>
  <si>
    <t>Recipient confirmed 93 employees per follow up on Performance Report</t>
  </si>
  <si>
    <t>Report form omits Other Capital Assets previously included.</t>
  </si>
  <si>
    <t>1271804+813518</t>
  </si>
  <si>
    <t>Recipient indicated 981 employees as of 6/30/2016 via email; original report submission was blank.</t>
  </si>
  <si>
    <t>13104848+168253</t>
  </si>
  <si>
    <t>119-88=31</t>
  </si>
  <si>
    <t>not yet known</t>
  </si>
  <si>
    <t>3859256+1529829</t>
  </si>
  <si>
    <t>Recipient indicated $10,800,000+</t>
  </si>
  <si>
    <t>10616000+184000</t>
  </si>
  <si>
    <t>Correspondence indicates operations moved to WI from IL in October 2015.</t>
  </si>
  <si>
    <t>Per Performance Report "95% Complete by deadline"</t>
  </si>
  <si>
    <t>2277424+1706825</t>
  </si>
  <si>
    <t>from WHS Part III</t>
  </si>
  <si>
    <t>2253379+904221 This includes $452,110 from CapInv left out of expenditures MS 2/20/16</t>
  </si>
  <si>
    <t>2705489+114404</t>
  </si>
  <si>
    <t>2253379+452110 Does not include $452,110.63 listed as Other Capital Assets - MS 2/20/17</t>
  </si>
  <si>
    <t>4218800+3786975</t>
  </si>
  <si>
    <t>8005775+4102689</t>
  </si>
  <si>
    <t>Property Survey - Project Expenses</t>
  </si>
  <si>
    <t>WHS Email</t>
  </si>
  <si>
    <t>UCT - Updated Baseline</t>
  </si>
  <si>
    <t>no leverage</t>
  </si>
  <si>
    <t>Unable to earn credit since jobs did not exist in reporting period. 3/22/17 MS</t>
  </si>
  <si>
    <t>611000</t>
  </si>
  <si>
    <t>Cree - Racine</t>
  </si>
  <si>
    <t>Birds Eye Group, Inc</t>
  </si>
  <si>
    <t>325520</t>
  </si>
  <si>
    <t>Nextt Inc</t>
  </si>
  <si>
    <t>Double K, Inc (Hometown Trolley)</t>
  </si>
  <si>
    <t>Everbrite - Pardeeville</t>
  </si>
  <si>
    <t>Kraft Foods Group, Inc.</t>
  </si>
  <si>
    <t>N.E.W. Industries, Inc.</t>
  </si>
  <si>
    <t>Saco Polymers</t>
  </si>
  <si>
    <t>Aldag-Honold</t>
  </si>
  <si>
    <t>Milliman - Brookfield</t>
  </si>
  <si>
    <t>MPP Group, LLC</t>
  </si>
  <si>
    <t>Eaton Power Delivery Division</t>
  </si>
  <si>
    <t>RAI Stone Group, LLC</t>
  </si>
  <si>
    <t>Redox, Inc.</t>
  </si>
  <si>
    <t>BrewCity Redevelopment Group, LLC</t>
  </si>
  <si>
    <t>GymDandy LLC</t>
  </si>
  <si>
    <t>Aurizon Ultrasonics, LLC</t>
  </si>
  <si>
    <t>Telematic, Inc</t>
  </si>
  <si>
    <t>Vibrant Body Company LLC</t>
  </si>
  <si>
    <t>Metal-Era, Inc.</t>
  </si>
  <si>
    <t>Kem Krest - Pleasant Prairie</t>
  </si>
  <si>
    <t>Riddell Sports Group, Inc.</t>
  </si>
  <si>
    <t>Faust Ventures Realty LLC</t>
  </si>
  <si>
    <t>325193</t>
  </si>
  <si>
    <t>524292</t>
  </si>
  <si>
    <t>813311</t>
  </si>
  <si>
    <t>311111</t>
  </si>
  <si>
    <t>Crystal Medtech LLC</t>
  </si>
  <si>
    <t>UWM Research Foundation, Inc.</t>
  </si>
  <si>
    <t>Nicolet Area Technical College</t>
  </si>
  <si>
    <t>Heritage Place Joint Venture</t>
  </si>
  <si>
    <t>Peperoni Cannoli, LLC</t>
  </si>
  <si>
    <t>Mill Haven Foods, LLC.</t>
  </si>
  <si>
    <t>Saputo Cheese USA</t>
  </si>
  <si>
    <t>Town of Almena</t>
  </si>
  <si>
    <t>Indianhead Community Action Agency, Incorporated</t>
  </si>
  <si>
    <t>City of Ladysmith</t>
  </si>
  <si>
    <t>Rusk</t>
  </si>
  <si>
    <t>Janesville Innovation, Inc.</t>
  </si>
  <si>
    <t>University of Wisconsin-Stout</t>
  </si>
  <si>
    <t>Tenney, LLC</t>
  </si>
  <si>
    <t>Henry L. Doane</t>
  </si>
  <si>
    <t>Prairie du Sac, Village of</t>
  </si>
  <si>
    <t>611690</t>
  </si>
  <si>
    <t>Forefront Management Holdings LLC</t>
  </si>
  <si>
    <t>Garver Feed Mill LLC</t>
  </si>
  <si>
    <t>Oconto County Economic Development Corporation</t>
  </si>
  <si>
    <t>University of Wisconsin-Madison</t>
  </si>
  <si>
    <t>Eco-Latch Systems LLC.</t>
  </si>
  <si>
    <t>325210</t>
  </si>
  <si>
    <t>Wisconsin Alumni Research Foundation (WARF)</t>
  </si>
  <si>
    <t>The National Municipal Bond Exchange, Inc.</t>
  </si>
  <si>
    <t>Circa on Seventh, LLC</t>
  </si>
  <si>
    <t>Omni Chemicals, LLC</t>
  </si>
  <si>
    <t>532420</t>
  </si>
  <si>
    <t>State and West, LLC</t>
  </si>
  <si>
    <t>Artisans, Inc.</t>
  </si>
  <si>
    <t>Village of Glen Flora</t>
  </si>
  <si>
    <t>gener8tor Fund IV, LLC</t>
  </si>
  <si>
    <t>M7 Development (Duplicate)</t>
  </si>
  <si>
    <t>Wiegand Investments 2711 LLC</t>
  </si>
  <si>
    <t>Achieving Educational Excellence Inc.</t>
  </si>
  <si>
    <t>Spooner, City of</t>
  </si>
  <si>
    <t>Megalodon Insurance Systems, Inc.</t>
  </si>
  <si>
    <t>Exchange at 104, LP</t>
  </si>
  <si>
    <t>Historic Berlin School Apartments, LLC</t>
  </si>
  <si>
    <t>Diversified Manufacturing Corporation</t>
  </si>
  <si>
    <t>Behold.ai Inc</t>
  </si>
  <si>
    <t>Gravy Live, Inc.</t>
  </si>
  <si>
    <t xml:space="preserve">Wisconsin Center For Manufacturing &amp; Productivity </t>
  </si>
  <si>
    <t>U-Line Corporation</t>
  </si>
  <si>
    <t>Idea Fund of La Crosse I, LP</t>
  </si>
  <si>
    <t>Gross Automation, LLC.</t>
  </si>
  <si>
    <t>DuraTech Industries, Inc.</t>
  </si>
  <si>
    <t>MatchBack Systems, Inc.</t>
  </si>
  <si>
    <t>Aries Industries, Inc.</t>
  </si>
  <si>
    <t>21733TC</t>
  </si>
  <si>
    <t>4,000,000 for working capital to be invested</t>
  </si>
  <si>
    <t>Base/Goal updated 05.03.17. Revised base headcount = 476 resulting from 2016 Tax Credit Project KGavin</t>
  </si>
  <si>
    <t xml:space="preserve">Job Creation added 05.03.17 as a result of second amended and restated contract. KGAVIN </t>
  </si>
  <si>
    <t>Project must be completed in Wisconsin and not relocated outside of the state for 5 years</t>
  </si>
  <si>
    <t>Provide proof of 3:1 match</t>
  </si>
  <si>
    <t>Provide documentation of at least 80% of the total project costs to facilitate equity match requirements. 50% of private equity investment must be from outside investors</t>
  </si>
  <si>
    <t>21981TC</t>
  </si>
  <si>
    <t>Project must be completed in Wisconsin and employee Wis employees</t>
  </si>
  <si>
    <t>$300,000 of outside private equity to facilitate match requirements</t>
  </si>
  <si>
    <t>Baseline changed from 668 to 617 in accordance with base payroll.</t>
  </si>
  <si>
    <t>Verified base=214</t>
  </si>
  <si>
    <t>Base = 0</t>
  </si>
  <si>
    <t>23417TC</t>
  </si>
  <si>
    <t>Base=100</t>
  </si>
  <si>
    <t>All plans completed as contemplated in the application and in accordance with the agreement.</t>
  </si>
  <si>
    <t>23492TC</t>
  </si>
  <si>
    <t>23557TC</t>
  </si>
  <si>
    <t>Develop the three sets of diagnostic and assessment tools. Deploy the tools in pilot applications with five different companies.</t>
  </si>
  <si>
    <t>Complete project in Wisconsin and do not relocate within five years.</t>
  </si>
  <si>
    <t>23568TC</t>
  </si>
  <si>
    <t>23571TC</t>
  </si>
  <si>
    <t>Complete project in Wisconsin and do not relocate within three years.</t>
  </si>
  <si>
    <t>Complete project in Wisconsin and do not relocate within five years</t>
  </si>
  <si>
    <t xml:space="preserve">(i) Construction– activities included in this category are renovations, deck expansion and retaining wall. (ii) Furnishings &amp; Fixtures – activities included in this category are building fixtures. </t>
  </si>
  <si>
    <t>Environmental site work totaling $940,000 by 12/31/18.</t>
  </si>
  <si>
    <t>Creation and promotion of Rock County Entrepreneurial Business Development Program</t>
  </si>
  <si>
    <t>Total dollar amount of additional grant, loan and equity capital raised from a third party by businesses assisted</t>
  </si>
  <si>
    <t>Operation of the Idea to Prototype program in 2017</t>
  </si>
  <si>
    <t>Number of businesses provided with substantive technical assistance by the project.</t>
  </si>
  <si>
    <t>Expansion of UpStart program including 8 new events</t>
  </si>
  <si>
    <t>Establish and deliver the I-Corps for Health pilot program in Milwaukee.</t>
  </si>
  <si>
    <t>Total dollar amount of additional grant, loan and equity capital raised from a third party by businesses assisted.</t>
  </si>
  <si>
    <t xml:space="preserve">*Execution of strategic partner development plan </t>
  </si>
  <si>
    <t>Pass-through Businesses Assisted (Financial)</t>
  </si>
  <si>
    <t>New businesses established as a result of the project</t>
  </si>
  <si>
    <t xml:space="preserve">*Delivery of four Nicolet Entrepreneurial Training programs </t>
  </si>
  <si>
    <t xml:space="preserve">*Creation of a regional Entrepreneurial Resource Network </t>
  </si>
  <si>
    <t>*Delivery of a region-wide mentoring workshop</t>
  </si>
  <si>
    <t>Dollars leveraged through all match sources</t>
  </si>
  <si>
    <t>6 new businesses established as a result of Viroqua cohort. Attach list.</t>
  </si>
  <si>
    <t>Expansion of technical assistance to Douglas and Polk Counties</t>
  </si>
  <si>
    <t>Delivery of 3 multi-session and 12 single-session offerings of the Small Business Academy</t>
  </si>
  <si>
    <t>Number of businesses provided with financial assistance directly by the project. Attach list / amount</t>
  </si>
  <si>
    <t>Number of businesses provided with substantive technical assistance by the project. Attach list</t>
  </si>
  <si>
    <t>New businesses established as a result of the project. Attach list</t>
  </si>
  <si>
    <t>Engagement and assessment of Oconto County entrepreneurs and businesses.</t>
  </si>
  <si>
    <t>Development of a mentor pool for business succession assistance.</t>
  </si>
  <si>
    <t>Number of businesses provided with substantive technical assistance by the project. Attach list.</t>
  </si>
  <si>
    <t>6 new businesses established as a result of the project. Attach list.</t>
  </si>
  <si>
    <t>Completion of the Northwest Wisconsin Flood Disaster Resilience Study</t>
  </si>
  <si>
    <t>Other sources: NWRPC, EDA</t>
  </si>
  <si>
    <t>$500,000 was subtracted out of total project cost because of Idle Site Grant</t>
  </si>
  <si>
    <t>23634TC</t>
  </si>
  <si>
    <t>23651TC</t>
  </si>
  <si>
    <t>23652TC</t>
  </si>
  <si>
    <t>23664TC</t>
  </si>
  <si>
    <t>Will be collecting new baseline at first performance report to reflect certification date of April 1, 2017</t>
  </si>
  <si>
    <t>Rec'd outstanding docs 5/19/17</t>
  </si>
  <si>
    <t>0 employees</t>
  </si>
  <si>
    <t>company says base at 409, not 419</t>
  </si>
  <si>
    <t>Recipient working on financing - no major CapInv to report at this time.</t>
  </si>
  <si>
    <t>1341774+3495655</t>
  </si>
  <si>
    <t>See Capital Investment - email confirmed $1.6MM</t>
  </si>
  <si>
    <t>10816649+342000</t>
  </si>
  <si>
    <t>Total:614</t>
  </si>
  <si>
    <t xml:space="preserve">Pulled from 2nd page of performance report. </t>
  </si>
  <si>
    <t>Taken from Capital Investment</t>
  </si>
  <si>
    <t>explanation in email</t>
  </si>
  <si>
    <t>revised assessment submitted after PR 3/20/17, adjustment 3/31/17</t>
  </si>
  <si>
    <t>1041100+275283</t>
  </si>
  <si>
    <t>zero expenditures</t>
  </si>
  <si>
    <t>further actions to complete still</t>
  </si>
  <si>
    <t>1918 all WI locations</t>
  </si>
  <si>
    <t>Spectrum Brands Holdings, Inc.</t>
  </si>
  <si>
    <t>OneEvent Technologies, Inc.</t>
  </si>
  <si>
    <t>M7 - Milwaukee Development Corporation</t>
  </si>
  <si>
    <t>Alto Shaam</t>
  </si>
  <si>
    <t>562112</t>
  </si>
  <si>
    <t>Gilman Precision LLC</t>
  </si>
  <si>
    <t>Silatronix, Inc.</t>
  </si>
  <si>
    <t>Parish School Apartments, LLC</t>
  </si>
  <si>
    <t>SimpleMachines, Inc.</t>
  </si>
  <si>
    <t>Policy Confluence, Inc</t>
  </si>
  <si>
    <t>Beloit Powerhouse, LLC</t>
  </si>
  <si>
    <t>611710</t>
  </si>
  <si>
    <t>St. Anthony's Apartments LLC</t>
  </si>
  <si>
    <t>Radom Corporation</t>
  </si>
  <si>
    <t>Village of Hales Corners</t>
  </si>
  <si>
    <t>Atrium Lofts Limited Partnership</t>
  </si>
  <si>
    <t>School District of Onalaska</t>
  </si>
  <si>
    <t>Sauk City, Village of</t>
  </si>
  <si>
    <t>SRM Cleveland, LLC</t>
  </si>
  <si>
    <t>327320</t>
  </si>
  <si>
    <t>Unified School District of Antigo</t>
  </si>
  <si>
    <t>Ellsworth Community School District</t>
  </si>
  <si>
    <t>Lumanu, Inc</t>
  </si>
  <si>
    <t>Universal Real Time Power Conversion LLC</t>
  </si>
  <si>
    <t>Marshfield, City of</t>
  </si>
  <si>
    <t>Eau Claire County</t>
  </si>
  <si>
    <t>Emonix Inc.</t>
  </si>
  <si>
    <t>Viking Electronics</t>
  </si>
  <si>
    <t>334210</t>
  </si>
  <si>
    <t>Lynx Biosciences, LLC</t>
  </si>
  <si>
    <t>Prestige Metal Products, Inc.</t>
  </si>
  <si>
    <t>Village of Bristol</t>
  </si>
  <si>
    <t>Manseau Flats Remediation Corp</t>
  </si>
  <si>
    <t>Daniel Kessenich</t>
  </si>
  <si>
    <t>First Choice Ingredients - Menomonee Falls</t>
  </si>
  <si>
    <t>Lakeland Union High School</t>
  </si>
  <si>
    <t>Town of Minocqua</t>
  </si>
  <si>
    <t>Krones Inc.</t>
  </si>
  <si>
    <t>VMC Lofts LLC</t>
  </si>
  <si>
    <t>LearnEMC, LLC</t>
  </si>
  <si>
    <t>Fifth Street School LLC</t>
  </si>
  <si>
    <t>Centergy, Inc.</t>
  </si>
  <si>
    <t>Wisconsin Housing Preservation Corp.</t>
  </si>
  <si>
    <t>Grand Appliance, Inc.</t>
  </si>
  <si>
    <t>443141</t>
  </si>
  <si>
    <t>Nestle Dreyer's Ice Cream Company</t>
  </si>
  <si>
    <t>School District of Ashland</t>
  </si>
  <si>
    <t>School District of Ladysmith</t>
  </si>
  <si>
    <t>611519</t>
  </si>
  <si>
    <t>School District of Phelps</t>
  </si>
  <si>
    <t>Town of Phelps</t>
  </si>
  <si>
    <t>Community Reinvestment Fund, Inc.</t>
  </si>
  <si>
    <t>522291</t>
  </si>
  <si>
    <t>Necedah Area School District</t>
  </si>
  <si>
    <t>Village of Necedah</t>
  </si>
  <si>
    <t>K.L.C. Properties, LLC</t>
  </si>
  <si>
    <t>Middleton Center Ph 2, LLC</t>
  </si>
  <si>
    <t>Rusk County</t>
  </si>
  <si>
    <t>Village of Weyerhaeuser</t>
  </si>
  <si>
    <t>School District of Phillips</t>
  </si>
  <si>
    <t>City of Phillips</t>
  </si>
  <si>
    <t>University of Wisconsin-Oshkosh</t>
  </si>
  <si>
    <t>Prairie du Chien, City of</t>
  </si>
  <si>
    <t>Deli, Inc.</t>
  </si>
  <si>
    <t>Commodore Corporation</t>
  </si>
  <si>
    <t>Dane County</t>
  </si>
  <si>
    <t>Ab E Discovery, LLC</t>
  </si>
  <si>
    <t>National Soldiers Home Residences I LLC</t>
  </si>
  <si>
    <t>Ambassador Enterprise LLC</t>
  </si>
  <si>
    <t>Corncob, Inc.</t>
  </si>
  <si>
    <t>Mt. Horeb Opera House, LLP</t>
  </si>
  <si>
    <t>Hotel Retlaw, LLC</t>
  </si>
  <si>
    <t>United Community Center, Inc.</t>
  </si>
  <si>
    <t>National Soldiers Home Residences II LLC</t>
  </si>
  <si>
    <t>National Soldiers Home Residences III LLC</t>
  </si>
  <si>
    <t>214 Florida LLC</t>
  </si>
  <si>
    <t>Hartford, City of</t>
  </si>
  <si>
    <t>A&amp;V Envirotech Inc.</t>
  </si>
  <si>
    <t>RBP Chemical Technology, Inc.</t>
  </si>
  <si>
    <t>Greater Madison Chamber of Commerce, Inc.</t>
  </si>
  <si>
    <t>Quantum Leap, LLC</t>
  </si>
  <si>
    <t>Electronic Theatre Controls, Inc.</t>
  </si>
  <si>
    <t>335122</t>
  </si>
  <si>
    <t>101 West Main LLC</t>
  </si>
  <si>
    <t>Sheboygan County Economic Development Corporation</t>
  </si>
  <si>
    <t>Driver Opera House Restoration, Inc.</t>
  </si>
  <si>
    <t>711310</t>
  </si>
  <si>
    <t>AAL Community Center, LLC</t>
  </si>
  <si>
    <t>WaterCooler, LLC DBA ThirdSpace</t>
  </si>
  <si>
    <t>Cintas Corporation No 2</t>
  </si>
  <si>
    <t>Town of Greenville</t>
  </si>
  <si>
    <t>812332</t>
  </si>
  <si>
    <t>Century Building Milwaukee LLC</t>
  </si>
  <si>
    <t>Docks Building LLC</t>
  </si>
  <si>
    <t>Haggero's Mall LLC</t>
  </si>
  <si>
    <t>Danes Hall of Waupaca, LLC</t>
  </si>
  <si>
    <t>Matthews Building LLC</t>
  </si>
  <si>
    <t>Grow North Regional Economic Development Corporati</t>
  </si>
  <si>
    <t>219 MKE LLC</t>
  </si>
  <si>
    <t>Extreme Sports Divas</t>
  </si>
  <si>
    <t>Village of Oregon</t>
  </si>
  <si>
    <t>315240</t>
  </si>
  <si>
    <t>Arts Alliance of Portage County, Inc.</t>
  </si>
  <si>
    <t>Varigen Biosciences Corporation</t>
  </si>
  <si>
    <t>Errund, Inc.</t>
  </si>
  <si>
    <t>Rhinelander Coated Products, LLC</t>
  </si>
  <si>
    <t>Door County Economic Development Corporation</t>
  </si>
  <si>
    <t>Whitney School Development, LLC</t>
  </si>
  <si>
    <t>Kage Innovation Corporation</t>
  </si>
  <si>
    <t>336120</t>
  </si>
  <si>
    <t>TRU Enterprises LLC</t>
  </si>
  <si>
    <t>Marathon City, Village of</t>
  </si>
  <si>
    <t>Great Lakes Cheese Company, Inc.</t>
  </si>
  <si>
    <t>Fischer USA, Inc.</t>
  </si>
  <si>
    <t>1037 West McKinley Avenue LLC</t>
  </si>
  <si>
    <t>Gold Standard Baking - Pleasant Prairie</t>
  </si>
  <si>
    <t>311813</t>
  </si>
  <si>
    <t>Merck KGaA</t>
  </si>
  <si>
    <t>Coakley Brothers Company</t>
  </si>
  <si>
    <t>484210</t>
  </si>
  <si>
    <t>Wisconsin Veterans Chamber of Commerce</t>
  </si>
  <si>
    <t>Bad Donkey Social Company</t>
  </si>
  <si>
    <t>National Block, LLC</t>
  </si>
  <si>
    <t>Doneff's Shuette Building</t>
  </si>
  <si>
    <t>PRISM Economic Development Corporation (PRISM-EDC)</t>
  </si>
  <si>
    <t>Invest In Wisconsin, LLC</t>
  </si>
  <si>
    <t>Luther Memorial Evangelical Lutheran Church</t>
  </si>
  <si>
    <t>North Waite Plaza, LLC</t>
  </si>
  <si>
    <t>HealthDecision Support, Inc.</t>
  </si>
  <si>
    <t>Mills Fleet Farm Group, LLC</t>
  </si>
  <si>
    <t>424910</t>
  </si>
  <si>
    <t>Action Floor Systems, LLC</t>
  </si>
  <si>
    <t>Town of Mercer</t>
  </si>
  <si>
    <t>Molson Coors Brewing Company</t>
  </si>
  <si>
    <t>Haribo of America Manufacturing LLC</t>
  </si>
  <si>
    <t>Errand Solutions, LLC</t>
  </si>
  <si>
    <t>Land O Lakes</t>
  </si>
  <si>
    <t>Muscoda Protein Products LLP</t>
  </si>
  <si>
    <t>Village of Muscoda</t>
  </si>
  <si>
    <t>went from 12500000 to 2000000 due to an amendment that decreased the award amount.</t>
  </si>
  <si>
    <t>Contract does not specify qty as obligation. Changed Type - kk</t>
  </si>
  <si>
    <t>Project base=102, Statewide base=203</t>
  </si>
  <si>
    <t>Complete the project in the State of Wisconsin and not relocate the project outside of Wisconsin for 3 years following the effective date of the agreement.</t>
  </si>
  <si>
    <t>Total number of students who participated in the program and accessed the lab as part of a curriculum-based learning environment.</t>
  </si>
  <si>
    <t>QRE's</t>
  </si>
  <si>
    <t>Development of the Fab Lab Web Portal, utilizing feedback from the workshop and working with schools during the 2016-17 school year.</t>
  </si>
  <si>
    <t>8/23/17 - corrected leverage</t>
  </si>
  <si>
    <t>8/23/17 - corrected leverage amount</t>
  </si>
  <si>
    <t>23497TC</t>
  </si>
  <si>
    <t>8/23/17 - corrected leverage total</t>
  </si>
  <si>
    <t>23534TC</t>
  </si>
  <si>
    <t xml:space="preserve">$4,971,680.80 is the actual bond amount </t>
  </si>
  <si>
    <t>23603TC</t>
  </si>
  <si>
    <t>23609TC</t>
  </si>
  <si>
    <t>Pass-through Businesses Assisted (Technical)</t>
  </si>
  <si>
    <t>Number of businesses provided with financial assistance directly by the project.</t>
  </si>
  <si>
    <t>New businesses established as a result of the project.</t>
  </si>
  <si>
    <t>Pass-Through Businesses Assisted (Technical). Number of businesses provided with substantive technical assistance by the project.</t>
  </si>
  <si>
    <t xml:space="preserve">Individuals who attended the training seminars </t>
  </si>
  <si>
    <t>Number of Businesses that receive Technical Assistance</t>
  </si>
  <si>
    <t>23635TC</t>
  </si>
  <si>
    <t>23640TC</t>
  </si>
  <si>
    <t>23665TC</t>
  </si>
  <si>
    <t>23666TC</t>
  </si>
  <si>
    <t>23667TC</t>
  </si>
  <si>
    <t>23668TC</t>
  </si>
  <si>
    <t>23673TC</t>
  </si>
  <si>
    <t>Pass-through Partner Organizations Assisted (Finan</t>
  </si>
  <si>
    <t>23689TC</t>
  </si>
  <si>
    <t>23692TC</t>
  </si>
  <si>
    <t xml:space="preserve">As the proposed certification date is May 1, 2017, the company’s statewide baseline for this project will be determined by WEDC following the company’s submission of its first performance report. </t>
  </si>
  <si>
    <t>23698TC</t>
  </si>
  <si>
    <t>Completion of updated website and print materials</t>
  </si>
  <si>
    <t>not relocate outside of wi</t>
  </si>
  <si>
    <t>Completion of the study</t>
  </si>
  <si>
    <t>23764TC</t>
  </si>
  <si>
    <t>23771TC</t>
  </si>
  <si>
    <t>23783TC</t>
  </si>
  <si>
    <t>23786TC</t>
  </si>
  <si>
    <t>Completion of marketing plan</t>
  </si>
  <si>
    <t>23807TC</t>
  </si>
  <si>
    <t>23820TC</t>
  </si>
  <si>
    <t>23824TC</t>
  </si>
  <si>
    <t>Actual is $56,474,017</t>
  </si>
  <si>
    <t>Actual is $58,474,017</t>
  </si>
  <si>
    <t>QRE</t>
  </si>
  <si>
    <t>23844TC</t>
  </si>
  <si>
    <t>23848TC</t>
  </si>
  <si>
    <t xml:space="preserve">Base to be determined as certification date is 07/01/17. </t>
  </si>
  <si>
    <t>QREs</t>
  </si>
  <si>
    <t>23870TC</t>
  </si>
  <si>
    <t>Baseline to be determined at first reporting period</t>
  </si>
  <si>
    <t>To be determined from first reporting period</t>
  </si>
  <si>
    <t>Pass-through Workers Trained (Gross)</t>
  </si>
  <si>
    <t>Should be $0 CapInv for final reporting period.  See clarification email in SF.</t>
  </si>
  <si>
    <t>**memo and amendment to change base from 1704 to 1652</t>
  </si>
  <si>
    <t>Written summary indicated 29 FT positions as of 6/30/16. 29 - 9 Baseline = 20 Jobs Created</t>
  </si>
  <si>
    <t xml:space="preserve">Property Survey + Demo Prep Expenses </t>
  </si>
  <si>
    <t>reported at zero?</t>
  </si>
  <si>
    <t>$1,075,669 (Total Expenses less $59,917 (Verified SOE's)</t>
  </si>
  <si>
    <t>Awards made during fiscal year 2017.</t>
  </si>
  <si>
    <t>Allocation amounts for awards made during fiscal year 2017.</t>
  </si>
  <si>
    <t>Verification amounts processed during fiscal year 2017.</t>
  </si>
  <si>
    <t>PEAT - Janesville LLC</t>
  </si>
  <si>
    <t>Amerequip</t>
  </si>
  <si>
    <t>Quality Assembly and Logistics, LLC</t>
  </si>
  <si>
    <t>Wisconsin Stamping &amp; Manufacturing, LLC</t>
  </si>
  <si>
    <t>Mercury Marine</t>
  </si>
  <si>
    <t>Oshkosh Corporation</t>
  </si>
  <si>
    <t>Ingeteam Inc.</t>
  </si>
  <si>
    <t>Pitney Bowes, Inc.</t>
  </si>
  <si>
    <t>Waukesha Electric Systems</t>
  </si>
  <si>
    <t>Business Development Tax Credits</t>
  </si>
  <si>
    <t>EMTEQ, Inc.</t>
  </si>
  <si>
    <t>HUSCO International, LLC</t>
  </si>
  <si>
    <t>Ripon Foods, Inc.</t>
  </si>
  <si>
    <t>Gro Alliance, LLC</t>
  </si>
  <si>
    <t>Morris Material Handling dba Konecranes</t>
  </si>
  <si>
    <t>VF Outdoor</t>
  </si>
  <si>
    <t>Universal Acoustics</t>
  </si>
  <si>
    <t>Novation Companies</t>
  </si>
  <si>
    <t>Town of Neenah</t>
  </si>
  <si>
    <t>Brillion</t>
  </si>
  <si>
    <t>Phoenix Nuclear Holding Company</t>
  </si>
  <si>
    <t>Malone</t>
  </si>
  <si>
    <t>Town of Conover</t>
  </si>
  <si>
    <t>RexCon, Inc.</t>
  </si>
  <si>
    <t>Ruedebusch Development &amp; Construction, Inc.</t>
  </si>
  <si>
    <t>Total Administrative Services Corporation</t>
  </si>
  <si>
    <t>Village of Bonduel</t>
  </si>
  <si>
    <t>Town of Grafton</t>
  </si>
  <si>
    <t>Coon Valley</t>
  </si>
  <si>
    <t>Town of Withee</t>
  </si>
  <si>
    <t>Village of Friendship</t>
  </si>
  <si>
    <t>Adams</t>
  </si>
  <si>
    <t>Pickett</t>
  </si>
  <si>
    <t>D&amp;H Industries</t>
  </si>
  <si>
    <t>Franklin Electric Co., Inc.</t>
  </si>
  <si>
    <t>Town of Palmyra</t>
  </si>
  <si>
    <t>Agropur, Inc</t>
  </si>
  <si>
    <t>Fisher Barton Blades Inc</t>
  </si>
  <si>
    <t>Datica Health, Inc.</t>
  </si>
  <si>
    <t>Bob's Bitchin' BBQ LLC</t>
  </si>
  <si>
    <t>Fetch Rewards, LLC</t>
  </si>
  <si>
    <t>Great Northern Innovation DBA Rockshield Rubber</t>
  </si>
  <si>
    <t>Epicurean Cutting Surfaces, LLC</t>
  </si>
  <si>
    <t>Altoona School District</t>
  </si>
  <si>
    <t>1520 Clark Street LP</t>
  </si>
  <si>
    <t>Puratos Chocolate USA, Inc.</t>
  </si>
  <si>
    <t>311352</t>
  </si>
  <si>
    <t>312130</t>
  </si>
  <si>
    <t>Wisconsin Phoenix LLC</t>
  </si>
  <si>
    <t>Midwest Food Products Association</t>
  </si>
  <si>
    <t>Indianhead Community Action Agency, Inc</t>
  </si>
  <si>
    <t>Dropp Inc.</t>
  </si>
  <si>
    <t>236118</t>
  </si>
  <si>
    <t>Luther Memorial Evangelical Lutheran Church, INC.</t>
  </si>
  <si>
    <t>HSI Muskego Industrial, LLC</t>
  </si>
  <si>
    <t>Generac Power Systems Inc</t>
  </si>
  <si>
    <t>Cata LLC</t>
  </si>
  <si>
    <t>Forward Move, LLC</t>
  </si>
  <si>
    <t>Arbre Technologies LLC</t>
  </si>
  <si>
    <t>Viroqua, City of</t>
  </si>
  <si>
    <t>City of Viroqua</t>
  </si>
  <si>
    <t>Winnebago Seed Fund I, LP</t>
  </si>
  <si>
    <t>Gig Blender, LLC</t>
  </si>
  <si>
    <t>561311</t>
  </si>
  <si>
    <t>Monona, City of</t>
  </si>
  <si>
    <t>Pro-Active Engineering, Inc.</t>
  </si>
  <si>
    <t>Grover Corporation</t>
  </si>
  <si>
    <t>Hovertoon, LLC</t>
  </si>
  <si>
    <t>336612</t>
  </si>
  <si>
    <t>DataChat Inc.</t>
  </si>
  <si>
    <t>Nine Realms, Inc.</t>
  </si>
  <si>
    <t>iMark Molding, Inc.</t>
  </si>
  <si>
    <t>Village of Woodville</t>
  </si>
  <si>
    <t>Jacquart Fabric Products</t>
  </si>
  <si>
    <t>315210</t>
  </si>
  <si>
    <t>Heartland Technology Group, Inc.</t>
  </si>
  <si>
    <t>Snippet Corp</t>
  </si>
  <si>
    <t>Logistibid Corporation</t>
  </si>
  <si>
    <t>485310</t>
  </si>
  <si>
    <t>HIEP, LLC</t>
  </si>
  <si>
    <t>Northern Star Fire LLC</t>
  </si>
  <si>
    <t>334500</t>
  </si>
  <si>
    <t>Heartland Cooperative</t>
  </si>
  <si>
    <t>City of Owen</t>
  </si>
  <si>
    <t>No additional capital Investment since 6/30/13.</t>
  </si>
  <si>
    <t>Performance Milestone: Project Completion. Numbers represent % completed. Project is not moving forward. Project completion remains at 20% as of 6/30/17 performance report.</t>
  </si>
  <si>
    <t>Baseline adjusted to 766 from 744 following payroll review. Goal also changed to 39 from 49. See Salesforce payroll data and verification report for reference.</t>
  </si>
  <si>
    <t>Baseline adjusted to 766 from 744 following payroll review. See Salesforce payroll data and verification report for reference.</t>
  </si>
  <si>
    <t>Base=119</t>
  </si>
  <si>
    <t>23432TC</t>
  </si>
  <si>
    <t xml:space="preserve">All plans completed as contemplated in the application and in accordance with the agreement. Providing monetary assistance to two partner organizations, Administrative Assistance for the Wisconsin United Coalition of Mutual Assistance Associations and Administrative Assistance for the Latino Entrepreneurial Network. </t>
  </si>
  <si>
    <t>Provide that Wisconsin Black Chamber of commerce and The Madison Black Chamber of Commerce receive their funds of $25,000 each. Partner Organizations served.</t>
  </si>
  <si>
    <t>Businesses who received technical assistance. Corresponds to the 12 creation or expansion of businesses found in the contract obligations.</t>
  </si>
  <si>
    <t>Number of businesses provided with substantive technical assistance related to food and beverage client services, immigration client services, and patent client services.</t>
  </si>
  <si>
    <t>20 new businesses established as a result of La Crosse cohorts.</t>
  </si>
  <si>
    <t>23669TC</t>
  </si>
  <si>
    <t>23755TC</t>
  </si>
  <si>
    <t>23758TC</t>
  </si>
  <si>
    <t>23802TC</t>
  </si>
  <si>
    <t>23880TC</t>
  </si>
  <si>
    <t>23895TC</t>
  </si>
  <si>
    <t>23897TC</t>
  </si>
  <si>
    <t>23898TC</t>
  </si>
  <si>
    <t>23900TC</t>
  </si>
  <si>
    <t>Base to be determined per the contract</t>
  </si>
  <si>
    <t>Completion of Phase 1</t>
  </si>
  <si>
    <t>23908TC</t>
  </si>
  <si>
    <t>23911TC</t>
  </si>
  <si>
    <t>23915TC</t>
  </si>
  <si>
    <t>removed</t>
  </si>
  <si>
    <t>9/2017 Independent Verification: reduce by 41</t>
  </si>
  <si>
    <t>9/2017 Independent Verification: Increase by $29,552</t>
  </si>
  <si>
    <t>9/2017 Independent Verification: Reduce by 2</t>
  </si>
  <si>
    <t>9/2017 Independent Verification: Reduce by 7</t>
  </si>
  <si>
    <t>9/2017 Independent Verification: Increase by 32</t>
  </si>
  <si>
    <t>\</t>
  </si>
  <si>
    <t xml:space="preserve">23 created, 23 eliminated </t>
  </si>
  <si>
    <t>9/2017 Independent Verification: Increase by $152,514</t>
  </si>
  <si>
    <t xml:space="preserve">headcount from payroll spreadsheet includes all non-terminated/FTE  employees </t>
  </si>
  <si>
    <t>corrected per performance reporting audit 9/22/17</t>
  </si>
  <si>
    <t xml:space="preserve">Net total of WI jobs is 897 (lower than project start) </t>
  </si>
  <si>
    <t>based on PR</t>
  </si>
  <si>
    <t>Updated with revised Perf Report</t>
  </si>
  <si>
    <t>9/2017 Independent Verification: reduce by 13</t>
  </si>
  <si>
    <t>corrected per Performance Report audit 9/22/2017</t>
  </si>
  <si>
    <t>0% Complete</t>
  </si>
  <si>
    <t>9/2017 Independent Verification: Increase by 29</t>
  </si>
  <si>
    <t>9/2017 Independent Verification: reduce by 21</t>
  </si>
  <si>
    <t>9/2017 Independent Verification: Increase by $82,023</t>
  </si>
  <si>
    <t>9/2017 Independent Verification: Reduce by 5</t>
  </si>
  <si>
    <t>The reported expenditures for this period was $19,433.37. The final leverage-total was found from the last performance report in the Progress on Activities and Deliverables section. Done by Clay Bergevain-10/02/2017</t>
  </si>
  <si>
    <t>9/2017 Independent Verification: Increase by 5</t>
  </si>
  <si>
    <t>assumption of net jobs on pr is created not overall</t>
  </si>
  <si>
    <t>9/2017 Independent Verification: Reduce by 1</t>
  </si>
  <si>
    <t>Indicated 414 as of 6/30/2017</t>
  </si>
  <si>
    <t>2085322+612674</t>
  </si>
  <si>
    <t>3760870+59268</t>
  </si>
  <si>
    <t>9/2017 Independent Verification: Reduce by 6</t>
  </si>
  <si>
    <t>9/2017 Independent Verificaiton: Reduce by 3</t>
  </si>
  <si>
    <t>2101650+1876588</t>
  </si>
  <si>
    <t>3272004+0</t>
  </si>
  <si>
    <t>2819893+0</t>
  </si>
  <si>
    <t>9/2017 Independent Verification: Increase by $1,448,470</t>
  </si>
  <si>
    <t>took capital investment from performance report</t>
  </si>
  <si>
    <t>from PR not Part III</t>
  </si>
  <si>
    <t xml:space="preserve">9/2017 Independent Verification: reduce by 18 </t>
  </si>
  <si>
    <t>9/2017 Independent Verification - reduce by 18 jobs</t>
  </si>
  <si>
    <t>Base HC = 101    HC @ 12/31/16 = 105</t>
  </si>
  <si>
    <t>Base HC = 101     HC @ 12/31/16 = 105</t>
  </si>
  <si>
    <t>Base HC = 73     HC @ 12/31/16 = 95</t>
  </si>
  <si>
    <t>Base HC = 15      HC @ 12/31/16 = 18</t>
  </si>
  <si>
    <t>83 students + 151 community members</t>
  </si>
  <si>
    <t>restatement 12/14/17 ESC</t>
  </si>
  <si>
    <t>actual HC = 68</t>
  </si>
  <si>
    <t>$0 reported</t>
  </si>
  <si>
    <t>Per sources and uses attachment</t>
  </si>
  <si>
    <t>Explicit in measurements table of PR</t>
  </si>
  <si>
    <t>Base HC = 79    HC @ 12/31/16 = 89</t>
  </si>
  <si>
    <t>Base HC=389     HC @ 12/31/16 = 420</t>
  </si>
  <si>
    <t>Headcount = 0</t>
  </si>
  <si>
    <t>matching is $1576</t>
  </si>
  <si>
    <t xml:space="preserve">The recipient hadn't yet made any pass-through awards in this period, nor requested disbursement yet. </t>
  </si>
  <si>
    <t>The recipient hadn't yet made any pass-through awards in this period, nor requested disbursement yet</t>
  </si>
  <si>
    <t>$0 leverage</t>
  </si>
  <si>
    <t>Published by Wisconsin Economic Development Corporation April 2, 2018.</t>
  </si>
  <si>
    <t>Unico, Inc.</t>
  </si>
  <si>
    <t>Technology Development Fund</t>
  </si>
  <si>
    <t>Rugged Video, LLC</t>
  </si>
  <si>
    <t>Bioionix, Inc.</t>
  </si>
  <si>
    <t>Keno Wells, LLC</t>
  </si>
  <si>
    <t>Wisconsin Business Innovation Corporation</t>
  </si>
  <si>
    <t>Metropolitan Milwaukee Association of Commerce</t>
  </si>
  <si>
    <t>Cecelia Building LLC</t>
  </si>
  <si>
    <t>Cecelia Annex LLC</t>
  </si>
  <si>
    <t>Appleton 175 LLC</t>
  </si>
  <si>
    <t>Amcor Flexibles LLC</t>
  </si>
  <si>
    <t>Horicon, City of</t>
  </si>
  <si>
    <t>Mosinee, City of</t>
  </si>
  <si>
    <t>SpeakPulse LLC</t>
  </si>
  <si>
    <t>541930</t>
  </si>
  <si>
    <t>DOWCO INC</t>
  </si>
  <si>
    <t>314910</t>
  </si>
  <si>
    <t>Brakebush Brothers, Inc.</t>
  </si>
  <si>
    <t>Town of Westfield</t>
  </si>
  <si>
    <t>311615</t>
  </si>
  <si>
    <t>Sussex Tool &amp; Supply, Inc.</t>
  </si>
  <si>
    <t>UWM Foundation, Inc.</t>
  </si>
  <si>
    <t>813211</t>
  </si>
  <si>
    <t>331 South 3rd Street LLC</t>
  </si>
  <si>
    <t>The Hills Luxury Commons P1, LLC</t>
  </si>
  <si>
    <t>LaForce, Inc.</t>
  </si>
  <si>
    <t>4490 Ventures II, LP</t>
  </si>
  <si>
    <t>Akuraa Technologies, Inc</t>
  </si>
  <si>
    <t>Onalaska, City of</t>
  </si>
  <si>
    <t>FEWI Development Corporation (Foxconn)</t>
  </si>
  <si>
    <t>Electronics and Information Technology Manufacturi</t>
  </si>
  <si>
    <t>Genopalate,Inc</t>
  </si>
  <si>
    <t>Visionary Business Solutions, Inc</t>
  </si>
  <si>
    <t>Town of Abrams</t>
  </si>
  <si>
    <t>Meeper Technology, LLC</t>
  </si>
  <si>
    <t>OnLume Inc.</t>
  </si>
  <si>
    <t>Washington Park Townhomes LLC</t>
  </si>
  <si>
    <t>WISC Partners Sidecar Fund I, LLC</t>
  </si>
  <si>
    <t>Health Wildcatters Fund V LLC</t>
  </si>
  <si>
    <t>Dallas, TX</t>
  </si>
  <si>
    <t>VIP Crowd, Inc.</t>
  </si>
  <si>
    <t>Marquis Yachts, LLC</t>
  </si>
  <si>
    <t>Village of Pulaski</t>
  </si>
  <si>
    <t>The Douglas Stewart Company, Inc.</t>
  </si>
  <si>
    <t>800 South, LLC</t>
  </si>
  <si>
    <t>Bascom Ventures Fund 1, LLC</t>
  </si>
  <si>
    <t>Waltham, MA</t>
  </si>
  <si>
    <t>The 3rd Element, Inc</t>
  </si>
  <si>
    <t>Provide that the total of Two Hundred Thousand Dollars ($200,000.00), including Capital Catalyst Funds and Matching Funds are committed to Eligible Businesses within eighteen (18) months of the date of disbursement of Capital Catalyst Funds by WEDC to the Recipient. Capital Catalyst Funds not committed by the Recipient within the eighteen (18) month timeframe shall be returned to WEDC.</t>
  </si>
  <si>
    <t>588 - Retention of existing employees outside of project location (Appleton &amp; Middleton). Goal: Create 65 at project location (Menasha)</t>
  </si>
  <si>
    <t>588 - Retention of existing employees outside of project location (Appleton &amp; Middleton).</t>
  </si>
  <si>
    <t>Baseline updated per verification</t>
  </si>
  <si>
    <t>storage tank removal, asbestos removal, soil removal, and demolition</t>
  </si>
  <si>
    <t>Identify and train ten mentors with healthcare-related experience.</t>
  </si>
  <si>
    <t>Completion of curriculum</t>
  </si>
  <si>
    <t>Complete the agreement for the Pass Through to the Latino Chamber of Commerce of Dane County for Process and System Improvements.</t>
  </si>
  <si>
    <t>23893TC</t>
  </si>
  <si>
    <t>23899TC</t>
  </si>
  <si>
    <t>23916TC</t>
  </si>
  <si>
    <t>23921TC</t>
  </si>
  <si>
    <t>23925TC</t>
  </si>
  <si>
    <t>Baseline is TBD</t>
  </si>
  <si>
    <t>TBD</t>
  </si>
  <si>
    <t>23932TC</t>
  </si>
  <si>
    <t>23943TC</t>
  </si>
  <si>
    <t>23972TC</t>
  </si>
  <si>
    <t>23973TC</t>
  </si>
  <si>
    <t xml:space="preserve">Taken based on net - baseline (75).  </t>
  </si>
  <si>
    <t>equipment + property</t>
  </si>
  <si>
    <t>14+6</t>
  </si>
  <si>
    <t>UCT = 53</t>
  </si>
  <si>
    <t>Previous amounts did not subtract WEDC funds disbursed</t>
  </si>
  <si>
    <t>4107 Jobs reported - baseline</t>
  </si>
  <si>
    <t>Sum of cap inv from compliance added to previously reported total</t>
  </si>
  <si>
    <t xml:space="preserve">Awaiting Email back from company for this deliverable. Email was sent on 01/16/2018. Email received on 01/17/2018. Deliverable is same as previous reporting year because project has been completed. </t>
  </si>
  <si>
    <t xml:space="preserve">Awaiting these numbers per company email sent on 01/16/2018.Email received on 01/17/2018. Deliverable is same as previous reporting year because project has been completed. </t>
  </si>
  <si>
    <t>Did not report</t>
  </si>
  <si>
    <t>8 added, but 2 eliminated = 6 net</t>
  </si>
  <si>
    <t>Capital Investment - Award Amount</t>
  </si>
  <si>
    <t>241-56</t>
  </si>
  <si>
    <t>Net total - Before Project (37-13)</t>
  </si>
  <si>
    <t>lower, e-mailed for clarification</t>
  </si>
  <si>
    <t>removed wedc funds from leverage</t>
  </si>
  <si>
    <t>Corrected - removed disbursed funds from total</t>
  </si>
  <si>
    <t xml:space="preserve">Updated to match actual project leverage. Previous inputs were including the money that WEDC gave them. This should not be reported in Project Leverage, but rather in Total Capital Investment. </t>
  </si>
  <si>
    <t>Corrected numbers - didn't remove WEDC funds</t>
  </si>
  <si>
    <t>total: 587</t>
  </si>
  <si>
    <t xml:space="preserve">CB changed on 01/10/2018. Previously, a "1" was reported. The Metric is not a performance milestone and the company reports actual numbers for these metrics which is related to the Recipients Obligations outlined in the contract. </t>
  </si>
  <si>
    <t>CB changed on 01/10/2018. Previously, a "1" was reported. Also changed goal from "1" to the actual $ amount stipulated in contract. The Metric is not a performance milestone and the company reports actual numbers for these metrics which is related to the Recipients Obligations outlined in the contract.</t>
  </si>
  <si>
    <t>CB changed on 01/10/2018. Previously, a "1" was reported. Goal was also a "1", changed to the actual $ amount in the project budget. The Metric is not a performance milestone and the company reports actual numbers for these metrics which is related to the Recipients Obligations outlined in the contract.</t>
  </si>
  <si>
    <t>award amount not removed from leverage</t>
  </si>
  <si>
    <t>13273101+1468365</t>
  </si>
  <si>
    <t>13,469,908+4,288,809</t>
  </si>
  <si>
    <t xml:space="preserve">Waiting to hear back from company for this number. Email sent on 01/09/2018. Capital Investment number was received by email on 01/18/2018. Email chain with submission is in Performance Report folder. </t>
  </si>
  <si>
    <t xml:space="preserve"> Value was changed to reflect new performance report on 01/18/2018 CB. Check email submission chain in Performance Report folder for updates that company made. </t>
  </si>
  <si>
    <t>Updated per records received</t>
  </si>
  <si>
    <t>less award amount</t>
  </si>
  <si>
    <t>6800000+718014</t>
  </si>
  <si>
    <t>Noted as completed in 2016</t>
  </si>
  <si>
    <t>229817-70000</t>
  </si>
  <si>
    <t>3417414+71604</t>
  </si>
  <si>
    <t>341741+71604</t>
  </si>
  <si>
    <t>Amount updated - entered erroneously in previous entry per PR (DB, 2/9/18)</t>
  </si>
  <si>
    <t>Corrected - previously didn't deduct WEDC funds</t>
  </si>
  <si>
    <t>Company reported meeting 100% of the $110,000 goal for property acquisition. They are reporting it as a % as a performance milestone. But 100% of the goal is the same as reporting $110,000 for this measurement. CB-01/10/2018</t>
  </si>
  <si>
    <t>Base HC = 60     HC @ 12/31/16 = 52</t>
  </si>
  <si>
    <t>Waiting for Tax Credit verification</t>
  </si>
  <si>
    <t>checking on numbers</t>
  </si>
  <si>
    <t>Base HC =231     HC @ 12/31/16 = 206</t>
  </si>
  <si>
    <t>Reported 87 total employees. Which is a creation of 45 employees from UCT. No verification yet, -CB 02/14/2018</t>
  </si>
  <si>
    <t xml:space="preserve">Email submission with deliverables in Performance report folder in SF. </t>
  </si>
  <si>
    <t xml:space="preserve">Company reported 5.3% in email submission that is uploaded into the performance report folder in SF. </t>
  </si>
  <si>
    <t>243696+10528</t>
  </si>
  <si>
    <t>13+14. Found in Summary of Progress in Performance Report with period End 12/31/2017.</t>
  </si>
  <si>
    <t>4817794-500000</t>
  </si>
  <si>
    <t>Previous entry did not subtract WEDC funds distributed</t>
  </si>
  <si>
    <t>Base=243, HC=285</t>
  </si>
  <si>
    <t>11068989+285058</t>
  </si>
  <si>
    <t>Updated previous reporting date to correct year.</t>
  </si>
  <si>
    <t>From "Performance Report Detail" submission.</t>
  </si>
  <si>
    <t xml:space="preserve">same as above </t>
  </si>
  <si>
    <t>Recipient reported 25%</t>
  </si>
  <si>
    <t xml:space="preserve">60% reported on 12/31/17 </t>
  </si>
  <si>
    <t>per email 1/17/2018</t>
  </si>
  <si>
    <t>Waiting on email response with deliverables 02/01/2018 CB.</t>
  </si>
  <si>
    <t>BizLab, Inc. (Consult Sales, Inc.)</t>
  </si>
  <si>
    <t>Bucyrus International, Inc.</t>
  </si>
  <si>
    <t>W Solar Group</t>
  </si>
  <si>
    <t>Awards made during fiscal years 2012 through 2018 Quarter 2.</t>
  </si>
  <si>
    <t>This information is also available as an interactive database at inwisconsin.com/annualreport.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</si>
</sst>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dd\-mmm\-yy"/>
    <numFmt numFmtId="165" formatCode="&quot;$&quot;#,##0"/>
    <numFmt numFmtId="166" formatCode="_(* #,##0_);_(* \(#,##0\);_(* &quot;-&quot;??_);_(@_)"/>
    <numFmt numFmtId="167" formatCode="_(* #,##0_);_(* \(#,##0\);;_(@_)"/>
    <numFmt numFmtId="168" formatCode="&quot;$&quot;#,##0;;"/>
    <numFmt numFmtId="169" formatCode="_([$$-409]* #,##0_);_([$$-409]* \(#,##0\);_([$$-409]* &quot;-&quot;??_);_(@_)"/>
    <numFmt numFmtId="170" formatCode="_([$$-409]* #,##0.00_);_([$$-409]* \(#,##0.00\);_([$$-409]* &quot;-&quot;??_);_(@_)"/>
  </numFmts>
  <fonts count="9"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b/>
      <sz val="11"/>
      <name val="Calibri"/>
      <family val="2"/>
    </font>
    <font>
      <b/>
      <sz val="11"/>
      <color theme="1"/>
      <name val="Calibri"/>
      <family val="2"/>
    </font>
    <font>
      <sz val="11"/>
      <name val="Calibri"/>
      <family val="2"/>
    </font>
    <font>
      <sz val="11"/>
      <color indexed="8"/>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4" tint="0.79998168889431442"/>
        <bgColor theme="4" tint="0.79998168889431442"/>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cellStyleXfs>
  <cellXfs count="61">
    <xf numFmtId="0" fontId="0" fillId="0" borderId="0" xfId="0"/>
    <xf numFmtId="14" fontId="0" fillId="0" borderId="0" xfId="0" applyNumberFormat="1"/>
    <xf numFmtId="0" fontId="0" fillId="0" borderId="0" xfId="0" applyAlignment="1"/>
    <xf numFmtId="0" fontId="3" fillId="2" borderId="1" xfId="3" applyFont="1" applyFill="1" applyBorder="1" applyAlignment="1">
      <alignment horizontal="center"/>
    </xf>
    <xf numFmtId="0" fontId="3" fillId="2" borderId="1" xfId="4" applyFont="1" applyFill="1" applyBorder="1" applyAlignment="1">
      <alignment horizontal="center"/>
    </xf>
    <xf numFmtId="0" fontId="3" fillId="2" borderId="1" xfId="5" applyFont="1" applyFill="1" applyBorder="1" applyAlignment="1">
      <alignment horizontal="center" vertical="center" wrapText="1"/>
    </xf>
    <xf numFmtId="0" fontId="3" fillId="0" borderId="2" xfId="5" applyFont="1" applyFill="1" applyBorder="1" applyAlignment="1">
      <alignment horizontal="right" wrapText="1"/>
    </xf>
    <xf numFmtId="0" fontId="3" fillId="0" borderId="2" xfId="5" applyFont="1" applyFill="1" applyBorder="1" applyAlignment="1">
      <alignment wrapText="1"/>
    </xf>
    <xf numFmtId="164" fontId="3" fillId="0" borderId="2" xfId="5" applyNumberFormat="1" applyFont="1" applyFill="1" applyBorder="1" applyAlignment="1">
      <alignment horizontal="right" wrapText="1"/>
    </xf>
    <xf numFmtId="165" fontId="3" fillId="0" borderId="2" xfId="2" applyNumberFormat="1" applyFont="1" applyFill="1" applyBorder="1" applyAlignment="1">
      <alignment horizontal="right" wrapText="1"/>
    </xf>
    <xf numFmtId="49" fontId="3" fillId="0" borderId="2" xfId="5" applyNumberFormat="1" applyFont="1" applyFill="1" applyBorder="1" applyAlignment="1">
      <alignment wrapText="1"/>
    </xf>
    <xf numFmtId="166" fontId="0" fillId="0" borderId="0" xfId="1" applyNumberFormat="1" applyFont="1"/>
    <xf numFmtId="167" fontId="3" fillId="0" borderId="0" xfId="1" applyNumberFormat="1" applyFont="1" applyFill="1" applyBorder="1" applyAlignment="1">
      <alignment horizontal="right" wrapText="1"/>
    </xf>
    <xf numFmtId="167" fontId="2" fillId="0" borderId="0" xfId="1" applyNumberFormat="1" applyFont="1"/>
    <xf numFmtId="168" fontId="3" fillId="0" borderId="0" xfId="2" applyNumberFormat="1" applyFont="1" applyFill="1" applyBorder="1" applyAlignment="1">
      <alignment horizontal="right" wrapText="1"/>
    </xf>
    <xf numFmtId="168" fontId="2" fillId="0" borderId="0" xfId="2" applyNumberFormat="1" applyFont="1"/>
    <xf numFmtId="168" fontId="3" fillId="0" borderId="2" xfId="2" applyNumberFormat="1" applyFont="1" applyFill="1" applyBorder="1" applyAlignment="1">
      <alignment horizontal="right" wrapText="1"/>
    </xf>
    <xf numFmtId="0" fontId="0" fillId="0" borderId="0" xfId="0" applyAlignment="1">
      <alignment horizontal="left" indent="1"/>
    </xf>
    <xf numFmtId="0" fontId="0" fillId="0" borderId="0" xfId="0" applyNumberFormat="1"/>
    <xf numFmtId="165" fontId="0" fillId="0" borderId="0" xfId="0" applyNumberFormat="1"/>
    <xf numFmtId="0" fontId="4" fillId="3" borderId="3" xfId="0" applyFont="1" applyFill="1" applyBorder="1"/>
    <xf numFmtId="0" fontId="4" fillId="0" borderId="3" xfId="0" applyFont="1" applyBorder="1" applyAlignment="1">
      <alignment horizontal="left"/>
    </xf>
    <xf numFmtId="0" fontId="4" fillId="3" borderId="4" xfId="0" applyFont="1" applyFill="1" applyBorder="1" applyAlignment="1">
      <alignment horizontal="left"/>
    </xf>
    <xf numFmtId="0" fontId="4" fillId="0" borderId="3" xfId="0" applyNumberFormat="1" applyFont="1" applyBorder="1"/>
    <xf numFmtId="165" fontId="4" fillId="0" borderId="3" xfId="0" applyNumberFormat="1" applyFont="1" applyBorder="1"/>
    <xf numFmtId="0" fontId="4" fillId="3" borderId="4" xfId="0" applyNumberFormat="1" applyFont="1" applyFill="1" applyBorder="1"/>
    <xf numFmtId="165" fontId="4" fillId="3" borderId="4" xfId="0" applyNumberFormat="1" applyFont="1" applyFill="1" applyBorder="1"/>
    <xf numFmtId="0" fontId="0" fillId="0" borderId="0" xfId="0" applyFont="1"/>
    <xf numFmtId="0" fontId="0" fillId="0" borderId="0" xfId="0" applyAlignment="1">
      <alignment horizontal="left"/>
    </xf>
    <xf numFmtId="0" fontId="5" fillId="3" borderId="3" xfId="0" applyFont="1" applyFill="1" applyBorder="1"/>
    <xf numFmtId="0" fontId="7" fillId="0" borderId="0" xfId="0" applyFont="1" applyFill="1" applyBorder="1" applyAlignment="1">
      <alignment horizontal="left" indent="1"/>
    </xf>
    <xf numFmtId="0" fontId="5" fillId="3" borderId="4" xfId="0" applyFont="1" applyFill="1" applyBorder="1" applyAlignment="1">
      <alignment horizontal="left"/>
    </xf>
    <xf numFmtId="0" fontId="6" fillId="3" borderId="3" xfId="0" applyFont="1" applyFill="1" applyBorder="1" applyAlignment="1">
      <alignment horizontal="right"/>
    </xf>
    <xf numFmtId="0" fontId="3" fillId="0" borderId="0" xfId="5" applyFont="1" applyFill="1" applyBorder="1" applyAlignment="1">
      <alignment horizontal="right" wrapText="1"/>
    </xf>
    <xf numFmtId="0" fontId="3" fillId="0" borderId="0" xfId="5" applyFont="1" applyFill="1" applyBorder="1" applyAlignment="1">
      <alignment wrapText="1"/>
    </xf>
    <xf numFmtId="164" fontId="3" fillId="0" borderId="0" xfId="5" applyNumberFormat="1" applyFont="1" applyFill="1" applyBorder="1" applyAlignment="1">
      <alignment horizontal="right" wrapText="1"/>
    </xf>
    <xf numFmtId="165" fontId="3" fillId="0" borderId="0" xfId="2" applyNumberFormat="1" applyFont="1" applyFill="1" applyBorder="1" applyAlignment="1">
      <alignment horizontal="right" wrapText="1"/>
    </xf>
    <xf numFmtId="49" fontId="3" fillId="0" borderId="0" xfId="5" applyNumberFormat="1" applyFont="1" applyFill="1" applyBorder="1" applyAlignment="1">
      <alignment wrapText="1"/>
    </xf>
    <xf numFmtId="167" fontId="8" fillId="0" borderId="0" xfId="1" applyNumberFormat="1" applyFont="1" applyFill="1" applyBorder="1" applyAlignment="1">
      <alignment horizontal="right" wrapText="1"/>
    </xf>
    <xf numFmtId="167" fontId="8" fillId="0" borderId="0" xfId="1" applyNumberFormat="1" applyFont="1"/>
    <xf numFmtId="168" fontId="8" fillId="0" borderId="0" xfId="2" applyNumberFormat="1" applyFont="1" applyFill="1" applyBorder="1" applyAlignment="1">
      <alignment horizontal="right" wrapText="1"/>
    </xf>
    <xf numFmtId="168" fontId="8" fillId="0" borderId="0" xfId="2" applyNumberFormat="1" applyFont="1"/>
    <xf numFmtId="168" fontId="8" fillId="0" borderId="2" xfId="2" applyNumberFormat="1" applyFont="1" applyFill="1" applyBorder="1" applyAlignment="1">
      <alignment horizontal="right" wrapText="1"/>
    </xf>
    <xf numFmtId="8" fontId="0" fillId="0" borderId="0" xfId="0" applyNumberFormat="1"/>
    <xf numFmtId="9" fontId="0" fillId="0" borderId="0" xfId="0" applyNumberFormat="1"/>
    <xf numFmtId="10" fontId="0" fillId="0" borderId="0" xfId="0" applyNumberFormat="1"/>
    <xf numFmtId="4" fontId="0" fillId="0" borderId="0" xfId="0" applyNumberFormat="1"/>
    <xf numFmtId="0" fontId="6" fillId="3" borderId="3" xfId="0" applyFont="1" applyFill="1" applyBorder="1"/>
    <xf numFmtId="3" fontId="7" fillId="0" borderId="0" xfId="0" applyNumberFormat="1" applyFont="1" applyFill="1" applyBorder="1"/>
    <xf numFmtId="3" fontId="5" fillId="3" borderId="4" xfId="0" applyNumberFormat="1" applyFont="1" applyFill="1" applyBorder="1"/>
    <xf numFmtId="169" fontId="0" fillId="0" borderId="0" xfId="0" applyNumberFormat="1"/>
    <xf numFmtId="170" fontId="0" fillId="0" borderId="0" xfId="0" applyNumberFormat="1"/>
    <xf numFmtId="6" fontId="0" fillId="0" borderId="0" xfId="0" applyNumberFormat="1"/>
    <xf numFmtId="165" fontId="5" fillId="0" borderId="3" xfId="0" applyNumberFormat="1" applyFont="1" applyBorder="1"/>
    <xf numFmtId="165" fontId="7" fillId="0" borderId="0" xfId="0" applyNumberFormat="1" applyFont="1" applyFill="1" applyBorder="1"/>
    <xf numFmtId="165" fontId="5" fillId="3" borderId="4" xfId="0" applyNumberFormat="1" applyFont="1" applyFill="1" applyBorder="1"/>
    <xf numFmtId="3" fontId="0" fillId="0" borderId="0" xfId="0" applyNumberFormat="1"/>
    <xf numFmtId="0" fontId="5" fillId="0" borderId="3" xfId="0" applyFont="1" applyFill="1" applyBorder="1" applyAlignment="1">
      <alignment horizontal="left"/>
    </xf>
    <xf numFmtId="3" fontId="5" fillId="0" borderId="3" xfId="0" applyNumberFormat="1" applyFont="1" applyFill="1" applyBorder="1"/>
    <xf numFmtId="165" fontId="5" fillId="0" borderId="3" xfId="0" applyNumberFormat="1" applyFont="1" applyFill="1" applyBorder="1"/>
    <xf numFmtId="0" fontId="0" fillId="0" borderId="0" xfId="0" applyAlignment="1"/>
  </cellXfs>
  <cellStyles count="6">
    <cellStyle name="Comma" xfId="1" builtinId="3"/>
    <cellStyle name="Currency" xfId="2" builtinId="4"/>
    <cellStyle name="Normal" xfId="0" builtinId="0"/>
    <cellStyle name="Normal_Actuals" xfId="3"/>
    <cellStyle name="Normal_Awards" xfId="5"/>
    <cellStyle name="Normal_Measures" xfId="4"/>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091"/>
  <sheetViews>
    <sheetView tabSelected="1" zoomScaleNormal="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5" customHeight="1" x14ac:dyDescent="0.25"/>
  <cols>
    <col min="1" max="1" width="9.42578125" bestFit="1" customWidth="1"/>
    <col min="2" max="2" width="23.85546875" customWidth="1"/>
    <col min="3" max="3" width="11.28515625" bestFit="1" customWidth="1"/>
    <col min="4" max="4" width="26.28515625" bestFit="1" customWidth="1"/>
    <col min="5" max="5" width="12.7109375" bestFit="1" customWidth="1"/>
    <col min="6" max="6" width="14.85546875" bestFit="1" customWidth="1"/>
    <col min="7" max="7" width="14.42578125" bestFit="1" customWidth="1"/>
    <col min="8" max="8" width="24" customWidth="1"/>
    <col min="9" max="9" width="25.42578125" customWidth="1"/>
    <col min="10" max="10" width="16.28515625" bestFit="1" customWidth="1"/>
    <col min="11" max="11" width="7.42578125" bestFit="1" customWidth="1"/>
    <col min="12" max="12" width="26.42578125" bestFit="1" customWidth="1"/>
    <col min="13" max="13" width="11.5703125" customWidth="1"/>
    <col min="14" max="14" width="13.140625" customWidth="1"/>
    <col min="15" max="15" width="11.5703125" customWidth="1"/>
    <col min="16" max="16" width="11.42578125" customWidth="1"/>
    <col min="17" max="17" width="15" customWidth="1"/>
    <col min="18" max="18" width="14.140625" customWidth="1"/>
    <col min="19" max="19" width="12.42578125" customWidth="1"/>
    <col min="20" max="20" width="15.7109375" bestFit="1" customWidth="1"/>
  </cols>
  <sheetData>
    <row r="2" spans="1:20" ht="15" customHeight="1" x14ac:dyDescent="0.25">
      <c r="A2" t="s">
        <v>1540</v>
      </c>
    </row>
    <row r="3" spans="1:20" ht="15" customHeight="1" x14ac:dyDescent="0.25">
      <c r="A3" t="s">
        <v>4617</v>
      </c>
    </row>
    <row r="5" spans="1:20" ht="36.75" customHeight="1" x14ac:dyDescent="0.25">
      <c r="A5" s="5" t="s">
        <v>260</v>
      </c>
      <c r="B5" s="5" t="s">
        <v>699</v>
      </c>
      <c r="C5" s="5" t="s">
        <v>700</v>
      </c>
      <c r="D5" s="5" t="s">
        <v>701</v>
      </c>
      <c r="E5" s="5" t="s">
        <v>702</v>
      </c>
      <c r="F5" s="5" t="s">
        <v>703</v>
      </c>
      <c r="G5" s="5" t="s">
        <v>704</v>
      </c>
      <c r="H5" s="5" t="s">
        <v>705</v>
      </c>
      <c r="I5" s="5" t="s">
        <v>706</v>
      </c>
      <c r="J5" s="5" t="s">
        <v>707</v>
      </c>
      <c r="K5" s="5" t="s">
        <v>708</v>
      </c>
      <c r="L5" s="5" t="s">
        <v>709</v>
      </c>
      <c r="M5" s="5" t="s">
        <v>710</v>
      </c>
      <c r="N5" s="5" t="s">
        <v>711</v>
      </c>
      <c r="O5" s="5" t="s">
        <v>712</v>
      </c>
      <c r="P5" s="5" t="s">
        <v>713</v>
      </c>
      <c r="Q5" s="5" t="s">
        <v>714</v>
      </c>
      <c r="R5" s="5" t="s">
        <v>715</v>
      </c>
      <c r="S5" s="5" t="s">
        <v>716</v>
      </c>
      <c r="T5" s="5" t="s">
        <v>717</v>
      </c>
    </row>
    <row r="6" spans="1:20" ht="15" customHeight="1" x14ac:dyDescent="0.25">
      <c r="A6" s="6">
        <v>19776</v>
      </c>
      <c r="B6" s="7" t="s">
        <v>1201</v>
      </c>
      <c r="C6" s="8">
        <v>40730</v>
      </c>
      <c r="D6" s="7" t="s">
        <v>864</v>
      </c>
      <c r="E6" s="7" t="s">
        <v>3074</v>
      </c>
      <c r="F6" s="9">
        <v>500000</v>
      </c>
      <c r="G6" s="9">
        <v>500000</v>
      </c>
      <c r="H6" s="7" t="s">
        <v>755</v>
      </c>
      <c r="I6" s="7" t="s">
        <v>756</v>
      </c>
      <c r="J6" s="7" t="s">
        <v>734</v>
      </c>
      <c r="K6" s="10" t="s">
        <v>1556</v>
      </c>
      <c r="L6" s="7" t="s">
        <v>2054</v>
      </c>
      <c r="M6" s="38">
        <v>110</v>
      </c>
      <c r="N6" s="38">
        <v>110</v>
      </c>
      <c r="O6" s="39">
        <v>0</v>
      </c>
      <c r="P6" s="39">
        <v>0</v>
      </c>
      <c r="Q6" s="40">
        <v>1425000</v>
      </c>
      <c r="R6" s="40">
        <v>766025</v>
      </c>
      <c r="S6" s="41"/>
      <c r="T6" s="42">
        <v>1500000</v>
      </c>
    </row>
    <row r="7" spans="1:20" ht="15" customHeight="1" x14ac:dyDescent="0.25">
      <c r="A7" s="6">
        <v>20610</v>
      </c>
      <c r="B7" s="7" t="s">
        <v>1283</v>
      </c>
      <c r="C7" s="8">
        <v>40730</v>
      </c>
      <c r="D7" s="7" t="s">
        <v>1281</v>
      </c>
      <c r="E7" s="7" t="s">
        <v>3054</v>
      </c>
      <c r="F7" s="9">
        <v>0</v>
      </c>
      <c r="G7" s="9">
        <v>300000</v>
      </c>
      <c r="H7" s="7" t="s">
        <v>723</v>
      </c>
      <c r="I7" s="7" t="s">
        <v>724</v>
      </c>
      <c r="J7" s="7" t="s">
        <v>734</v>
      </c>
      <c r="K7" s="10" t="s">
        <v>1570</v>
      </c>
      <c r="L7" s="7" t="s">
        <v>2054</v>
      </c>
      <c r="M7" s="38">
        <v>36</v>
      </c>
      <c r="N7" s="38">
        <v>36</v>
      </c>
      <c r="O7" s="39">
        <v>12</v>
      </c>
      <c r="P7" s="39">
        <v>19</v>
      </c>
      <c r="Q7" s="40">
        <v>4850000</v>
      </c>
      <c r="R7" s="40">
        <v>9095269</v>
      </c>
      <c r="S7" s="41">
        <v>300000</v>
      </c>
      <c r="T7" s="42">
        <v>5050000</v>
      </c>
    </row>
    <row r="8" spans="1:20" ht="15" customHeight="1" x14ac:dyDescent="0.25">
      <c r="A8" s="6">
        <v>20739</v>
      </c>
      <c r="B8" s="7" t="s">
        <v>1284</v>
      </c>
      <c r="C8" s="8">
        <v>40730</v>
      </c>
      <c r="D8" s="7" t="s">
        <v>1285</v>
      </c>
      <c r="E8" s="7" t="s">
        <v>3055</v>
      </c>
      <c r="F8" s="9">
        <v>0</v>
      </c>
      <c r="G8" s="9">
        <v>73000</v>
      </c>
      <c r="H8" s="7" t="s">
        <v>723</v>
      </c>
      <c r="I8" s="7" t="s">
        <v>724</v>
      </c>
      <c r="J8" s="7" t="s">
        <v>734</v>
      </c>
      <c r="K8" s="10" t="s">
        <v>1660</v>
      </c>
      <c r="L8" s="7" t="s">
        <v>2054</v>
      </c>
      <c r="M8" s="38">
        <v>79</v>
      </c>
      <c r="N8" s="38">
        <v>79</v>
      </c>
      <c r="O8" s="39">
        <v>16</v>
      </c>
      <c r="P8" s="39">
        <v>44</v>
      </c>
      <c r="Q8" s="40">
        <v>1450500</v>
      </c>
      <c r="R8" s="40">
        <v>1223529</v>
      </c>
      <c r="S8" s="41">
        <v>73000</v>
      </c>
      <c r="T8" s="42">
        <v>1450500</v>
      </c>
    </row>
    <row r="9" spans="1:20" ht="15" customHeight="1" x14ac:dyDescent="0.25">
      <c r="A9" s="6">
        <v>21047</v>
      </c>
      <c r="B9" s="7" t="s">
        <v>1194</v>
      </c>
      <c r="C9" s="8">
        <v>40730</v>
      </c>
      <c r="D9" s="7" t="s">
        <v>1200</v>
      </c>
      <c r="E9" s="7" t="s">
        <v>1190</v>
      </c>
      <c r="F9" s="9">
        <v>0</v>
      </c>
      <c r="G9" s="9">
        <v>2000000</v>
      </c>
      <c r="H9" s="7" t="s">
        <v>719</v>
      </c>
      <c r="I9" s="7" t="s">
        <v>720</v>
      </c>
      <c r="J9" s="7" t="s">
        <v>721</v>
      </c>
      <c r="K9" s="10" t="s">
        <v>1580</v>
      </c>
      <c r="L9" s="7"/>
      <c r="M9" s="38">
        <v>0</v>
      </c>
      <c r="N9" s="38">
        <v>0</v>
      </c>
      <c r="O9" s="39">
        <v>0</v>
      </c>
      <c r="P9" s="39">
        <v>0</v>
      </c>
      <c r="Q9" s="40">
        <v>0</v>
      </c>
      <c r="R9" s="40">
        <v>0</v>
      </c>
      <c r="S9" s="41"/>
      <c r="T9" s="42">
        <v>8000000</v>
      </c>
    </row>
    <row r="10" spans="1:20" ht="15" customHeight="1" x14ac:dyDescent="0.25">
      <c r="A10" s="6">
        <v>21049</v>
      </c>
      <c r="B10" s="7" t="s">
        <v>824</v>
      </c>
      <c r="C10" s="8">
        <v>40730</v>
      </c>
      <c r="D10" s="7" t="s">
        <v>825</v>
      </c>
      <c r="E10" s="7" t="s">
        <v>3057</v>
      </c>
      <c r="F10" s="9">
        <v>0</v>
      </c>
      <c r="G10" s="9">
        <v>750000</v>
      </c>
      <c r="H10" s="7" t="s">
        <v>719</v>
      </c>
      <c r="I10" s="7" t="s">
        <v>720</v>
      </c>
      <c r="J10" s="7" t="s">
        <v>734</v>
      </c>
      <c r="K10" s="10" t="s">
        <v>1568</v>
      </c>
      <c r="L10" s="7"/>
      <c r="M10" s="38">
        <v>0</v>
      </c>
      <c r="N10" s="38">
        <v>0</v>
      </c>
      <c r="O10" s="39">
        <v>0</v>
      </c>
      <c r="P10" s="39">
        <v>0</v>
      </c>
      <c r="Q10" s="40">
        <v>0</v>
      </c>
      <c r="R10" s="40">
        <v>0</v>
      </c>
      <c r="S10" s="41"/>
      <c r="T10" s="42">
        <v>3000000</v>
      </c>
    </row>
    <row r="11" spans="1:20" ht="15" customHeight="1" x14ac:dyDescent="0.25">
      <c r="A11" s="6">
        <v>20759</v>
      </c>
      <c r="B11" s="7" t="s">
        <v>1382</v>
      </c>
      <c r="C11" s="8">
        <v>40730</v>
      </c>
      <c r="D11" s="7" t="s">
        <v>1381</v>
      </c>
      <c r="E11" s="7" t="s">
        <v>3056</v>
      </c>
      <c r="F11" s="9">
        <v>0</v>
      </c>
      <c r="G11" s="9">
        <v>674000</v>
      </c>
      <c r="H11" s="7" t="s">
        <v>723</v>
      </c>
      <c r="I11" s="7" t="s">
        <v>724</v>
      </c>
      <c r="J11" s="7" t="s">
        <v>734</v>
      </c>
      <c r="K11" s="10" t="s">
        <v>1661</v>
      </c>
      <c r="L11" s="7" t="s">
        <v>269</v>
      </c>
      <c r="M11" s="38">
        <v>0</v>
      </c>
      <c r="N11" s="38">
        <v>0</v>
      </c>
      <c r="O11" s="39">
        <v>0</v>
      </c>
      <c r="P11" s="39">
        <v>0</v>
      </c>
      <c r="Q11" s="40">
        <v>14000000</v>
      </c>
      <c r="R11" s="40">
        <v>14180623</v>
      </c>
      <c r="S11" s="41">
        <v>674000</v>
      </c>
      <c r="T11" s="42">
        <v>14320500</v>
      </c>
    </row>
    <row r="12" spans="1:20" ht="15" customHeight="1" x14ac:dyDescent="0.25">
      <c r="A12" s="6">
        <v>20950</v>
      </c>
      <c r="B12" s="7" t="s">
        <v>1243</v>
      </c>
      <c r="C12" s="8">
        <v>40730</v>
      </c>
      <c r="D12" s="7" t="s">
        <v>1200</v>
      </c>
      <c r="E12" s="7" t="s">
        <v>1190</v>
      </c>
      <c r="F12" s="9">
        <v>75000</v>
      </c>
      <c r="G12" s="9">
        <v>75000</v>
      </c>
      <c r="H12" s="7" t="s">
        <v>844</v>
      </c>
      <c r="I12" s="7" t="s">
        <v>727</v>
      </c>
      <c r="J12" s="7" t="s">
        <v>841</v>
      </c>
      <c r="K12" s="10" t="s">
        <v>1643</v>
      </c>
      <c r="L12" s="7" t="s">
        <v>2055</v>
      </c>
      <c r="M12" s="38">
        <v>0</v>
      </c>
      <c r="N12" s="38">
        <v>0</v>
      </c>
      <c r="O12" s="39">
        <v>0</v>
      </c>
      <c r="P12" s="39">
        <v>0</v>
      </c>
      <c r="Q12" s="40">
        <v>0</v>
      </c>
      <c r="R12" s="40">
        <v>0</v>
      </c>
      <c r="S12" s="41"/>
      <c r="T12" s="42">
        <v>675830</v>
      </c>
    </row>
    <row r="13" spans="1:20" ht="15" customHeight="1" x14ac:dyDescent="0.25">
      <c r="A13" s="6">
        <v>21077</v>
      </c>
      <c r="B13" s="7" t="s">
        <v>1245</v>
      </c>
      <c r="C13" s="8">
        <v>40737</v>
      </c>
      <c r="D13" s="7" t="s">
        <v>1200</v>
      </c>
      <c r="E13" s="7" t="s">
        <v>1190</v>
      </c>
      <c r="F13" s="9">
        <v>0</v>
      </c>
      <c r="G13" s="9">
        <v>125000</v>
      </c>
      <c r="H13" s="7" t="s">
        <v>719</v>
      </c>
      <c r="I13" s="7" t="s">
        <v>720</v>
      </c>
      <c r="J13" s="7" t="s">
        <v>768</v>
      </c>
      <c r="K13" s="10" t="s">
        <v>1776</v>
      </c>
      <c r="L13" s="7"/>
      <c r="M13" s="38">
        <v>0</v>
      </c>
      <c r="N13" s="38">
        <v>0</v>
      </c>
      <c r="O13" s="39">
        <v>0</v>
      </c>
      <c r="P13" s="39">
        <v>0</v>
      </c>
      <c r="Q13" s="40">
        <v>0</v>
      </c>
      <c r="R13" s="40">
        <v>0</v>
      </c>
      <c r="S13" s="41"/>
      <c r="T13" s="42">
        <v>500000</v>
      </c>
    </row>
    <row r="14" spans="1:20" ht="15" customHeight="1" x14ac:dyDescent="0.25">
      <c r="A14" s="6">
        <v>20929</v>
      </c>
      <c r="B14" s="7" t="s">
        <v>922</v>
      </c>
      <c r="C14" s="8">
        <v>40739</v>
      </c>
      <c r="D14" s="7" t="s">
        <v>923</v>
      </c>
      <c r="E14" s="7" t="s">
        <v>3058</v>
      </c>
      <c r="F14" s="9">
        <v>150000</v>
      </c>
      <c r="G14" s="9">
        <v>150000</v>
      </c>
      <c r="H14" s="7" t="s">
        <v>844</v>
      </c>
      <c r="I14" s="7" t="s">
        <v>727</v>
      </c>
      <c r="J14" s="7" t="s">
        <v>841</v>
      </c>
      <c r="K14" s="10" t="s">
        <v>1601</v>
      </c>
      <c r="L14" s="7" t="s">
        <v>2054</v>
      </c>
      <c r="M14" s="38">
        <v>0</v>
      </c>
      <c r="N14" s="38">
        <v>0</v>
      </c>
      <c r="O14" s="39">
        <v>1</v>
      </c>
      <c r="P14" s="39">
        <v>2</v>
      </c>
      <c r="Q14" s="40">
        <v>7588007</v>
      </c>
      <c r="R14" s="40">
        <v>10045908</v>
      </c>
      <c r="S14" s="41"/>
      <c r="T14" s="42">
        <v>457219</v>
      </c>
    </row>
    <row r="15" spans="1:20" ht="15" customHeight="1" x14ac:dyDescent="0.25">
      <c r="A15" s="6">
        <v>20167</v>
      </c>
      <c r="B15" s="7" t="s">
        <v>1272</v>
      </c>
      <c r="C15" s="8">
        <v>40744</v>
      </c>
      <c r="D15" s="7" t="s">
        <v>1273</v>
      </c>
      <c r="E15" s="7" t="s">
        <v>3054</v>
      </c>
      <c r="F15" s="9">
        <v>0</v>
      </c>
      <c r="G15" s="9">
        <v>500000</v>
      </c>
      <c r="H15" s="7" t="s">
        <v>1274</v>
      </c>
      <c r="I15" s="7" t="s">
        <v>724</v>
      </c>
      <c r="J15" s="7" t="s">
        <v>1857</v>
      </c>
      <c r="K15" s="10" t="s">
        <v>1719</v>
      </c>
      <c r="L15" s="7" t="s">
        <v>2056</v>
      </c>
      <c r="M15" s="38">
        <v>1169</v>
      </c>
      <c r="N15" s="38">
        <v>808</v>
      </c>
      <c r="O15" s="39">
        <v>130</v>
      </c>
      <c r="P15" s="39">
        <v>0</v>
      </c>
      <c r="Q15" s="40">
        <v>1824391</v>
      </c>
      <c r="R15" s="40">
        <v>6556997</v>
      </c>
      <c r="S15" s="41">
        <v>50000</v>
      </c>
      <c r="T15" s="42">
        <v>2873891</v>
      </c>
    </row>
    <row r="16" spans="1:20" ht="15" customHeight="1" x14ac:dyDescent="0.25">
      <c r="A16" s="6">
        <v>20980</v>
      </c>
      <c r="B16" s="7" t="s">
        <v>1515</v>
      </c>
      <c r="C16" s="8">
        <v>40751</v>
      </c>
      <c r="D16" s="7" t="s">
        <v>1200</v>
      </c>
      <c r="E16" s="7" t="s">
        <v>1190</v>
      </c>
      <c r="F16" s="9">
        <v>30000</v>
      </c>
      <c r="G16" s="9">
        <v>30000</v>
      </c>
      <c r="H16" s="7" t="s">
        <v>836</v>
      </c>
      <c r="I16" s="7" t="s">
        <v>727</v>
      </c>
      <c r="J16" s="7" t="s">
        <v>768</v>
      </c>
      <c r="K16" s="10" t="s">
        <v>1559</v>
      </c>
      <c r="L16" s="7" t="s">
        <v>2057</v>
      </c>
      <c r="M16" s="38">
        <v>0</v>
      </c>
      <c r="N16" s="38">
        <v>0</v>
      </c>
      <c r="O16" s="39">
        <v>0</v>
      </c>
      <c r="P16" s="39">
        <v>0</v>
      </c>
      <c r="Q16" s="40">
        <v>0</v>
      </c>
      <c r="R16" s="40">
        <v>0</v>
      </c>
      <c r="S16" s="41"/>
      <c r="T16" s="42">
        <v>15000</v>
      </c>
    </row>
    <row r="17" spans="1:20" ht="15" customHeight="1" x14ac:dyDescent="0.25">
      <c r="A17" s="6">
        <v>20931</v>
      </c>
      <c r="B17" s="7" t="s">
        <v>1038</v>
      </c>
      <c r="C17" s="8">
        <v>40751</v>
      </c>
      <c r="D17" s="7" t="s">
        <v>825</v>
      </c>
      <c r="E17" s="7" t="s">
        <v>3057</v>
      </c>
      <c r="F17" s="9">
        <v>0</v>
      </c>
      <c r="G17" s="9">
        <v>129000</v>
      </c>
      <c r="H17" s="7" t="s">
        <v>723</v>
      </c>
      <c r="I17" s="7" t="s">
        <v>724</v>
      </c>
      <c r="J17" s="7" t="s">
        <v>751</v>
      </c>
      <c r="K17" s="10" t="s">
        <v>1699</v>
      </c>
      <c r="L17" s="7" t="s">
        <v>269</v>
      </c>
      <c r="M17" s="38">
        <v>0</v>
      </c>
      <c r="N17" s="38">
        <v>0</v>
      </c>
      <c r="O17" s="39">
        <v>0</v>
      </c>
      <c r="P17" s="39">
        <v>0</v>
      </c>
      <c r="Q17" s="40">
        <v>7800000</v>
      </c>
      <c r="R17" s="40">
        <v>11208970</v>
      </c>
      <c r="S17" s="41">
        <v>108397</v>
      </c>
      <c r="T17" s="42">
        <v>7800000</v>
      </c>
    </row>
    <row r="18" spans="1:20" ht="15" customHeight="1" x14ac:dyDescent="0.25">
      <c r="A18" s="6">
        <v>20932</v>
      </c>
      <c r="B18" s="7" t="s">
        <v>987</v>
      </c>
      <c r="C18" s="8">
        <v>40751</v>
      </c>
      <c r="D18" s="7" t="s">
        <v>988</v>
      </c>
      <c r="E18" s="7" t="s">
        <v>3060</v>
      </c>
      <c r="F18" s="9">
        <v>0</v>
      </c>
      <c r="G18" s="9">
        <v>34000</v>
      </c>
      <c r="H18" s="7" t="s">
        <v>723</v>
      </c>
      <c r="I18" s="7" t="s">
        <v>724</v>
      </c>
      <c r="J18" s="7" t="s">
        <v>734</v>
      </c>
      <c r="K18" s="10" t="s">
        <v>1670</v>
      </c>
      <c r="L18" s="7" t="s">
        <v>2054</v>
      </c>
      <c r="M18" s="38">
        <v>6</v>
      </c>
      <c r="N18" s="38">
        <v>6</v>
      </c>
      <c r="O18" s="39">
        <v>17</v>
      </c>
      <c r="P18" s="39">
        <v>5</v>
      </c>
      <c r="Q18" s="40">
        <v>300000</v>
      </c>
      <c r="R18" s="40">
        <v>675196</v>
      </c>
      <c r="S18" s="41">
        <v>12000</v>
      </c>
      <c r="T18" s="42">
        <v>300000</v>
      </c>
    </row>
    <row r="19" spans="1:20" ht="15" customHeight="1" x14ac:dyDescent="0.25">
      <c r="A19" s="6">
        <v>20292</v>
      </c>
      <c r="B19" s="7" t="s">
        <v>1201</v>
      </c>
      <c r="C19" s="8">
        <v>40751</v>
      </c>
      <c r="D19" s="7" t="s">
        <v>864</v>
      </c>
      <c r="E19" s="7" t="s">
        <v>3074</v>
      </c>
      <c r="F19" s="9">
        <v>0</v>
      </c>
      <c r="G19" s="9">
        <v>500000</v>
      </c>
      <c r="H19" s="7" t="s">
        <v>752</v>
      </c>
      <c r="I19" s="7" t="s">
        <v>724</v>
      </c>
      <c r="J19" s="7" t="s">
        <v>734</v>
      </c>
      <c r="K19" s="10" t="s">
        <v>1556</v>
      </c>
      <c r="L19" s="7" t="s">
        <v>2054</v>
      </c>
      <c r="M19" s="38">
        <v>113</v>
      </c>
      <c r="N19" s="38">
        <v>113</v>
      </c>
      <c r="O19" s="39">
        <v>100</v>
      </c>
      <c r="P19" s="39">
        <v>88</v>
      </c>
      <c r="Q19" s="40">
        <v>500000</v>
      </c>
      <c r="R19" s="40">
        <v>0</v>
      </c>
      <c r="S19" s="41">
        <v>500000</v>
      </c>
      <c r="T19" s="42">
        <v>2000000</v>
      </c>
    </row>
    <row r="20" spans="1:20" ht="15" customHeight="1" x14ac:dyDescent="0.25">
      <c r="A20" s="6">
        <v>21052</v>
      </c>
      <c r="B20" s="7" t="s">
        <v>1244</v>
      </c>
      <c r="C20" s="8">
        <v>40751</v>
      </c>
      <c r="D20" s="7" t="s">
        <v>1200</v>
      </c>
      <c r="E20" s="7" t="s">
        <v>1190</v>
      </c>
      <c r="F20" s="9">
        <v>0</v>
      </c>
      <c r="G20" s="9"/>
      <c r="H20" s="7" t="s">
        <v>866</v>
      </c>
      <c r="I20" s="7" t="s">
        <v>720</v>
      </c>
      <c r="J20" s="7" t="s">
        <v>867</v>
      </c>
      <c r="K20" s="10" t="s">
        <v>1611</v>
      </c>
      <c r="L20" s="7"/>
      <c r="M20" s="38"/>
      <c r="N20" s="38"/>
      <c r="O20" s="39"/>
      <c r="P20" s="39"/>
      <c r="Q20" s="40"/>
      <c r="R20" s="40"/>
      <c r="S20" s="41"/>
      <c r="T20" s="42"/>
    </row>
    <row r="21" spans="1:20" ht="15" customHeight="1" x14ac:dyDescent="0.25">
      <c r="A21" s="6">
        <v>21026</v>
      </c>
      <c r="B21" s="7" t="s">
        <v>1099</v>
      </c>
      <c r="C21" s="8">
        <v>40756</v>
      </c>
      <c r="D21" s="7" t="s">
        <v>1100</v>
      </c>
      <c r="E21" s="7" t="s">
        <v>3061</v>
      </c>
      <c r="F21" s="9">
        <v>0</v>
      </c>
      <c r="G21" s="9">
        <v>87000</v>
      </c>
      <c r="H21" s="7" t="s">
        <v>723</v>
      </c>
      <c r="I21" s="7" t="s">
        <v>724</v>
      </c>
      <c r="J21" s="7" t="s">
        <v>734</v>
      </c>
      <c r="K21" s="10" t="s">
        <v>1556</v>
      </c>
      <c r="L21" s="7" t="s">
        <v>2054</v>
      </c>
      <c r="M21" s="38">
        <v>53</v>
      </c>
      <c r="N21" s="38">
        <v>52</v>
      </c>
      <c r="O21" s="39">
        <v>16</v>
      </c>
      <c r="P21" s="39">
        <v>11</v>
      </c>
      <c r="Q21" s="40">
        <v>1525000</v>
      </c>
      <c r="R21" s="40">
        <v>1680640</v>
      </c>
      <c r="S21" s="41">
        <v>70685</v>
      </c>
      <c r="T21" s="42">
        <v>1550000</v>
      </c>
    </row>
    <row r="22" spans="1:20" ht="15" customHeight="1" x14ac:dyDescent="0.25">
      <c r="A22" s="6">
        <v>21042</v>
      </c>
      <c r="B22" s="7" t="s">
        <v>2267</v>
      </c>
      <c r="C22" s="8">
        <v>40760</v>
      </c>
      <c r="D22" s="7" t="s">
        <v>1258</v>
      </c>
      <c r="E22" s="7" t="s">
        <v>3054</v>
      </c>
      <c r="F22" s="9">
        <v>0</v>
      </c>
      <c r="G22" s="9">
        <v>147000</v>
      </c>
      <c r="H22" s="7" t="s">
        <v>1259</v>
      </c>
      <c r="I22" s="7" t="s">
        <v>724</v>
      </c>
      <c r="J22" s="7" t="s">
        <v>921</v>
      </c>
      <c r="K22" s="10" t="s">
        <v>1778</v>
      </c>
      <c r="L22" s="7" t="s">
        <v>269</v>
      </c>
      <c r="M22" s="38">
        <v>0</v>
      </c>
      <c r="N22" s="38">
        <v>0</v>
      </c>
      <c r="O22" s="39">
        <v>0</v>
      </c>
      <c r="P22" s="39">
        <v>0</v>
      </c>
      <c r="Q22" s="40">
        <v>4900000</v>
      </c>
      <c r="R22" s="40">
        <v>4249222</v>
      </c>
      <c r="S22" s="41">
        <v>126786</v>
      </c>
      <c r="T22" s="42">
        <v>5200000</v>
      </c>
    </row>
    <row r="23" spans="1:20" ht="15" customHeight="1" x14ac:dyDescent="0.25">
      <c r="A23" s="6">
        <v>20936</v>
      </c>
      <c r="B23" s="7" t="s">
        <v>1329</v>
      </c>
      <c r="C23" s="8">
        <v>40760</v>
      </c>
      <c r="D23" s="7" t="s">
        <v>1330</v>
      </c>
      <c r="E23" s="7" t="s">
        <v>727</v>
      </c>
      <c r="F23" s="9">
        <v>0</v>
      </c>
      <c r="G23" s="9">
        <v>100000</v>
      </c>
      <c r="H23" s="7" t="s">
        <v>723</v>
      </c>
      <c r="I23" s="7" t="s">
        <v>724</v>
      </c>
      <c r="J23" s="7" t="s">
        <v>734</v>
      </c>
      <c r="K23" s="10" t="s">
        <v>1804</v>
      </c>
      <c r="L23" s="7" t="s">
        <v>2054</v>
      </c>
      <c r="M23" s="38">
        <v>19</v>
      </c>
      <c r="N23" s="38">
        <v>19</v>
      </c>
      <c r="O23" s="39">
        <v>16</v>
      </c>
      <c r="P23" s="39">
        <v>6</v>
      </c>
      <c r="Q23" s="40">
        <v>2100000</v>
      </c>
      <c r="R23" s="40">
        <v>2088186</v>
      </c>
      <c r="S23" s="41">
        <v>85800</v>
      </c>
      <c r="T23" s="42">
        <v>2100000</v>
      </c>
    </row>
    <row r="24" spans="1:20" ht="15" customHeight="1" x14ac:dyDescent="0.25">
      <c r="A24" s="6">
        <v>19670</v>
      </c>
      <c r="B24" s="7" t="s">
        <v>1174</v>
      </c>
      <c r="C24" s="8">
        <v>40760</v>
      </c>
      <c r="D24" s="7" t="s">
        <v>1175</v>
      </c>
      <c r="E24" s="7" t="s">
        <v>3062</v>
      </c>
      <c r="F24" s="9">
        <v>125000</v>
      </c>
      <c r="G24" s="9">
        <v>125000</v>
      </c>
      <c r="H24" s="7" t="s">
        <v>750</v>
      </c>
      <c r="I24" s="7" t="s">
        <v>727</v>
      </c>
      <c r="J24" s="7" t="s">
        <v>734</v>
      </c>
      <c r="K24" s="10" t="s">
        <v>1665</v>
      </c>
      <c r="L24" s="7" t="s">
        <v>2058</v>
      </c>
      <c r="M24" s="38">
        <v>259</v>
      </c>
      <c r="N24" s="38">
        <v>259</v>
      </c>
      <c r="O24" s="39">
        <v>25</v>
      </c>
      <c r="P24" s="39">
        <v>31</v>
      </c>
      <c r="Q24" s="40">
        <v>0</v>
      </c>
      <c r="R24" s="40">
        <v>0</v>
      </c>
      <c r="S24" s="41"/>
      <c r="T24" s="42">
        <v>491224</v>
      </c>
    </row>
    <row r="25" spans="1:20" ht="15" customHeight="1" x14ac:dyDescent="0.25">
      <c r="A25" s="6">
        <v>20645</v>
      </c>
      <c r="B25" s="7" t="s">
        <v>1135</v>
      </c>
      <c r="C25" s="8">
        <v>40760</v>
      </c>
      <c r="D25" s="7" t="s">
        <v>1140</v>
      </c>
      <c r="E25" s="7" t="s">
        <v>3063</v>
      </c>
      <c r="F25" s="9">
        <v>0</v>
      </c>
      <c r="G25" s="9">
        <v>600000</v>
      </c>
      <c r="H25" s="7" t="s">
        <v>723</v>
      </c>
      <c r="I25" s="7" t="s">
        <v>724</v>
      </c>
      <c r="J25" s="7" t="s">
        <v>751</v>
      </c>
      <c r="K25" s="10" t="s">
        <v>1735</v>
      </c>
      <c r="L25" s="7" t="s">
        <v>269</v>
      </c>
      <c r="M25" s="38">
        <v>0</v>
      </c>
      <c r="N25" s="38">
        <v>0</v>
      </c>
      <c r="O25" s="39">
        <v>0</v>
      </c>
      <c r="P25" s="39">
        <v>0</v>
      </c>
      <c r="Q25" s="40">
        <v>33000000</v>
      </c>
      <c r="R25" s="40">
        <v>44109973</v>
      </c>
      <c r="S25" s="41">
        <v>600000</v>
      </c>
      <c r="T25" s="42">
        <v>33000000</v>
      </c>
    </row>
    <row r="26" spans="1:20" ht="15" customHeight="1" x14ac:dyDescent="0.25">
      <c r="A26" s="6">
        <v>20389</v>
      </c>
      <c r="B26" s="7" t="s">
        <v>1380</v>
      </c>
      <c r="C26" s="8">
        <v>40765</v>
      </c>
      <c r="D26" s="7" t="s">
        <v>1381</v>
      </c>
      <c r="E26" s="7" t="s">
        <v>3056</v>
      </c>
      <c r="F26" s="9">
        <v>750000</v>
      </c>
      <c r="G26" s="9">
        <v>750000</v>
      </c>
      <c r="H26" s="7" t="s">
        <v>755</v>
      </c>
      <c r="I26" s="7" t="s">
        <v>756</v>
      </c>
      <c r="J26" s="7" t="s">
        <v>734</v>
      </c>
      <c r="K26" s="10" t="s">
        <v>1671</v>
      </c>
      <c r="L26" s="7" t="s">
        <v>2056</v>
      </c>
      <c r="M26" s="38">
        <v>357</v>
      </c>
      <c r="N26" s="38">
        <v>340</v>
      </c>
      <c r="O26" s="39">
        <v>0</v>
      </c>
      <c r="P26" s="39">
        <v>0</v>
      </c>
      <c r="Q26" s="40">
        <v>13000000</v>
      </c>
      <c r="R26" s="40">
        <v>10649264</v>
      </c>
      <c r="S26" s="41"/>
      <c r="T26" s="42">
        <v>14320000</v>
      </c>
    </row>
    <row r="27" spans="1:20" ht="15" customHeight="1" x14ac:dyDescent="0.25">
      <c r="A27" s="6">
        <v>20757</v>
      </c>
      <c r="B27" s="7" t="s">
        <v>1011</v>
      </c>
      <c r="C27" s="8">
        <v>40765</v>
      </c>
      <c r="D27" s="7" t="s">
        <v>1009</v>
      </c>
      <c r="E27" s="7" t="s">
        <v>3061</v>
      </c>
      <c r="F27" s="9">
        <v>0</v>
      </c>
      <c r="G27" s="9">
        <v>900000</v>
      </c>
      <c r="H27" s="7" t="s">
        <v>723</v>
      </c>
      <c r="I27" s="7" t="s">
        <v>724</v>
      </c>
      <c r="J27" s="7" t="s">
        <v>762</v>
      </c>
      <c r="K27" s="10" t="s">
        <v>1684</v>
      </c>
      <c r="L27" s="7" t="s">
        <v>2054</v>
      </c>
      <c r="M27" s="38">
        <v>175</v>
      </c>
      <c r="N27" s="38">
        <v>175</v>
      </c>
      <c r="O27" s="39">
        <v>76</v>
      </c>
      <c r="P27" s="39">
        <v>147</v>
      </c>
      <c r="Q27" s="40">
        <v>9200000</v>
      </c>
      <c r="R27" s="40">
        <v>8249444</v>
      </c>
      <c r="S27" s="41">
        <v>900000</v>
      </c>
      <c r="T27" s="42">
        <v>10000000</v>
      </c>
    </row>
    <row r="28" spans="1:20" ht="15" customHeight="1" x14ac:dyDescent="0.25">
      <c r="A28" s="6">
        <v>20982</v>
      </c>
      <c r="B28" s="7" t="s">
        <v>1477</v>
      </c>
      <c r="C28" s="8">
        <v>40765</v>
      </c>
      <c r="D28" s="7" t="s">
        <v>1312</v>
      </c>
      <c r="E28" s="7" t="s">
        <v>3064</v>
      </c>
      <c r="F28" s="9">
        <v>1490</v>
      </c>
      <c r="G28" s="9">
        <v>745</v>
      </c>
      <c r="H28" s="7" t="s">
        <v>750</v>
      </c>
      <c r="I28" s="7" t="s">
        <v>727</v>
      </c>
      <c r="J28" s="7" t="s">
        <v>1857</v>
      </c>
      <c r="K28" s="10" t="s">
        <v>1838</v>
      </c>
      <c r="L28" s="7" t="s">
        <v>2059</v>
      </c>
      <c r="M28" s="38">
        <v>0</v>
      </c>
      <c r="N28" s="38">
        <v>0</v>
      </c>
      <c r="O28" s="39">
        <v>0</v>
      </c>
      <c r="P28" s="39">
        <v>0</v>
      </c>
      <c r="Q28" s="40">
        <v>0</v>
      </c>
      <c r="R28" s="40">
        <v>0</v>
      </c>
      <c r="S28" s="41"/>
      <c r="T28" s="42">
        <v>253</v>
      </c>
    </row>
    <row r="29" spans="1:20" ht="15" customHeight="1" x14ac:dyDescent="0.25">
      <c r="A29" s="6">
        <v>20995</v>
      </c>
      <c r="B29" s="7" t="s">
        <v>1139</v>
      </c>
      <c r="C29" s="8">
        <v>40773</v>
      </c>
      <c r="D29" s="7" t="s">
        <v>4342</v>
      </c>
      <c r="E29" s="7" t="s">
        <v>3063</v>
      </c>
      <c r="F29" s="9">
        <v>0</v>
      </c>
      <c r="G29" s="9">
        <v>145000</v>
      </c>
      <c r="H29" s="7" t="s">
        <v>723</v>
      </c>
      <c r="I29" s="7" t="s">
        <v>724</v>
      </c>
      <c r="J29" s="7" t="s">
        <v>734</v>
      </c>
      <c r="K29" s="10" t="s">
        <v>1737</v>
      </c>
      <c r="L29" s="7" t="s">
        <v>2054</v>
      </c>
      <c r="M29" s="38">
        <v>0</v>
      </c>
      <c r="N29" s="38">
        <v>0</v>
      </c>
      <c r="O29" s="39">
        <v>50</v>
      </c>
      <c r="P29" s="39">
        <v>30</v>
      </c>
      <c r="Q29" s="40">
        <v>250000</v>
      </c>
      <c r="R29" s="40">
        <v>328981</v>
      </c>
      <c r="S29" s="41">
        <v>75400</v>
      </c>
      <c r="T29" s="42">
        <v>1305000</v>
      </c>
    </row>
    <row r="30" spans="1:20" ht="15" customHeight="1" x14ac:dyDescent="0.25">
      <c r="A30" s="6">
        <v>21019</v>
      </c>
      <c r="B30" s="7" t="s">
        <v>1429</v>
      </c>
      <c r="C30" s="8">
        <v>40779</v>
      </c>
      <c r="D30" s="7" t="s">
        <v>1430</v>
      </c>
      <c r="E30" s="7" t="s">
        <v>3066</v>
      </c>
      <c r="F30" s="9">
        <v>600000</v>
      </c>
      <c r="G30" s="9">
        <v>200000</v>
      </c>
      <c r="H30" s="7" t="s">
        <v>750</v>
      </c>
      <c r="I30" s="7" t="s">
        <v>727</v>
      </c>
      <c r="J30" s="7" t="s">
        <v>1035</v>
      </c>
      <c r="K30" s="10" t="s">
        <v>1697</v>
      </c>
      <c r="L30" s="7" t="s">
        <v>2058</v>
      </c>
      <c r="M30" s="38">
        <v>0</v>
      </c>
      <c r="N30" s="38">
        <v>0</v>
      </c>
      <c r="O30" s="39">
        <v>0</v>
      </c>
      <c r="P30" s="39">
        <v>0</v>
      </c>
      <c r="Q30" s="40">
        <v>0</v>
      </c>
      <c r="R30" s="40">
        <v>0</v>
      </c>
      <c r="S30" s="41"/>
      <c r="T30" s="42">
        <v>200000</v>
      </c>
    </row>
    <row r="31" spans="1:20" ht="15" customHeight="1" x14ac:dyDescent="0.25">
      <c r="A31" s="6">
        <v>20708</v>
      </c>
      <c r="B31" s="7" t="s">
        <v>1119</v>
      </c>
      <c r="C31" s="8">
        <v>40779</v>
      </c>
      <c r="D31" s="7" t="s">
        <v>1120</v>
      </c>
      <c r="E31" s="7" t="s">
        <v>3069</v>
      </c>
      <c r="F31" s="9">
        <v>0</v>
      </c>
      <c r="G31" s="9">
        <v>28000000</v>
      </c>
      <c r="H31" s="7" t="s">
        <v>821</v>
      </c>
      <c r="I31" s="7" t="s">
        <v>724</v>
      </c>
      <c r="J31" s="7" t="s">
        <v>734</v>
      </c>
      <c r="K31" s="10" t="s">
        <v>3784</v>
      </c>
      <c r="L31" s="7" t="s">
        <v>2061</v>
      </c>
      <c r="M31" s="38">
        <v>757</v>
      </c>
      <c r="N31" s="38">
        <v>763</v>
      </c>
      <c r="O31" s="39">
        <v>800</v>
      </c>
      <c r="P31" s="39">
        <v>652</v>
      </c>
      <c r="Q31" s="40">
        <v>81000000</v>
      </c>
      <c r="R31" s="40">
        <v>90368148</v>
      </c>
      <c r="S31" s="41">
        <v>20962000</v>
      </c>
      <c r="T31" s="42">
        <v>81000000</v>
      </c>
    </row>
    <row r="32" spans="1:20" ht="15" customHeight="1" x14ac:dyDescent="0.25">
      <c r="A32" s="6">
        <v>20573</v>
      </c>
      <c r="B32" s="7" t="s">
        <v>975</v>
      </c>
      <c r="C32" s="8">
        <v>40779</v>
      </c>
      <c r="D32" s="7" t="s">
        <v>965</v>
      </c>
      <c r="E32" s="7" t="s">
        <v>3068</v>
      </c>
      <c r="F32" s="9">
        <v>0</v>
      </c>
      <c r="G32" s="9">
        <v>400000</v>
      </c>
      <c r="H32" s="7" t="s">
        <v>723</v>
      </c>
      <c r="I32" s="7" t="s">
        <v>724</v>
      </c>
      <c r="J32" s="7" t="s">
        <v>734</v>
      </c>
      <c r="K32" s="10" t="s">
        <v>1579</v>
      </c>
      <c r="L32" s="7" t="s">
        <v>2054</v>
      </c>
      <c r="M32" s="38">
        <v>0</v>
      </c>
      <c r="N32" s="38">
        <v>0</v>
      </c>
      <c r="O32" s="39">
        <v>125</v>
      </c>
      <c r="P32" s="39">
        <v>368</v>
      </c>
      <c r="Q32" s="40">
        <v>11411090</v>
      </c>
      <c r="R32" s="40">
        <v>0</v>
      </c>
      <c r="S32" s="41">
        <v>361600</v>
      </c>
      <c r="T32" s="42">
        <v>11161090</v>
      </c>
    </row>
    <row r="33" spans="1:20" ht="15" customHeight="1" x14ac:dyDescent="0.25">
      <c r="A33" s="6">
        <v>21106</v>
      </c>
      <c r="B33" s="7" t="s">
        <v>2267</v>
      </c>
      <c r="C33" s="8">
        <v>40779</v>
      </c>
      <c r="D33" s="7" t="s">
        <v>1258</v>
      </c>
      <c r="E33" s="7" t="s">
        <v>3054</v>
      </c>
      <c r="F33" s="9">
        <v>0</v>
      </c>
      <c r="G33" s="9">
        <v>5000000</v>
      </c>
      <c r="H33" s="7" t="s">
        <v>790</v>
      </c>
      <c r="I33" s="7" t="s">
        <v>791</v>
      </c>
      <c r="J33" s="7" t="s">
        <v>921</v>
      </c>
      <c r="K33" s="10" t="s">
        <v>1778</v>
      </c>
      <c r="L33" s="7" t="s">
        <v>325</v>
      </c>
      <c r="M33" s="38">
        <v>0</v>
      </c>
      <c r="N33" s="38">
        <v>0</v>
      </c>
      <c r="O33" s="39">
        <v>0</v>
      </c>
      <c r="P33" s="39">
        <v>0</v>
      </c>
      <c r="Q33" s="40">
        <v>0</v>
      </c>
      <c r="R33" s="40">
        <v>0</v>
      </c>
      <c r="S33" s="41"/>
      <c r="T33" s="42"/>
    </row>
    <row r="34" spans="1:20" ht="15" customHeight="1" x14ac:dyDescent="0.25">
      <c r="A34" s="6">
        <v>20539</v>
      </c>
      <c r="B34" s="7" t="s">
        <v>784</v>
      </c>
      <c r="C34" s="8">
        <v>40779</v>
      </c>
      <c r="D34" s="7" t="s">
        <v>4343</v>
      </c>
      <c r="E34" s="7" t="s">
        <v>3071</v>
      </c>
      <c r="F34" s="9">
        <v>40000</v>
      </c>
      <c r="G34" s="9">
        <v>40000</v>
      </c>
      <c r="H34" s="7" t="s">
        <v>785</v>
      </c>
      <c r="I34" s="7" t="s">
        <v>756</v>
      </c>
      <c r="J34" s="7" t="s">
        <v>786</v>
      </c>
      <c r="K34" s="10" t="s">
        <v>1571</v>
      </c>
      <c r="L34" s="7" t="s">
        <v>2060</v>
      </c>
      <c r="M34" s="38">
        <v>0</v>
      </c>
      <c r="N34" s="38">
        <v>0</v>
      </c>
      <c r="O34" s="39">
        <v>2</v>
      </c>
      <c r="P34" s="39">
        <v>3</v>
      </c>
      <c r="Q34" s="40">
        <v>40000</v>
      </c>
      <c r="R34" s="40">
        <v>170000</v>
      </c>
      <c r="S34" s="41"/>
      <c r="T34" s="42">
        <v>133000</v>
      </c>
    </row>
    <row r="35" spans="1:20" ht="15" customHeight="1" x14ac:dyDescent="0.25">
      <c r="A35" s="6">
        <v>20988</v>
      </c>
      <c r="B35" s="7" t="s">
        <v>1143</v>
      </c>
      <c r="C35" s="8">
        <v>40779</v>
      </c>
      <c r="D35" s="7" t="s">
        <v>1140</v>
      </c>
      <c r="E35" s="7" t="s">
        <v>3063</v>
      </c>
      <c r="F35" s="9">
        <v>0</v>
      </c>
      <c r="G35" s="9">
        <v>2000000</v>
      </c>
      <c r="H35" s="7" t="s">
        <v>752</v>
      </c>
      <c r="I35" s="7" t="s">
        <v>724</v>
      </c>
      <c r="J35" s="7" t="s">
        <v>734</v>
      </c>
      <c r="K35" s="10" t="s">
        <v>1739</v>
      </c>
      <c r="L35" s="7" t="s">
        <v>2059</v>
      </c>
      <c r="M35" s="38">
        <v>0</v>
      </c>
      <c r="N35" s="38">
        <v>0</v>
      </c>
      <c r="O35" s="39">
        <v>0</v>
      </c>
      <c r="P35" s="39">
        <v>0</v>
      </c>
      <c r="Q35" s="40">
        <v>0</v>
      </c>
      <c r="R35" s="40">
        <v>0</v>
      </c>
      <c r="S35" s="41">
        <v>2000000</v>
      </c>
      <c r="T35" s="42">
        <v>2000000</v>
      </c>
    </row>
    <row r="36" spans="1:20" ht="15" customHeight="1" x14ac:dyDescent="0.25">
      <c r="A36" s="6">
        <v>20908</v>
      </c>
      <c r="B36" s="7" t="s">
        <v>1441</v>
      </c>
      <c r="C36" s="8">
        <v>40786</v>
      </c>
      <c r="D36" s="7" t="s">
        <v>1299</v>
      </c>
      <c r="E36" s="7" t="s">
        <v>3065</v>
      </c>
      <c r="F36" s="9">
        <v>600000</v>
      </c>
      <c r="G36" s="9">
        <v>600000</v>
      </c>
      <c r="H36" s="7" t="s">
        <v>755</v>
      </c>
      <c r="I36" s="7" t="s">
        <v>756</v>
      </c>
      <c r="J36" s="7" t="s">
        <v>751</v>
      </c>
      <c r="K36" s="10" t="s">
        <v>1827</v>
      </c>
      <c r="L36" s="7" t="s">
        <v>2054</v>
      </c>
      <c r="M36" s="38">
        <v>242</v>
      </c>
      <c r="N36" s="38">
        <v>236</v>
      </c>
      <c r="O36" s="39">
        <v>0</v>
      </c>
      <c r="P36" s="39">
        <v>0</v>
      </c>
      <c r="Q36" s="40">
        <v>0</v>
      </c>
      <c r="R36" s="40">
        <v>0</v>
      </c>
      <c r="S36" s="41"/>
      <c r="T36" s="42">
        <v>2900000</v>
      </c>
    </row>
    <row r="37" spans="1:20" ht="15" customHeight="1" x14ac:dyDescent="0.25">
      <c r="A37" s="6">
        <v>20312</v>
      </c>
      <c r="B37" s="7" t="s">
        <v>2900</v>
      </c>
      <c r="C37" s="8">
        <v>40787</v>
      </c>
      <c r="D37" s="7" t="s">
        <v>1273</v>
      </c>
      <c r="E37" s="7" t="s">
        <v>3054</v>
      </c>
      <c r="F37" s="9">
        <v>0</v>
      </c>
      <c r="G37" s="9">
        <v>100000</v>
      </c>
      <c r="H37" s="7" t="s">
        <v>752</v>
      </c>
      <c r="I37" s="7" t="s">
        <v>724</v>
      </c>
      <c r="J37" s="7" t="s">
        <v>762</v>
      </c>
      <c r="K37" s="10" t="s">
        <v>1785</v>
      </c>
      <c r="L37" s="7" t="s">
        <v>2058</v>
      </c>
      <c r="M37" s="38">
        <v>0</v>
      </c>
      <c r="N37" s="38">
        <v>0</v>
      </c>
      <c r="O37" s="39">
        <v>60</v>
      </c>
      <c r="P37" s="39">
        <v>118</v>
      </c>
      <c r="Q37" s="40">
        <v>5200000</v>
      </c>
      <c r="R37" s="40">
        <v>7960162</v>
      </c>
      <c r="S37" s="41">
        <v>65510.53</v>
      </c>
      <c r="T37" s="42">
        <v>6900000</v>
      </c>
    </row>
    <row r="38" spans="1:20" ht="15" customHeight="1" x14ac:dyDescent="0.25">
      <c r="A38" s="6">
        <v>21151</v>
      </c>
      <c r="B38" s="7" t="s">
        <v>1142</v>
      </c>
      <c r="C38" s="8">
        <v>40787</v>
      </c>
      <c r="D38" s="7" t="s">
        <v>1140</v>
      </c>
      <c r="E38" s="7" t="s">
        <v>3063</v>
      </c>
      <c r="F38" s="9">
        <v>0</v>
      </c>
      <c r="G38" s="9">
        <v>1250000</v>
      </c>
      <c r="H38" s="7" t="s">
        <v>719</v>
      </c>
      <c r="I38" s="7" t="s">
        <v>720</v>
      </c>
      <c r="J38" s="7" t="s">
        <v>734</v>
      </c>
      <c r="K38" s="10" t="s">
        <v>1579</v>
      </c>
      <c r="L38" s="7"/>
      <c r="M38" s="38">
        <v>0</v>
      </c>
      <c r="N38" s="38">
        <v>0</v>
      </c>
      <c r="O38" s="39">
        <v>0</v>
      </c>
      <c r="P38" s="39">
        <v>0</v>
      </c>
      <c r="Q38" s="40">
        <v>0</v>
      </c>
      <c r="R38" s="40">
        <v>0</v>
      </c>
      <c r="S38" s="41"/>
      <c r="T38" s="42">
        <v>5000000</v>
      </c>
    </row>
    <row r="39" spans="1:20" ht="15" customHeight="1" x14ac:dyDescent="0.25">
      <c r="A39" s="6">
        <v>21134</v>
      </c>
      <c r="B39" s="7" t="s">
        <v>1241</v>
      </c>
      <c r="C39" s="8">
        <v>40787</v>
      </c>
      <c r="D39" s="7" t="s">
        <v>1200</v>
      </c>
      <c r="E39" s="7" t="s">
        <v>1190</v>
      </c>
      <c r="F39" s="9">
        <v>0</v>
      </c>
      <c r="G39" s="9">
        <v>2000000</v>
      </c>
      <c r="H39" s="7" t="s">
        <v>719</v>
      </c>
      <c r="I39" s="7" t="s">
        <v>720</v>
      </c>
      <c r="J39" s="7" t="s">
        <v>762</v>
      </c>
      <c r="K39" s="10" t="s">
        <v>1690</v>
      </c>
      <c r="L39" s="7"/>
      <c r="M39" s="38">
        <v>0</v>
      </c>
      <c r="N39" s="38">
        <v>0</v>
      </c>
      <c r="O39" s="39">
        <v>0</v>
      </c>
      <c r="P39" s="39">
        <v>0</v>
      </c>
      <c r="Q39" s="40">
        <v>0</v>
      </c>
      <c r="R39" s="40">
        <v>0</v>
      </c>
      <c r="S39" s="41"/>
      <c r="T39" s="42">
        <v>8000000</v>
      </c>
    </row>
    <row r="40" spans="1:20" ht="15" customHeight="1" x14ac:dyDescent="0.25">
      <c r="A40" s="6">
        <v>20909</v>
      </c>
      <c r="B40" s="7" t="s">
        <v>1275</v>
      </c>
      <c r="C40" s="8">
        <v>40793</v>
      </c>
      <c r="D40" s="7" t="s">
        <v>1273</v>
      </c>
      <c r="E40" s="7" t="s">
        <v>3054</v>
      </c>
      <c r="F40" s="9">
        <v>0</v>
      </c>
      <c r="G40" s="9">
        <v>656000</v>
      </c>
      <c r="H40" s="7" t="s">
        <v>1274</v>
      </c>
      <c r="I40" s="7" t="s">
        <v>724</v>
      </c>
      <c r="J40" s="7" t="s">
        <v>734</v>
      </c>
      <c r="K40" s="10" t="s">
        <v>1786</v>
      </c>
      <c r="L40" s="7" t="s">
        <v>2056</v>
      </c>
      <c r="M40" s="38">
        <v>158</v>
      </c>
      <c r="N40" s="38">
        <v>158</v>
      </c>
      <c r="O40" s="39">
        <v>105</v>
      </c>
      <c r="P40" s="39">
        <v>118</v>
      </c>
      <c r="Q40" s="40">
        <v>10103000</v>
      </c>
      <c r="R40" s="40">
        <v>11890266</v>
      </c>
      <c r="S40" s="41">
        <v>585408</v>
      </c>
      <c r="T40" s="42">
        <v>15195000</v>
      </c>
    </row>
    <row r="41" spans="1:20" ht="15" customHeight="1" x14ac:dyDescent="0.25">
      <c r="A41" s="6">
        <v>21314</v>
      </c>
      <c r="B41" s="7" t="s">
        <v>1262</v>
      </c>
      <c r="C41" s="8">
        <v>40793</v>
      </c>
      <c r="D41" s="7" t="s">
        <v>3293</v>
      </c>
      <c r="E41" s="7" t="s">
        <v>3054</v>
      </c>
      <c r="F41" s="9">
        <v>0</v>
      </c>
      <c r="G41" s="9">
        <v>15600000</v>
      </c>
      <c r="H41" s="7" t="s">
        <v>790</v>
      </c>
      <c r="I41" s="7" t="s">
        <v>791</v>
      </c>
      <c r="J41" s="7" t="s">
        <v>786</v>
      </c>
      <c r="K41" s="10" t="s">
        <v>1571</v>
      </c>
      <c r="L41" s="7" t="s">
        <v>325</v>
      </c>
      <c r="M41" s="38">
        <v>0</v>
      </c>
      <c r="N41" s="38">
        <v>0</v>
      </c>
      <c r="O41" s="39">
        <v>0</v>
      </c>
      <c r="P41" s="39">
        <v>0</v>
      </c>
      <c r="Q41" s="40">
        <v>0</v>
      </c>
      <c r="R41" s="40">
        <v>0</v>
      </c>
      <c r="S41" s="41"/>
      <c r="T41" s="42"/>
    </row>
    <row r="42" spans="1:20" ht="15" customHeight="1" x14ac:dyDescent="0.25">
      <c r="A42" s="6">
        <v>21016</v>
      </c>
      <c r="B42" s="7" t="s">
        <v>1202</v>
      </c>
      <c r="C42" s="8">
        <v>40794</v>
      </c>
      <c r="D42" s="7" t="s">
        <v>1200</v>
      </c>
      <c r="E42" s="7" t="s">
        <v>1190</v>
      </c>
      <c r="F42" s="9">
        <v>0</v>
      </c>
      <c r="G42" s="9">
        <v>400000</v>
      </c>
      <c r="H42" s="7" t="s">
        <v>723</v>
      </c>
      <c r="I42" s="7" t="s">
        <v>724</v>
      </c>
      <c r="J42" s="7" t="s">
        <v>734</v>
      </c>
      <c r="K42" s="10" t="s">
        <v>1670</v>
      </c>
      <c r="L42" s="7" t="s">
        <v>2054</v>
      </c>
      <c r="M42" s="38">
        <v>69</v>
      </c>
      <c r="N42" s="38">
        <v>69</v>
      </c>
      <c r="O42" s="39">
        <v>107</v>
      </c>
      <c r="P42" s="39">
        <v>68</v>
      </c>
      <c r="Q42" s="40">
        <v>2000000</v>
      </c>
      <c r="R42" s="40">
        <v>2742666</v>
      </c>
      <c r="S42" s="41">
        <v>168210</v>
      </c>
      <c r="T42" s="42">
        <v>2000000</v>
      </c>
    </row>
    <row r="43" spans="1:20" ht="15" customHeight="1" x14ac:dyDescent="0.25">
      <c r="A43" s="6">
        <v>20923</v>
      </c>
      <c r="B43" s="7" t="s">
        <v>1858</v>
      </c>
      <c r="C43" s="8">
        <v>40798</v>
      </c>
      <c r="D43" s="7" t="s">
        <v>961</v>
      </c>
      <c r="E43" s="7" t="s">
        <v>3070</v>
      </c>
      <c r="F43" s="9">
        <v>153000</v>
      </c>
      <c r="G43" s="9">
        <v>153000</v>
      </c>
      <c r="H43" s="7" t="s">
        <v>844</v>
      </c>
      <c r="I43" s="7" t="s">
        <v>727</v>
      </c>
      <c r="J43" s="7" t="s">
        <v>728</v>
      </c>
      <c r="K43" s="10" t="s">
        <v>1543</v>
      </c>
      <c r="L43" s="7" t="s">
        <v>2055</v>
      </c>
      <c r="M43" s="38">
        <v>0</v>
      </c>
      <c r="N43" s="38">
        <v>0</v>
      </c>
      <c r="O43" s="39">
        <v>0</v>
      </c>
      <c r="P43" s="39">
        <v>0</v>
      </c>
      <c r="Q43" s="40">
        <v>1871645</v>
      </c>
      <c r="R43" s="40">
        <v>1115767</v>
      </c>
      <c r="S43" s="41"/>
      <c r="T43" s="42">
        <v>2498523</v>
      </c>
    </row>
    <row r="44" spans="1:20" ht="15" customHeight="1" x14ac:dyDescent="0.25">
      <c r="A44" s="6">
        <v>21004</v>
      </c>
      <c r="B44" s="7" t="s">
        <v>1248</v>
      </c>
      <c r="C44" s="8">
        <v>40801</v>
      </c>
      <c r="D44" s="7" t="s">
        <v>1200</v>
      </c>
      <c r="E44" s="7" t="s">
        <v>1190</v>
      </c>
      <c r="F44" s="9">
        <v>130814.07</v>
      </c>
      <c r="G44" s="9">
        <v>75000</v>
      </c>
      <c r="H44" s="7" t="s">
        <v>844</v>
      </c>
      <c r="I44" s="7" t="s">
        <v>727</v>
      </c>
      <c r="J44" s="7" t="s">
        <v>841</v>
      </c>
      <c r="K44" s="10" t="s">
        <v>1617</v>
      </c>
      <c r="L44" s="7" t="s">
        <v>2062</v>
      </c>
      <c r="M44" s="38">
        <v>0</v>
      </c>
      <c r="N44" s="38">
        <v>0</v>
      </c>
      <c r="O44" s="39">
        <v>0</v>
      </c>
      <c r="P44" s="39">
        <v>0</v>
      </c>
      <c r="Q44" s="40">
        <v>1047822</v>
      </c>
      <c r="R44" s="40">
        <v>0</v>
      </c>
      <c r="S44" s="41"/>
      <c r="T44" s="42">
        <v>972822</v>
      </c>
    </row>
    <row r="45" spans="1:20" ht="15" customHeight="1" x14ac:dyDescent="0.25">
      <c r="A45" s="6">
        <v>21118</v>
      </c>
      <c r="B45" s="7" t="s">
        <v>1062</v>
      </c>
      <c r="C45" s="8">
        <v>40805</v>
      </c>
      <c r="D45" s="7" t="s">
        <v>1009</v>
      </c>
      <c r="E45" s="7" t="s">
        <v>3061</v>
      </c>
      <c r="F45" s="9">
        <v>2953.47</v>
      </c>
      <c r="G45" s="9">
        <v>2953.47</v>
      </c>
      <c r="H45" s="7" t="s">
        <v>1088</v>
      </c>
      <c r="I45" s="7" t="s">
        <v>727</v>
      </c>
      <c r="J45" s="7" t="s">
        <v>768</v>
      </c>
      <c r="K45" s="10" t="s">
        <v>1563</v>
      </c>
      <c r="L45" s="7"/>
      <c r="M45" s="38">
        <v>0</v>
      </c>
      <c r="N45" s="38">
        <v>0</v>
      </c>
      <c r="O45" s="39">
        <v>0</v>
      </c>
      <c r="P45" s="39">
        <v>0</v>
      </c>
      <c r="Q45" s="40">
        <v>0</v>
      </c>
      <c r="R45" s="40">
        <v>0</v>
      </c>
      <c r="S45" s="41"/>
      <c r="T45" s="42">
        <v>0</v>
      </c>
    </row>
    <row r="46" spans="1:20" ht="15" customHeight="1" x14ac:dyDescent="0.25">
      <c r="A46" s="6">
        <v>21135</v>
      </c>
      <c r="B46" s="7" t="s">
        <v>1242</v>
      </c>
      <c r="C46" s="8">
        <v>40805</v>
      </c>
      <c r="D46" s="7" t="s">
        <v>1200</v>
      </c>
      <c r="E46" s="7" t="s">
        <v>1190</v>
      </c>
      <c r="F46" s="9">
        <v>500000</v>
      </c>
      <c r="G46" s="9">
        <v>500000</v>
      </c>
      <c r="H46" s="7" t="s">
        <v>755</v>
      </c>
      <c r="I46" s="7" t="s">
        <v>756</v>
      </c>
      <c r="J46" s="7" t="s">
        <v>841</v>
      </c>
      <c r="K46" s="10" t="s">
        <v>1617</v>
      </c>
      <c r="L46" s="7"/>
      <c r="M46" s="38">
        <v>0</v>
      </c>
      <c r="N46" s="38">
        <v>0</v>
      </c>
      <c r="O46" s="39">
        <v>0</v>
      </c>
      <c r="P46" s="39">
        <v>0</v>
      </c>
      <c r="Q46" s="40">
        <v>0</v>
      </c>
      <c r="R46" s="40">
        <v>0</v>
      </c>
      <c r="S46" s="41"/>
      <c r="T46" s="42">
        <v>3991675</v>
      </c>
    </row>
    <row r="47" spans="1:20" ht="15" customHeight="1" x14ac:dyDescent="0.25">
      <c r="A47" s="6">
        <v>19962</v>
      </c>
      <c r="B47" s="7" t="s">
        <v>4344</v>
      </c>
      <c r="C47" s="8">
        <v>40805</v>
      </c>
      <c r="D47" s="7" t="s">
        <v>1009</v>
      </c>
      <c r="E47" s="7" t="s">
        <v>3061</v>
      </c>
      <c r="F47" s="9">
        <v>300000</v>
      </c>
      <c r="G47" s="9">
        <v>100000</v>
      </c>
      <c r="H47" s="7" t="s">
        <v>1450</v>
      </c>
      <c r="I47" s="7" t="s">
        <v>727</v>
      </c>
      <c r="J47" s="7" t="s">
        <v>768</v>
      </c>
      <c r="K47" s="10" t="s">
        <v>1559</v>
      </c>
      <c r="L47" s="7" t="s">
        <v>2057</v>
      </c>
      <c r="M47" s="38">
        <v>0</v>
      </c>
      <c r="N47" s="38">
        <v>0</v>
      </c>
      <c r="O47" s="39">
        <v>0</v>
      </c>
      <c r="P47" s="39">
        <v>15</v>
      </c>
      <c r="Q47" s="40">
        <v>0</v>
      </c>
      <c r="R47" s="40">
        <v>0</v>
      </c>
      <c r="S47" s="41"/>
      <c r="T47" s="42">
        <v>1000000</v>
      </c>
    </row>
    <row r="48" spans="1:20" ht="15" customHeight="1" x14ac:dyDescent="0.25">
      <c r="A48" s="6">
        <v>21105</v>
      </c>
      <c r="B48" s="7" t="s">
        <v>2268</v>
      </c>
      <c r="C48" s="8">
        <v>40806</v>
      </c>
      <c r="D48" s="7" t="s">
        <v>1413</v>
      </c>
      <c r="E48" s="7" t="s">
        <v>3071</v>
      </c>
      <c r="F48" s="9">
        <v>0</v>
      </c>
      <c r="G48" s="9">
        <v>140000</v>
      </c>
      <c r="H48" s="7" t="s">
        <v>723</v>
      </c>
      <c r="I48" s="7" t="s">
        <v>724</v>
      </c>
      <c r="J48" s="7" t="s">
        <v>734</v>
      </c>
      <c r="K48" s="10" t="s">
        <v>1753</v>
      </c>
      <c r="L48" s="7" t="s">
        <v>2054</v>
      </c>
      <c r="M48" s="38">
        <v>85</v>
      </c>
      <c r="N48" s="38">
        <v>85</v>
      </c>
      <c r="O48" s="39">
        <v>45</v>
      </c>
      <c r="P48" s="39">
        <v>107</v>
      </c>
      <c r="Q48" s="40">
        <v>1530000</v>
      </c>
      <c r="R48" s="40">
        <v>1693550</v>
      </c>
      <c r="S48" s="41">
        <v>140000</v>
      </c>
      <c r="T48" s="42">
        <v>1390000</v>
      </c>
    </row>
    <row r="49" spans="1:20" ht="15" customHeight="1" x14ac:dyDescent="0.25">
      <c r="A49" s="6">
        <v>21114</v>
      </c>
      <c r="B49" s="7" t="s">
        <v>1434</v>
      </c>
      <c r="C49" s="8">
        <v>40808</v>
      </c>
      <c r="D49" s="7" t="s">
        <v>1435</v>
      </c>
      <c r="E49" s="7" t="s">
        <v>3071</v>
      </c>
      <c r="F49" s="9">
        <v>5000</v>
      </c>
      <c r="G49" s="9">
        <v>5000</v>
      </c>
      <c r="H49" s="7" t="s">
        <v>1088</v>
      </c>
      <c r="I49" s="7" t="s">
        <v>727</v>
      </c>
      <c r="J49" s="7" t="s">
        <v>734</v>
      </c>
      <c r="K49" s="10" t="s">
        <v>1568</v>
      </c>
      <c r="L49" s="7"/>
      <c r="M49" s="38">
        <v>0</v>
      </c>
      <c r="N49" s="38">
        <v>0</v>
      </c>
      <c r="O49" s="39">
        <v>0</v>
      </c>
      <c r="P49" s="39">
        <v>0</v>
      </c>
      <c r="Q49" s="40">
        <v>0</v>
      </c>
      <c r="R49" s="40">
        <v>0</v>
      </c>
      <c r="S49" s="41"/>
      <c r="T49" s="42">
        <v>0</v>
      </c>
    </row>
    <row r="50" spans="1:20" ht="15" customHeight="1" x14ac:dyDescent="0.25">
      <c r="A50" s="6">
        <v>21046</v>
      </c>
      <c r="B50" s="7" t="s">
        <v>1340</v>
      </c>
      <c r="C50" s="8">
        <v>40809</v>
      </c>
      <c r="D50" s="7" t="s">
        <v>1341</v>
      </c>
      <c r="E50" s="7" t="s">
        <v>3072</v>
      </c>
      <c r="F50" s="9">
        <v>0</v>
      </c>
      <c r="G50" s="9">
        <v>85000</v>
      </c>
      <c r="H50" s="7" t="s">
        <v>723</v>
      </c>
      <c r="I50" s="7" t="s">
        <v>724</v>
      </c>
      <c r="J50" s="7" t="s">
        <v>734</v>
      </c>
      <c r="K50" s="10" t="s">
        <v>1669</v>
      </c>
      <c r="L50" s="7" t="s">
        <v>2054</v>
      </c>
      <c r="M50" s="38">
        <v>84</v>
      </c>
      <c r="N50" s="38">
        <v>65</v>
      </c>
      <c r="O50" s="39">
        <v>25</v>
      </c>
      <c r="P50" s="39">
        <v>0</v>
      </c>
      <c r="Q50" s="40">
        <v>2240000</v>
      </c>
      <c r="R50" s="40">
        <v>3060500</v>
      </c>
      <c r="S50" s="41">
        <v>27200</v>
      </c>
      <c r="T50" s="42">
        <v>2240000</v>
      </c>
    </row>
    <row r="51" spans="1:20" ht="15" customHeight="1" x14ac:dyDescent="0.25">
      <c r="A51" s="6">
        <v>20100</v>
      </c>
      <c r="B51" s="7" t="s">
        <v>1474</v>
      </c>
      <c r="C51" s="8">
        <v>40813</v>
      </c>
      <c r="D51" s="7" t="s">
        <v>1200</v>
      </c>
      <c r="E51" s="7" t="s">
        <v>1190</v>
      </c>
      <c r="F51" s="9">
        <v>600000</v>
      </c>
      <c r="G51" s="9">
        <v>300000</v>
      </c>
      <c r="H51" s="7" t="s">
        <v>844</v>
      </c>
      <c r="I51" s="7" t="s">
        <v>727</v>
      </c>
      <c r="J51" s="7" t="s">
        <v>841</v>
      </c>
      <c r="K51" s="10" t="s">
        <v>1601</v>
      </c>
      <c r="L51" s="7" t="s">
        <v>269</v>
      </c>
      <c r="M51" s="38">
        <v>0</v>
      </c>
      <c r="N51" s="38">
        <v>0</v>
      </c>
      <c r="O51" s="39">
        <v>0</v>
      </c>
      <c r="P51" s="39">
        <v>0</v>
      </c>
      <c r="Q51" s="40">
        <v>3980000</v>
      </c>
      <c r="R51" s="40">
        <v>3980000</v>
      </c>
      <c r="S51" s="41"/>
      <c r="T51" s="42">
        <v>4712000</v>
      </c>
    </row>
    <row r="52" spans="1:20" ht="15" customHeight="1" x14ac:dyDescent="0.25">
      <c r="A52" s="6">
        <v>20990</v>
      </c>
      <c r="B52" s="7" t="s">
        <v>1013</v>
      </c>
      <c r="C52" s="8">
        <v>40819</v>
      </c>
      <c r="D52" s="7" t="s">
        <v>1009</v>
      </c>
      <c r="E52" s="7" t="s">
        <v>3061</v>
      </c>
      <c r="F52" s="9">
        <v>250000</v>
      </c>
      <c r="G52" s="9">
        <v>250000</v>
      </c>
      <c r="H52" s="7" t="s">
        <v>844</v>
      </c>
      <c r="I52" s="7" t="s">
        <v>727</v>
      </c>
      <c r="J52" s="7" t="s">
        <v>841</v>
      </c>
      <c r="K52" s="10" t="s">
        <v>1686</v>
      </c>
      <c r="L52" s="7" t="s">
        <v>2063</v>
      </c>
      <c r="M52" s="38">
        <v>0</v>
      </c>
      <c r="N52" s="38">
        <v>0</v>
      </c>
      <c r="O52" s="39">
        <v>0</v>
      </c>
      <c r="P52" s="39">
        <v>0</v>
      </c>
      <c r="Q52" s="40">
        <v>0</v>
      </c>
      <c r="R52" s="40">
        <v>0</v>
      </c>
      <c r="S52" s="41"/>
      <c r="T52" s="42">
        <v>31055000</v>
      </c>
    </row>
    <row r="53" spans="1:20" ht="15" customHeight="1" x14ac:dyDescent="0.25">
      <c r="A53" s="6">
        <v>21319</v>
      </c>
      <c r="B53" s="7" t="s">
        <v>1195</v>
      </c>
      <c r="C53" s="8">
        <v>40820</v>
      </c>
      <c r="D53" s="7" t="s">
        <v>1193</v>
      </c>
      <c r="E53" s="7" t="s">
        <v>1190</v>
      </c>
      <c r="F53" s="9">
        <v>0</v>
      </c>
      <c r="G53" s="9">
        <v>4567000</v>
      </c>
      <c r="H53" s="7" t="s">
        <v>879</v>
      </c>
      <c r="I53" s="7" t="s">
        <v>791</v>
      </c>
      <c r="J53" s="7" t="s">
        <v>734</v>
      </c>
      <c r="K53" s="10" t="s">
        <v>1669</v>
      </c>
      <c r="L53" s="7" t="s">
        <v>325</v>
      </c>
      <c r="M53" s="38">
        <v>0</v>
      </c>
      <c r="N53" s="38">
        <v>0</v>
      </c>
      <c r="O53" s="39">
        <v>0</v>
      </c>
      <c r="P53" s="39">
        <v>0</v>
      </c>
      <c r="Q53" s="40">
        <v>0</v>
      </c>
      <c r="R53" s="40">
        <v>0</v>
      </c>
      <c r="S53" s="41"/>
      <c r="T53" s="42"/>
    </row>
    <row r="54" spans="1:20" ht="15" customHeight="1" x14ac:dyDescent="0.25">
      <c r="A54" s="6">
        <v>21149</v>
      </c>
      <c r="B54" s="7" t="s">
        <v>2269</v>
      </c>
      <c r="C54" s="8">
        <v>40821</v>
      </c>
      <c r="D54" s="7" t="s">
        <v>1362</v>
      </c>
      <c r="E54" s="7" t="s">
        <v>3073</v>
      </c>
      <c r="F54" s="9">
        <v>0</v>
      </c>
      <c r="G54" s="9">
        <v>525000</v>
      </c>
      <c r="H54" s="7" t="s">
        <v>719</v>
      </c>
      <c r="I54" s="7" t="s">
        <v>720</v>
      </c>
      <c r="J54" s="7" t="s">
        <v>721</v>
      </c>
      <c r="K54" s="10" t="s">
        <v>1541</v>
      </c>
      <c r="L54" s="7"/>
      <c r="M54" s="38">
        <v>0</v>
      </c>
      <c r="N54" s="38">
        <v>0</v>
      </c>
      <c r="O54" s="39">
        <v>0</v>
      </c>
      <c r="P54" s="39">
        <v>0</v>
      </c>
      <c r="Q54" s="40">
        <v>0</v>
      </c>
      <c r="R54" s="40">
        <v>0</v>
      </c>
      <c r="S54" s="41"/>
      <c r="T54" s="42">
        <v>2100000</v>
      </c>
    </row>
    <row r="55" spans="1:20" ht="15" customHeight="1" x14ac:dyDescent="0.25">
      <c r="A55" s="6">
        <v>21010</v>
      </c>
      <c r="B55" s="7" t="s">
        <v>1358</v>
      </c>
      <c r="C55" s="8">
        <v>40821</v>
      </c>
      <c r="D55" s="7" t="s">
        <v>1356</v>
      </c>
      <c r="E55" s="7" t="s">
        <v>3073</v>
      </c>
      <c r="F55" s="9">
        <v>1116000</v>
      </c>
      <c r="G55" s="9">
        <v>1116000</v>
      </c>
      <c r="H55" s="7" t="s">
        <v>755</v>
      </c>
      <c r="I55" s="7" t="s">
        <v>756</v>
      </c>
      <c r="J55" s="7" t="s">
        <v>734</v>
      </c>
      <c r="K55" s="10" t="s">
        <v>1811</v>
      </c>
      <c r="L55" s="7" t="s">
        <v>2056</v>
      </c>
      <c r="M55" s="38">
        <v>6</v>
      </c>
      <c r="N55" s="38">
        <v>6</v>
      </c>
      <c r="O55" s="39">
        <v>116</v>
      </c>
      <c r="P55" s="39">
        <v>64</v>
      </c>
      <c r="Q55" s="40">
        <v>13050000</v>
      </c>
      <c r="R55" s="40">
        <v>18245105</v>
      </c>
      <c r="S55" s="41"/>
      <c r="T55" s="42">
        <v>11934000</v>
      </c>
    </row>
    <row r="56" spans="1:20" ht="15" customHeight="1" x14ac:dyDescent="0.25">
      <c r="A56" s="6">
        <v>21067</v>
      </c>
      <c r="B56" s="7" t="s">
        <v>1363</v>
      </c>
      <c r="C56" s="8">
        <v>40821</v>
      </c>
      <c r="D56" s="7" t="s">
        <v>1362</v>
      </c>
      <c r="E56" s="7" t="s">
        <v>3073</v>
      </c>
      <c r="F56" s="9">
        <v>0</v>
      </c>
      <c r="G56" s="9">
        <v>500000</v>
      </c>
      <c r="H56" s="7" t="s">
        <v>723</v>
      </c>
      <c r="I56" s="7" t="s">
        <v>724</v>
      </c>
      <c r="J56" s="7" t="s">
        <v>768</v>
      </c>
      <c r="K56" s="10" t="s">
        <v>1692</v>
      </c>
      <c r="L56" s="7" t="s">
        <v>2054</v>
      </c>
      <c r="M56" s="38">
        <v>105</v>
      </c>
      <c r="N56" s="38">
        <v>105</v>
      </c>
      <c r="O56" s="39">
        <v>33</v>
      </c>
      <c r="P56" s="39">
        <v>95</v>
      </c>
      <c r="Q56" s="40">
        <v>700000</v>
      </c>
      <c r="R56" s="40">
        <v>3843907</v>
      </c>
      <c r="S56" s="41">
        <v>500000</v>
      </c>
      <c r="T56" s="42">
        <v>1617000</v>
      </c>
    </row>
    <row r="57" spans="1:20" ht="15" customHeight="1" x14ac:dyDescent="0.25">
      <c r="A57" s="6">
        <v>21085</v>
      </c>
      <c r="B57" s="7" t="s">
        <v>1443</v>
      </c>
      <c r="C57" s="8">
        <v>40830</v>
      </c>
      <c r="D57" s="7" t="s">
        <v>905</v>
      </c>
      <c r="E57" s="7" t="s">
        <v>3074</v>
      </c>
      <c r="F57" s="9">
        <v>0</v>
      </c>
      <c r="G57" s="9">
        <v>9987500</v>
      </c>
      <c r="H57" s="7" t="s">
        <v>790</v>
      </c>
      <c r="I57" s="7" t="s">
        <v>791</v>
      </c>
      <c r="J57" s="7" t="s">
        <v>948</v>
      </c>
      <c r="K57" s="10" t="s">
        <v>1828</v>
      </c>
      <c r="L57" s="7" t="s">
        <v>325</v>
      </c>
      <c r="M57" s="38">
        <v>0</v>
      </c>
      <c r="N57" s="38">
        <v>0</v>
      </c>
      <c r="O57" s="39">
        <v>0</v>
      </c>
      <c r="P57" s="39">
        <v>0</v>
      </c>
      <c r="Q57" s="40">
        <v>9987500</v>
      </c>
      <c r="R57" s="40">
        <v>0</v>
      </c>
      <c r="S57" s="41"/>
      <c r="T57" s="42"/>
    </row>
    <row r="58" spans="1:20" ht="15" customHeight="1" x14ac:dyDescent="0.25">
      <c r="A58" s="6">
        <v>21480</v>
      </c>
      <c r="B58" s="7" t="s">
        <v>2519</v>
      </c>
      <c r="C58" s="8">
        <v>40833</v>
      </c>
      <c r="D58" s="7" t="s">
        <v>928</v>
      </c>
      <c r="E58" s="7" t="s">
        <v>3075</v>
      </c>
      <c r="F58" s="9">
        <v>0</v>
      </c>
      <c r="G58" s="9">
        <v>750000</v>
      </c>
      <c r="H58" s="7" t="s">
        <v>929</v>
      </c>
      <c r="I58" s="7" t="s">
        <v>791</v>
      </c>
      <c r="J58" s="7" t="s">
        <v>862</v>
      </c>
      <c r="K58" s="10" t="s">
        <v>3969</v>
      </c>
      <c r="L58" s="7" t="s">
        <v>325</v>
      </c>
      <c r="M58" s="38">
        <v>0</v>
      </c>
      <c r="N58" s="38">
        <v>0</v>
      </c>
      <c r="O58" s="39">
        <v>0</v>
      </c>
      <c r="P58" s="39">
        <v>0</v>
      </c>
      <c r="Q58" s="40">
        <v>0</v>
      </c>
      <c r="R58" s="40">
        <v>0</v>
      </c>
      <c r="S58" s="41"/>
      <c r="T58" s="42"/>
    </row>
    <row r="59" spans="1:20" ht="15" customHeight="1" x14ac:dyDescent="0.25">
      <c r="A59" s="6">
        <v>20611</v>
      </c>
      <c r="B59" s="7" t="s">
        <v>1010</v>
      </c>
      <c r="C59" s="8">
        <v>40835</v>
      </c>
      <c r="D59" s="7" t="s">
        <v>1009</v>
      </c>
      <c r="E59" s="7" t="s">
        <v>3061</v>
      </c>
      <c r="F59" s="9">
        <v>375000</v>
      </c>
      <c r="G59" s="9">
        <v>75000</v>
      </c>
      <c r="H59" s="7" t="s">
        <v>755</v>
      </c>
      <c r="I59" s="7" t="s">
        <v>756</v>
      </c>
      <c r="J59" s="7" t="s">
        <v>730</v>
      </c>
      <c r="K59" s="10" t="s">
        <v>1683</v>
      </c>
      <c r="L59" s="7" t="s">
        <v>2056</v>
      </c>
      <c r="M59" s="38">
        <v>1</v>
      </c>
      <c r="N59" s="38">
        <v>0</v>
      </c>
      <c r="O59" s="39">
        <v>27</v>
      </c>
      <c r="P59" s="39">
        <v>0</v>
      </c>
      <c r="Q59" s="40">
        <v>178000</v>
      </c>
      <c r="R59" s="40">
        <v>0</v>
      </c>
      <c r="S59" s="41"/>
      <c r="T59" s="42">
        <v>519923</v>
      </c>
    </row>
    <row r="60" spans="1:20" ht="15" customHeight="1" x14ac:dyDescent="0.25">
      <c r="A60" s="6">
        <v>21322</v>
      </c>
      <c r="B60" s="7" t="s">
        <v>1005</v>
      </c>
      <c r="C60" s="8">
        <v>40840</v>
      </c>
      <c r="D60" s="7" t="s">
        <v>1009</v>
      </c>
      <c r="E60" s="7" t="s">
        <v>3061</v>
      </c>
      <c r="F60" s="9">
        <v>0</v>
      </c>
      <c r="G60" s="9">
        <v>75000000</v>
      </c>
      <c r="H60" s="7" t="s">
        <v>790</v>
      </c>
      <c r="I60" s="7" t="s">
        <v>791</v>
      </c>
      <c r="J60" s="7" t="s">
        <v>734</v>
      </c>
      <c r="K60" s="10" t="s">
        <v>1681</v>
      </c>
      <c r="L60" s="7" t="s">
        <v>325</v>
      </c>
      <c r="M60" s="38">
        <v>0</v>
      </c>
      <c r="N60" s="38">
        <v>0</v>
      </c>
      <c r="O60" s="39">
        <v>0</v>
      </c>
      <c r="P60" s="39">
        <v>0</v>
      </c>
      <c r="Q60" s="40">
        <v>105000000</v>
      </c>
      <c r="R60" s="40">
        <v>0</v>
      </c>
      <c r="S60" s="41"/>
      <c r="T60" s="42"/>
    </row>
    <row r="61" spans="1:20" ht="15" customHeight="1" x14ac:dyDescent="0.25">
      <c r="A61" s="6">
        <v>21970</v>
      </c>
      <c r="B61" s="7" t="s">
        <v>865</v>
      </c>
      <c r="C61" s="8">
        <v>40841</v>
      </c>
      <c r="D61" s="7" t="s">
        <v>864</v>
      </c>
      <c r="E61" s="7" t="s">
        <v>3074</v>
      </c>
      <c r="F61" s="9">
        <v>0</v>
      </c>
      <c r="G61" s="9"/>
      <c r="H61" s="7" t="s">
        <v>866</v>
      </c>
      <c r="I61" s="7" t="s">
        <v>720</v>
      </c>
      <c r="J61" s="7" t="s">
        <v>867</v>
      </c>
      <c r="K61" s="10" t="s">
        <v>1611</v>
      </c>
      <c r="L61" s="7"/>
      <c r="M61" s="38"/>
      <c r="N61" s="38"/>
      <c r="O61" s="39"/>
      <c r="P61" s="39"/>
      <c r="Q61" s="40"/>
      <c r="R61" s="40"/>
      <c r="S61" s="41"/>
      <c r="T61" s="42"/>
    </row>
    <row r="62" spans="1:20" ht="15" customHeight="1" x14ac:dyDescent="0.25">
      <c r="A62" s="6">
        <v>20991</v>
      </c>
      <c r="B62" s="7" t="s">
        <v>1498</v>
      </c>
      <c r="C62" s="8">
        <v>40849</v>
      </c>
      <c r="D62" s="7" t="s">
        <v>1200</v>
      </c>
      <c r="E62" s="7" t="s">
        <v>1190</v>
      </c>
      <c r="F62" s="9">
        <v>0</v>
      </c>
      <c r="G62" s="9">
        <v>250000</v>
      </c>
      <c r="H62" s="7" t="s">
        <v>752</v>
      </c>
      <c r="I62" s="7" t="s">
        <v>724</v>
      </c>
      <c r="J62" s="7" t="s">
        <v>734</v>
      </c>
      <c r="K62" s="10" t="s">
        <v>1794</v>
      </c>
      <c r="L62" s="7" t="s">
        <v>2058</v>
      </c>
      <c r="M62" s="38">
        <v>488</v>
      </c>
      <c r="N62" s="38">
        <v>488</v>
      </c>
      <c r="O62" s="39">
        <v>0</v>
      </c>
      <c r="P62" s="39">
        <v>0</v>
      </c>
      <c r="Q62" s="40">
        <v>0</v>
      </c>
      <c r="R62" s="40">
        <v>0</v>
      </c>
      <c r="S62" s="41">
        <v>250000</v>
      </c>
      <c r="T62" s="42">
        <v>38424677</v>
      </c>
    </row>
    <row r="63" spans="1:20" ht="15" customHeight="1" x14ac:dyDescent="0.25">
      <c r="A63" s="6">
        <v>20845</v>
      </c>
      <c r="B63" s="7" t="s">
        <v>1389</v>
      </c>
      <c r="C63" s="8">
        <v>40849</v>
      </c>
      <c r="D63" s="7" t="s">
        <v>1390</v>
      </c>
      <c r="E63" s="7" t="s">
        <v>3056</v>
      </c>
      <c r="F63" s="9">
        <v>0</v>
      </c>
      <c r="G63" s="9">
        <v>500000</v>
      </c>
      <c r="H63" s="7" t="s">
        <v>723</v>
      </c>
      <c r="I63" s="7" t="s">
        <v>724</v>
      </c>
      <c r="J63" s="7" t="s">
        <v>867</v>
      </c>
      <c r="K63" s="10" t="s">
        <v>1819</v>
      </c>
      <c r="L63" s="7" t="s">
        <v>2054</v>
      </c>
      <c r="M63" s="38">
        <v>559</v>
      </c>
      <c r="N63" s="38">
        <v>559</v>
      </c>
      <c r="O63" s="39">
        <v>79</v>
      </c>
      <c r="P63" s="39">
        <v>166</v>
      </c>
      <c r="Q63" s="40">
        <v>10000000</v>
      </c>
      <c r="R63" s="40">
        <v>11316547</v>
      </c>
      <c r="S63" s="41">
        <v>500000</v>
      </c>
      <c r="T63" s="42">
        <v>11100000</v>
      </c>
    </row>
    <row r="64" spans="1:20" ht="15" customHeight="1" x14ac:dyDescent="0.25">
      <c r="A64" s="6">
        <v>20884</v>
      </c>
      <c r="B64" s="7" t="s">
        <v>1498</v>
      </c>
      <c r="C64" s="8">
        <v>40849</v>
      </c>
      <c r="D64" s="7" t="s">
        <v>1200</v>
      </c>
      <c r="E64" s="7" t="s">
        <v>1190</v>
      </c>
      <c r="F64" s="9">
        <v>500000</v>
      </c>
      <c r="G64" s="9">
        <v>500000</v>
      </c>
      <c r="H64" s="7" t="s">
        <v>755</v>
      </c>
      <c r="I64" s="7" t="s">
        <v>756</v>
      </c>
      <c r="J64" s="7" t="s">
        <v>734</v>
      </c>
      <c r="K64" s="10" t="s">
        <v>1794</v>
      </c>
      <c r="L64" s="7" t="s">
        <v>2054</v>
      </c>
      <c r="M64" s="38">
        <v>488</v>
      </c>
      <c r="N64" s="38">
        <v>488</v>
      </c>
      <c r="O64" s="39">
        <v>0</v>
      </c>
      <c r="P64" s="39">
        <v>0</v>
      </c>
      <c r="Q64" s="40">
        <v>34341000</v>
      </c>
      <c r="R64" s="40">
        <v>35500000</v>
      </c>
      <c r="S64" s="41"/>
      <c r="T64" s="42">
        <v>34841000</v>
      </c>
    </row>
    <row r="65" spans="1:20" ht="15" customHeight="1" x14ac:dyDescent="0.25">
      <c r="A65" s="6">
        <v>20741</v>
      </c>
      <c r="B65" s="7" t="s">
        <v>842</v>
      </c>
      <c r="C65" s="8">
        <v>40849</v>
      </c>
      <c r="D65" s="7" t="s">
        <v>843</v>
      </c>
      <c r="E65" s="7" t="s">
        <v>3057</v>
      </c>
      <c r="F65" s="9">
        <v>300000</v>
      </c>
      <c r="G65" s="9">
        <v>300000</v>
      </c>
      <c r="H65" s="7" t="s">
        <v>844</v>
      </c>
      <c r="I65" s="7" t="s">
        <v>727</v>
      </c>
      <c r="J65" s="7" t="s">
        <v>841</v>
      </c>
      <c r="K65" s="10" t="s">
        <v>1601</v>
      </c>
      <c r="L65" s="7" t="s">
        <v>2055</v>
      </c>
      <c r="M65" s="38">
        <v>0</v>
      </c>
      <c r="N65" s="38">
        <v>0</v>
      </c>
      <c r="O65" s="39">
        <v>0</v>
      </c>
      <c r="P65" s="39">
        <v>0</v>
      </c>
      <c r="Q65" s="40">
        <v>0</v>
      </c>
      <c r="R65" s="40">
        <v>0</v>
      </c>
      <c r="S65" s="41"/>
      <c r="T65" s="42">
        <v>4072000</v>
      </c>
    </row>
    <row r="66" spans="1:20" ht="15" customHeight="1" x14ac:dyDescent="0.25">
      <c r="A66" s="6">
        <v>20472</v>
      </c>
      <c r="B66" s="7" t="s">
        <v>870</v>
      </c>
      <c r="C66" s="8">
        <v>40849</v>
      </c>
      <c r="D66" s="7" t="s">
        <v>871</v>
      </c>
      <c r="E66" s="7" t="s">
        <v>3074</v>
      </c>
      <c r="F66" s="9">
        <v>0</v>
      </c>
      <c r="G66" s="9">
        <v>1000000</v>
      </c>
      <c r="H66" s="7" t="s">
        <v>752</v>
      </c>
      <c r="I66" s="7" t="s">
        <v>724</v>
      </c>
      <c r="J66" s="7" t="s">
        <v>768</v>
      </c>
      <c r="K66" s="10" t="s">
        <v>1614</v>
      </c>
      <c r="L66" s="7" t="s">
        <v>2058</v>
      </c>
      <c r="M66" s="38">
        <v>154</v>
      </c>
      <c r="N66" s="38">
        <v>154</v>
      </c>
      <c r="O66" s="39">
        <v>24</v>
      </c>
      <c r="P66" s="39">
        <v>0</v>
      </c>
      <c r="Q66" s="40">
        <v>13500000</v>
      </c>
      <c r="R66" s="40">
        <v>30090395</v>
      </c>
      <c r="S66" s="41">
        <v>658929.24</v>
      </c>
      <c r="T66" s="42">
        <v>15500000</v>
      </c>
    </row>
    <row r="67" spans="1:20" ht="15" customHeight="1" x14ac:dyDescent="0.25">
      <c r="A67" s="6">
        <v>21027</v>
      </c>
      <c r="B67" s="7" t="s">
        <v>895</v>
      </c>
      <c r="C67" s="8">
        <v>40849</v>
      </c>
      <c r="D67" s="7" t="s">
        <v>896</v>
      </c>
      <c r="E67" s="7" t="s">
        <v>3064</v>
      </c>
      <c r="F67" s="9">
        <v>0</v>
      </c>
      <c r="G67" s="9">
        <v>1250000</v>
      </c>
      <c r="H67" s="7" t="s">
        <v>723</v>
      </c>
      <c r="I67" s="7" t="s">
        <v>724</v>
      </c>
      <c r="J67" s="7" t="s">
        <v>734</v>
      </c>
      <c r="K67" s="10" t="s">
        <v>1631</v>
      </c>
      <c r="L67" s="7" t="s">
        <v>269</v>
      </c>
      <c r="M67" s="38">
        <v>528</v>
      </c>
      <c r="N67" s="38">
        <v>528</v>
      </c>
      <c r="O67" s="39">
        <v>88</v>
      </c>
      <c r="P67" s="39">
        <v>139</v>
      </c>
      <c r="Q67" s="40">
        <v>48783000</v>
      </c>
      <c r="R67" s="40">
        <v>58895512</v>
      </c>
      <c r="S67" s="41">
        <v>1250000</v>
      </c>
      <c r="T67" s="42">
        <v>48783000</v>
      </c>
    </row>
    <row r="68" spans="1:20" ht="15" customHeight="1" x14ac:dyDescent="0.25">
      <c r="A68" s="6">
        <v>21061</v>
      </c>
      <c r="B68" s="7" t="s">
        <v>3970</v>
      </c>
      <c r="C68" s="8">
        <v>40850</v>
      </c>
      <c r="D68" s="7" t="s">
        <v>999</v>
      </c>
      <c r="E68" s="7" t="s">
        <v>3060</v>
      </c>
      <c r="F68" s="9">
        <v>24500000</v>
      </c>
      <c r="G68" s="9">
        <v>3275000</v>
      </c>
      <c r="H68" s="7" t="s">
        <v>752</v>
      </c>
      <c r="I68" s="7" t="s">
        <v>724</v>
      </c>
      <c r="J68" s="7" t="s">
        <v>734</v>
      </c>
      <c r="K68" s="10" t="s">
        <v>1587</v>
      </c>
      <c r="L68" s="7" t="s">
        <v>2054</v>
      </c>
      <c r="M68" s="38">
        <v>604</v>
      </c>
      <c r="N68" s="38">
        <v>604</v>
      </c>
      <c r="O68" s="39">
        <v>469</v>
      </c>
      <c r="P68" s="39">
        <v>539</v>
      </c>
      <c r="Q68" s="40">
        <v>0</v>
      </c>
      <c r="R68" s="40">
        <v>0</v>
      </c>
      <c r="S68" s="41">
        <v>3257431</v>
      </c>
      <c r="T68" s="42">
        <v>24500000</v>
      </c>
    </row>
    <row r="69" spans="1:20" ht="15" customHeight="1" x14ac:dyDescent="0.25">
      <c r="A69" s="6">
        <v>21178</v>
      </c>
      <c r="B69" s="7" t="s">
        <v>2270</v>
      </c>
      <c r="C69" s="8">
        <v>40850</v>
      </c>
      <c r="D69" s="7" t="s">
        <v>1200</v>
      </c>
      <c r="E69" s="7" t="s">
        <v>1190</v>
      </c>
      <c r="F69" s="9">
        <v>0</v>
      </c>
      <c r="G69" s="9">
        <v>1000000</v>
      </c>
      <c r="H69" s="7" t="s">
        <v>719</v>
      </c>
      <c r="I69" s="7" t="s">
        <v>720</v>
      </c>
      <c r="J69" s="7" t="s">
        <v>734</v>
      </c>
      <c r="K69" s="10" t="s">
        <v>1698</v>
      </c>
      <c r="L69" s="7"/>
      <c r="M69" s="38">
        <v>0</v>
      </c>
      <c r="N69" s="38">
        <v>0</v>
      </c>
      <c r="O69" s="39">
        <v>0</v>
      </c>
      <c r="P69" s="39">
        <v>0</v>
      </c>
      <c r="Q69" s="40">
        <v>0</v>
      </c>
      <c r="R69" s="40">
        <v>0</v>
      </c>
      <c r="S69" s="41"/>
      <c r="T69" s="42">
        <v>4000000</v>
      </c>
    </row>
    <row r="70" spans="1:20" ht="15" customHeight="1" x14ac:dyDescent="0.25">
      <c r="A70" s="6">
        <v>21148</v>
      </c>
      <c r="B70" s="7" t="s">
        <v>3970</v>
      </c>
      <c r="C70" s="8">
        <v>40850</v>
      </c>
      <c r="D70" s="7" t="s">
        <v>999</v>
      </c>
      <c r="E70" s="7" t="s">
        <v>3060</v>
      </c>
      <c r="F70" s="9">
        <v>0</v>
      </c>
      <c r="G70" s="9">
        <v>725000</v>
      </c>
      <c r="H70" s="7" t="s">
        <v>723</v>
      </c>
      <c r="I70" s="7" t="s">
        <v>724</v>
      </c>
      <c r="J70" s="7" t="s">
        <v>734</v>
      </c>
      <c r="K70" s="10" t="s">
        <v>1587</v>
      </c>
      <c r="L70" s="7" t="s">
        <v>269</v>
      </c>
      <c r="M70" s="38">
        <v>0</v>
      </c>
      <c r="N70" s="38">
        <v>0</v>
      </c>
      <c r="O70" s="39">
        <v>0</v>
      </c>
      <c r="P70" s="39">
        <v>0</v>
      </c>
      <c r="Q70" s="40">
        <v>24500000</v>
      </c>
      <c r="R70" s="40">
        <v>24500000</v>
      </c>
      <c r="S70" s="41">
        <v>725000</v>
      </c>
      <c r="T70" s="42">
        <v>4440625</v>
      </c>
    </row>
    <row r="71" spans="1:20" ht="15" customHeight="1" x14ac:dyDescent="0.25">
      <c r="A71" s="6">
        <v>21044</v>
      </c>
      <c r="B71" s="7" t="s">
        <v>1282</v>
      </c>
      <c r="C71" s="8">
        <v>40855</v>
      </c>
      <c r="D71" s="7" t="s">
        <v>1281</v>
      </c>
      <c r="E71" s="7" t="s">
        <v>3054</v>
      </c>
      <c r="F71" s="9">
        <v>0</v>
      </c>
      <c r="G71" s="9">
        <v>138000</v>
      </c>
      <c r="H71" s="7" t="s">
        <v>723</v>
      </c>
      <c r="I71" s="7" t="s">
        <v>724</v>
      </c>
      <c r="J71" s="7" t="s">
        <v>734</v>
      </c>
      <c r="K71" s="10" t="s">
        <v>1790</v>
      </c>
      <c r="L71" s="7" t="s">
        <v>269</v>
      </c>
      <c r="M71" s="38">
        <v>181</v>
      </c>
      <c r="N71" s="38">
        <v>147</v>
      </c>
      <c r="O71" s="39">
        <v>13</v>
      </c>
      <c r="P71" s="39">
        <v>3</v>
      </c>
      <c r="Q71" s="40">
        <v>4622000</v>
      </c>
      <c r="R71" s="40">
        <v>6020662</v>
      </c>
      <c r="S71" s="41">
        <v>122748</v>
      </c>
      <c r="T71" s="42">
        <v>5250000</v>
      </c>
    </row>
    <row r="72" spans="1:20" ht="15" customHeight="1" x14ac:dyDescent="0.25">
      <c r="A72" s="6">
        <v>21162</v>
      </c>
      <c r="B72" s="7" t="s">
        <v>1084</v>
      </c>
      <c r="C72" s="8">
        <v>40855</v>
      </c>
      <c r="D72" s="7" t="s">
        <v>1009</v>
      </c>
      <c r="E72" s="7" t="s">
        <v>3061</v>
      </c>
      <c r="F72" s="9">
        <v>100000</v>
      </c>
      <c r="G72" s="9">
        <v>100000</v>
      </c>
      <c r="H72" s="7" t="s">
        <v>844</v>
      </c>
      <c r="I72" s="7" t="s">
        <v>727</v>
      </c>
      <c r="J72" s="7" t="s">
        <v>841</v>
      </c>
      <c r="K72" s="10" t="s">
        <v>1601</v>
      </c>
      <c r="L72" s="7"/>
      <c r="M72" s="38">
        <v>0</v>
      </c>
      <c r="N72" s="38">
        <v>0</v>
      </c>
      <c r="O72" s="39">
        <v>0</v>
      </c>
      <c r="P72" s="39">
        <v>0</v>
      </c>
      <c r="Q72" s="40">
        <v>835985</v>
      </c>
      <c r="R72" s="40">
        <v>0</v>
      </c>
      <c r="S72" s="41"/>
      <c r="T72" s="42">
        <v>735985</v>
      </c>
    </row>
    <row r="73" spans="1:20" ht="15" customHeight="1" x14ac:dyDescent="0.25">
      <c r="A73" s="6">
        <v>21174</v>
      </c>
      <c r="B73" s="7" t="s">
        <v>757</v>
      </c>
      <c r="C73" s="8">
        <v>40856</v>
      </c>
      <c r="D73" s="7" t="s">
        <v>758</v>
      </c>
      <c r="E73" s="7" t="s">
        <v>3076</v>
      </c>
      <c r="F73" s="9">
        <v>500000</v>
      </c>
      <c r="G73" s="9">
        <v>500000</v>
      </c>
      <c r="H73" s="7" t="s">
        <v>755</v>
      </c>
      <c r="I73" s="7" t="s">
        <v>756</v>
      </c>
      <c r="J73" s="7" t="s">
        <v>734</v>
      </c>
      <c r="K73" s="10" t="s">
        <v>1553</v>
      </c>
      <c r="L73" s="7" t="s">
        <v>2054</v>
      </c>
      <c r="M73" s="38">
        <v>98</v>
      </c>
      <c r="N73" s="38">
        <v>0</v>
      </c>
      <c r="O73" s="39">
        <v>45</v>
      </c>
      <c r="P73" s="39">
        <v>0</v>
      </c>
      <c r="Q73" s="40">
        <v>0</v>
      </c>
      <c r="R73" s="40">
        <v>0</v>
      </c>
      <c r="S73" s="41"/>
      <c r="T73" s="42">
        <v>2400000</v>
      </c>
    </row>
    <row r="74" spans="1:20" ht="15" customHeight="1" x14ac:dyDescent="0.25">
      <c r="A74" s="6">
        <v>21184</v>
      </c>
      <c r="B74" s="7" t="s">
        <v>1364</v>
      </c>
      <c r="C74" s="8">
        <v>40856</v>
      </c>
      <c r="D74" s="7" t="s">
        <v>1299</v>
      </c>
      <c r="E74" s="7" t="s">
        <v>3065</v>
      </c>
      <c r="F74" s="9">
        <v>0</v>
      </c>
      <c r="G74" s="9">
        <v>95000</v>
      </c>
      <c r="H74" s="7" t="s">
        <v>719</v>
      </c>
      <c r="I74" s="7" t="s">
        <v>720</v>
      </c>
      <c r="J74" s="7" t="s">
        <v>721</v>
      </c>
      <c r="K74" s="10" t="s">
        <v>1541</v>
      </c>
      <c r="L74" s="7"/>
      <c r="M74" s="38">
        <v>0</v>
      </c>
      <c r="N74" s="38">
        <v>0</v>
      </c>
      <c r="O74" s="39">
        <v>0</v>
      </c>
      <c r="P74" s="39">
        <v>0</v>
      </c>
      <c r="Q74" s="40">
        <v>0</v>
      </c>
      <c r="R74" s="40">
        <v>0</v>
      </c>
      <c r="S74" s="41"/>
      <c r="T74" s="42">
        <v>380000</v>
      </c>
    </row>
    <row r="75" spans="1:20" ht="15" customHeight="1" x14ac:dyDescent="0.25">
      <c r="A75" s="6">
        <v>20939</v>
      </c>
      <c r="B75" s="7" t="s">
        <v>4121</v>
      </c>
      <c r="C75" s="8">
        <v>40856</v>
      </c>
      <c r="D75" s="7" t="s">
        <v>1100</v>
      </c>
      <c r="E75" s="7" t="s">
        <v>3061</v>
      </c>
      <c r="F75" s="9">
        <v>8000000</v>
      </c>
      <c r="G75" s="9">
        <v>4000000</v>
      </c>
      <c r="H75" s="7" t="s">
        <v>755</v>
      </c>
      <c r="I75" s="7" t="s">
        <v>727</v>
      </c>
      <c r="J75" s="7" t="s">
        <v>1857</v>
      </c>
      <c r="K75" s="10" t="s">
        <v>1719</v>
      </c>
      <c r="L75" s="7" t="s">
        <v>2056</v>
      </c>
      <c r="M75" s="38">
        <v>470</v>
      </c>
      <c r="N75" s="38">
        <v>329</v>
      </c>
      <c r="O75" s="39">
        <v>0</v>
      </c>
      <c r="P75" s="39">
        <v>0</v>
      </c>
      <c r="Q75" s="40">
        <v>40000000</v>
      </c>
      <c r="R75" s="40">
        <v>44651000</v>
      </c>
      <c r="S75" s="41"/>
      <c r="T75" s="42">
        <v>36000000</v>
      </c>
    </row>
    <row r="76" spans="1:20" ht="15" customHeight="1" x14ac:dyDescent="0.25">
      <c r="A76" s="6">
        <v>21182</v>
      </c>
      <c r="B76" s="7" t="s">
        <v>2271</v>
      </c>
      <c r="C76" s="8">
        <v>40856</v>
      </c>
      <c r="D76" s="7" t="s">
        <v>1406</v>
      </c>
      <c r="E76" s="7" t="s">
        <v>3071</v>
      </c>
      <c r="F76" s="9">
        <v>0</v>
      </c>
      <c r="G76" s="9">
        <v>2000000</v>
      </c>
      <c r="H76" s="7" t="s">
        <v>719</v>
      </c>
      <c r="I76" s="7" t="s">
        <v>720</v>
      </c>
      <c r="J76" s="7" t="s">
        <v>721</v>
      </c>
      <c r="K76" s="10" t="s">
        <v>1541</v>
      </c>
      <c r="L76" s="7"/>
      <c r="M76" s="38">
        <v>0</v>
      </c>
      <c r="N76" s="38">
        <v>0</v>
      </c>
      <c r="O76" s="39">
        <v>0</v>
      </c>
      <c r="P76" s="39">
        <v>0</v>
      </c>
      <c r="Q76" s="40">
        <v>0</v>
      </c>
      <c r="R76" s="40">
        <v>0</v>
      </c>
      <c r="S76" s="41"/>
      <c r="T76" s="42">
        <v>8000000</v>
      </c>
    </row>
    <row r="77" spans="1:20" ht="15" customHeight="1" x14ac:dyDescent="0.25">
      <c r="A77" s="6">
        <v>21221</v>
      </c>
      <c r="B77" s="7" t="s">
        <v>1249</v>
      </c>
      <c r="C77" s="8">
        <v>40857</v>
      </c>
      <c r="D77" s="7" t="s">
        <v>1200</v>
      </c>
      <c r="E77" s="7" t="s">
        <v>1190</v>
      </c>
      <c r="F77" s="9">
        <v>0</v>
      </c>
      <c r="G77" s="9">
        <v>1000000</v>
      </c>
      <c r="H77" s="7" t="s">
        <v>719</v>
      </c>
      <c r="I77" s="7" t="s">
        <v>720</v>
      </c>
      <c r="J77" s="7" t="s">
        <v>734</v>
      </c>
      <c r="K77" s="10" t="s">
        <v>1693</v>
      </c>
      <c r="L77" s="7"/>
      <c r="M77" s="38">
        <v>0</v>
      </c>
      <c r="N77" s="38">
        <v>0</v>
      </c>
      <c r="O77" s="39">
        <v>0</v>
      </c>
      <c r="P77" s="39">
        <v>0</v>
      </c>
      <c r="Q77" s="40">
        <v>0</v>
      </c>
      <c r="R77" s="40">
        <v>0</v>
      </c>
      <c r="S77" s="41"/>
      <c r="T77" s="42">
        <v>4000000</v>
      </c>
    </row>
    <row r="78" spans="1:20" ht="15" customHeight="1" x14ac:dyDescent="0.25">
      <c r="A78" s="6">
        <v>20265</v>
      </c>
      <c r="B78" s="7" t="s">
        <v>1355</v>
      </c>
      <c r="C78" s="8">
        <v>40863</v>
      </c>
      <c r="D78" s="7" t="s">
        <v>3095</v>
      </c>
      <c r="E78" s="7" t="s">
        <v>3073</v>
      </c>
      <c r="F78" s="9">
        <v>4000000</v>
      </c>
      <c r="G78" s="9">
        <v>2000000</v>
      </c>
      <c r="H78" s="7" t="s">
        <v>1357</v>
      </c>
      <c r="I78" s="7" t="s">
        <v>756</v>
      </c>
      <c r="J78" s="7" t="s">
        <v>921</v>
      </c>
      <c r="K78" s="10" t="s">
        <v>1810</v>
      </c>
      <c r="L78" s="7" t="s">
        <v>2054</v>
      </c>
      <c r="M78" s="38">
        <v>2</v>
      </c>
      <c r="N78" s="38">
        <v>1</v>
      </c>
      <c r="O78" s="39">
        <v>22</v>
      </c>
      <c r="P78" s="39">
        <v>0</v>
      </c>
      <c r="Q78" s="40">
        <v>23612400</v>
      </c>
      <c r="R78" s="40">
        <v>2787881</v>
      </c>
      <c r="S78" s="41"/>
      <c r="T78" s="42">
        <v>32621000</v>
      </c>
    </row>
    <row r="79" spans="1:20" ht="15" customHeight="1" x14ac:dyDescent="0.25">
      <c r="A79" s="6">
        <v>21074</v>
      </c>
      <c r="B79" s="7" t="s">
        <v>792</v>
      </c>
      <c r="C79" s="8">
        <v>40863</v>
      </c>
      <c r="D79" s="7" t="s">
        <v>793</v>
      </c>
      <c r="E79" s="7" t="s">
        <v>3076</v>
      </c>
      <c r="F79" s="9">
        <v>4500000</v>
      </c>
      <c r="G79" s="9">
        <v>1500000</v>
      </c>
      <c r="H79" s="7" t="s">
        <v>755</v>
      </c>
      <c r="I79" s="7" t="s">
        <v>756</v>
      </c>
      <c r="J79" s="7" t="s">
        <v>734</v>
      </c>
      <c r="K79" s="10" t="s">
        <v>1574</v>
      </c>
      <c r="L79" s="7" t="s">
        <v>2054</v>
      </c>
      <c r="M79" s="38">
        <v>75</v>
      </c>
      <c r="N79" s="38">
        <v>75</v>
      </c>
      <c r="O79" s="39">
        <v>175</v>
      </c>
      <c r="P79" s="39">
        <v>82</v>
      </c>
      <c r="Q79" s="40">
        <v>7000000</v>
      </c>
      <c r="R79" s="40">
        <v>10324145</v>
      </c>
      <c r="S79" s="41"/>
      <c r="T79" s="42">
        <v>10200000</v>
      </c>
    </row>
    <row r="80" spans="1:20" ht="15" customHeight="1" x14ac:dyDescent="0.25">
      <c r="A80" s="6">
        <v>21191</v>
      </c>
      <c r="B80" s="7" t="s">
        <v>1101</v>
      </c>
      <c r="C80" s="8">
        <v>40868</v>
      </c>
      <c r="D80" s="7" t="s">
        <v>1009</v>
      </c>
      <c r="E80" s="7" t="s">
        <v>3061</v>
      </c>
      <c r="F80" s="9">
        <v>0</v>
      </c>
      <c r="G80" s="9">
        <v>125000</v>
      </c>
      <c r="H80" s="7" t="s">
        <v>719</v>
      </c>
      <c r="I80" s="7" t="s">
        <v>720</v>
      </c>
      <c r="J80" s="7" t="s">
        <v>862</v>
      </c>
      <c r="K80" s="10" t="s">
        <v>1720</v>
      </c>
      <c r="L80" s="7"/>
      <c r="M80" s="38">
        <v>0</v>
      </c>
      <c r="N80" s="38">
        <v>0</v>
      </c>
      <c r="O80" s="39">
        <v>0</v>
      </c>
      <c r="P80" s="39">
        <v>0</v>
      </c>
      <c r="Q80" s="40">
        <v>0</v>
      </c>
      <c r="R80" s="40">
        <v>0</v>
      </c>
      <c r="S80" s="41"/>
      <c r="T80" s="42">
        <v>500000</v>
      </c>
    </row>
    <row r="81" spans="1:20" ht="15" customHeight="1" x14ac:dyDescent="0.25">
      <c r="A81" s="6">
        <v>21076</v>
      </c>
      <c r="B81" s="7" t="s">
        <v>956</v>
      </c>
      <c r="C81" s="8">
        <v>40876</v>
      </c>
      <c r="D81" s="7" t="s">
        <v>955</v>
      </c>
      <c r="E81" s="7" t="s">
        <v>3077</v>
      </c>
      <c r="F81" s="9">
        <v>0</v>
      </c>
      <c r="G81" s="9">
        <v>770000</v>
      </c>
      <c r="H81" s="7" t="s">
        <v>723</v>
      </c>
      <c r="I81" s="7" t="s">
        <v>724</v>
      </c>
      <c r="J81" s="7" t="s">
        <v>734</v>
      </c>
      <c r="K81" s="10" t="s">
        <v>1657</v>
      </c>
      <c r="L81" s="7" t="s">
        <v>269</v>
      </c>
      <c r="M81" s="38">
        <v>650</v>
      </c>
      <c r="N81" s="38">
        <v>650</v>
      </c>
      <c r="O81" s="39">
        <v>25</v>
      </c>
      <c r="P81" s="39">
        <v>60</v>
      </c>
      <c r="Q81" s="40">
        <v>23000000</v>
      </c>
      <c r="R81" s="40">
        <v>25576802</v>
      </c>
      <c r="S81" s="41">
        <v>770000</v>
      </c>
      <c r="T81" s="42">
        <v>28400000</v>
      </c>
    </row>
    <row r="82" spans="1:20" ht="15" customHeight="1" x14ac:dyDescent="0.25">
      <c r="A82" s="6">
        <v>21025</v>
      </c>
      <c r="B82" s="7" t="s">
        <v>1391</v>
      </c>
      <c r="C82" s="8">
        <v>40876</v>
      </c>
      <c r="D82" s="7" t="s">
        <v>1390</v>
      </c>
      <c r="E82" s="7" t="s">
        <v>3056</v>
      </c>
      <c r="F82" s="9">
        <v>0</v>
      </c>
      <c r="G82" s="9">
        <v>700000</v>
      </c>
      <c r="H82" s="7" t="s">
        <v>723</v>
      </c>
      <c r="I82" s="7" t="s">
        <v>724</v>
      </c>
      <c r="J82" s="7" t="s">
        <v>734</v>
      </c>
      <c r="K82" s="10" t="s">
        <v>1820</v>
      </c>
      <c r="L82" s="7" t="s">
        <v>2054</v>
      </c>
      <c r="M82" s="38">
        <v>128</v>
      </c>
      <c r="N82" s="38">
        <v>128</v>
      </c>
      <c r="O82" s="39">
        <v>25</v>
      </c>
      <c r="P82" s="39">
        <v>80</v>
      </c>
      <c r="Q82" s="40">
        <v>1600000</v>
      </c>
      <c r="R82" s="40">
        <v>1600000</v>
      </c>
      <c r="S82" s="41">
        <v>700000</v>
      </c>
      <c r="T82" s="42">
        <v>1600000</v>
      </c>
    </row>
    <row r="83" spans="1:20" ht="15" customHeight="1" x14ac:dyDescent="0.25">
      <c r="A83" s="6">
        <v>21141</v>
      </c>
      <c r="B83" s="7" t="s">
        <v>1414</v>
      </c>
      <c r="C83" s="8">
        <v>40877</v>
      </c>
      <c r="D83" s="7" t="s">
        <v>1413</v>
      </c>
      <c r="E83" s="7" t="s">
        <v>3071</v>
      </c>
      <c r="F83" s="9">
        <v>0</v>
      </c>
      <c r="G83" s="9">
        <v>210000</v>
      </c>
      <c r="H83" s="7" t="s">
        <v>723</v>
      </c>
      <c r="I83" s="7" t="s">
        <v>724</v>
      </c>
      <c r="J83" s="7" t="s">
        <v>734</v>
      </c>
      <c r="K83" s="10" t="s">
        <v>1556</v>
      </c>
      <c r="L83" s="7" t="s">
        <v>269</v>
      </c>
      <c r="M83" s="38">
        <v>0</v>
      </c>
      <c r="N83" s="38">
        <v>0</v>
      </c>
      <c r="O83" s="39">
        <v>43</v>
      </c>
      <c r="P83" s="39">
        <v>25</v>
      </c>
      <c r="Q83" s="40">
        <v>5000000</v>
      </c>
      <c r="R83" s="40">
        <v>7425634</v>
      </c>
      <c r="S83" s="41">
        <v>210000</v>
      </c>
      <c r="T83" s="42">
        <v>5692932</v>
      </c>
    </row>
    <row r="84" spans="1:20" ht="15" customHeight="1" x14ac:dyDescent="0.25">
      <c r="A84" s="6">
        <v>21201</v>
      </c>
      <c r="B84" s="7" t="s">
        <v>1237</v>
      </c>
      <c r="C84" s="8">
        <v>40877</v>
      </c>
      <c r="D84" s="7" t="s">
        <v>1200</v>
      </c>
      <c r="E84" s="7" t="s">
        <v>1190</v>
      </c>
      <c r="F84" s="9">
        <v>0</v>
      </c>
      <c r="G84" s="9"/>
      <c r="H84" s="7" t="s">
        <v>866</v>
      </c>
      <c r="I84" s="7" t="s">
        <v>720</v>
      </c>
      <c r="J84" s="7" t="s">
        <v>867</v>
      </c>
      <c r="K84" s="10" t="s">
        <v>1611</v>
      </c>
      <c r="L84" s="7"/>
      <c r="M84" s="38"/>
      <c r="N84" s="38"/>
      <c r="O84" s="39"/>
      <c r="P84" s="39"/>
      <c r="Q84" s="40"/>
      <c r="R84" s="40"/>
      <c r="S84" s="41"/>
      <c r="T84" s="42"/>
    </row>
    <row r="85" spans="1:20" ht="15" customHeight="1" x14ac:dyDescent="0.25">
      <c r="A85" s="6">
        <v>21202</v>
      </c>
      <c r="B85" s="7" t="s">
        <v>1237</v>
      </c>
      <c r="C85" s="8">
        <v>40877</v>
      </c>
      <c r="D85" s="7" t="s">
        <v>1200</v>
      </c>
      <c r="E85" s="7" t="s">
        <v>1190</v>
      </c>
      <c r="F85" s="9">
        <v>0</v>
      </c>
      <c r="G85" s="9"/>
      <c r="H85" s="7" t="s">
        <v>866</v>
      </c>
      <c r="I85" s="7" t="s">
        <v>720</v>
      </c>
      <c r="J85" s="7" t="s">
        <v>867</v>
      </c>
      <c r="K85" s="10" t="s">
        <v>1611</v>
      </c>
      <c r="L85" s="7"/>
      <c r="M85" s="38"/>
      <c r="N85" s="38"/>
      <c r="O85" s="39"/>
      <c r="P85" s="39"/>
      <c r="Q85" s="40"/>
      <c r="R85" s="40"/>
      <c r="S85" s="41"/>
      <c r="T85" s="42"/>
    </row>
    <row r="86" spans="1:20" ht="15" customHeight="1" x14ac:dyDescent="0.25">
      <c r="A86" s="6">
        <v>21203</v>
      </c>
      <c r="B86" s="7" t="s">
        <v>1237</v>
      </c>
      <c r="C86" s="8">
        <v>40877</v>
      </c>
      <c r="D86" s="7" t="s">
        <v>1200</v>
      </c>
      <c r="E86" s="7" t="s">
        <v>1190</v>
      </c>
      <c r="F86" s="9">
        <v>0</v>
      </c>
      <c r="G86" s="9"/>
      <c r="H86" s="7" t="s">
        <v>866</v>
      </c>
      <c r="I86" s="7" t="s">
        <v>720</v>
      </c>
      <c r="J86" s="7" t="s">
        <v>867</v>
      </c>
      <c r="K86" s="10" t="s">
        <v>1611</v>
      </c>
      <c r="L86" s="7"/>
      <c r="M86" s="38"/>
      <c r="N86" s="38"/>
      <c r="O86" s="39"/>
      <c r="P86" s="39"/>
      <c r="Q86" s="40"/>
      <c r="R86" s="40"/>
      <c r="S86" s="41"/>
      <c r="T86" s="42"/>
    </row>
    <row r="87" spans="1:20" ht="15" customHeight="1" x14ac:dyDescent="0.25">
      <c r="A87" s="6">
        <v>21121</v>
      </c>
      <c r="B87" s="7" t="s">
        <v>2272</v>
      </c>
      <c r="C87" s="8">
        <v>40877</v>
      </c>
      <c r="D87" s="7" t="s">
        <v>923</v>
      </c>
      <c r="E87" s="7" t="s">
        <v>3058</v>
      </c>
      <c r="F87" s="9">
        <v>0</v>
      </c>
      <c r="G87" s="9">
        <v>50000</v>
      </c>
      <c r="H87" s="7" t="s">
        <v>723</v>
      </c>
      <c r="I87" s="7" t="s">
        <v>724</v>
      </c>
      <c r="J87" s="7" t="s">
        <v>1857</v>
      </c>
      <c r="K87" s="10" t="s">
        <v>1644</v>
      </c>
      <c r="L87" s="7" t="s">
        <v>2054</v>
      </c>
      <c r="M87" s="38">
        <v>26</v>
      </c>
      <c r="N87" s="38">
        <v>26</v>
      </c>
      <c r="O87" s="39">
        <v>21</v>
      </c>
      <c r="P87" s="39">
        <v>44</v>
      </c>
      <c r="Q87" s="40">
        <v>880000</v>
      </c>
      <c r="R87" s="40">
        <v>1443031</v>
      </c>
      <c r="S87" s="41">
        <v>50000</v>
      </c>
      <c r="T87" s="42">
        <v>880000</v>
      </c>
    </row>
    <row r="88" spans="1:20" ht="15" customHeight="1" x14ac:dyDescent="0.25">
      <c r="A88" s="6">
        <v>21144</v>
      </c>
      <c r="B88" s="7" t="s">
        <v>1148</v>
      </c>
      <c r="C88" s="8">
        <v>40877</v>
      </c>
      <c r="D88" s="7" t="s">
        <v>1149</v>
      </c>
      <c r="E88" s="7" t="s">
        <v>3063</v>
      </c>
      <c r="F88" s="9">
        <v>0</v>
      </c>
      <c r="G88" s="9">
        <v>178000</v>
      </c>
      <c r="H88" s="7" t="s">
        <v>723</v>
      </c>
      <c r="I88" s="7" t="s">
        <v>724</v>
      </c>
      <c r="J88" s="7" t="s">
        <v>734</v>
      </c>
      <c r="K88" s="10" t="s">
        <v>1669</v>
      </c>
      <c r="L88" s="7" t="s">
        <v>269</v>
      </c>
      <c r="M88" s="38">
        <v>0</v>
      </c>
      <c r="N88" s="38">
        <v>0</v>
      </c>
      <c r="O88" s="39">
        <v>30</v>
      </c>
      <c r="P88" s="39">
        <v>23</v>
      </c>
      <c r="Q88" s="40">
        <v>4750000</v>
      </c>
      <c r="R88" s="40">
        <v>7779386</v>
      </c>
      <c r="S88" s="41">
        <v>178000</v>
      </c>
      <c r="T88" s="42">
        <v>4750000</v>
      </c>
    </row>
    <row r="89" spans="1:20" ht="15" customHeight="1" x14ac:dyDescent="0.25">
      <c r="A89" s="6">
        <v>21176</v>
      </c>
      <c r="B89" s="7" t="s">
        <v>2064</v>
      </c>
      <c r="C89" s="8">
        <v>40886</v>
      </c>
      <c r="D89" s="7" t="s">
        <v>776</v>
      </c>
      <c r="E89" s="7" t="s">
        <v>3078</v>
      </c>
      <c r="F89" s="9">
        <v>748628</v>
      </c>
      <c r="G89" s="9">
        <v>748628</v>
      </c>
      <c r="H89" s="7" t="s">
        <v>777</v>
      </c>
      <c r="I89" s="7" t="s">
        <v>756</v>
      </c>
      <c r="J89" s="7" t="s">
        <v>734</v>
      </c>
      <c r="K89" s="10" t="s">
        <v>1565</v>
      </c>
      <c r="L89" s="7" t="s">
        <v>2054</v>
      </c>
      <c r="M89" s="38">
        <v>0</v>
      </c>
      <c r="N89" s="38">
        <v>0</v>
      </c>
      <c r="O89" s="39">
        <v>25</v>
      </c>
      <c r="P89" s="39">
        <v>21</v>
      </c>
      <c r="Q89" s="40">
        <v>0</v>
      </c>
      <c r="R89" s="40">
        <v>0</v>
      </c>
      <c r="S89" s="41"/>
      <c r="T89" s="42">
        <v>2325817</v>
      </c>
    </row>
    <row r="90" spans="1:20" ht="15" customHeight="1" x14ac:dyDescent="0.25">
      <c r="A90" s="6">
        <v>21038</v>
      </c>
      <c r="B90" s="7" t="s">
        <v>1353</v>
      </c>
      <c r="C90" s="8">
        <v>40886</v>
      </c>
      <c r="D90" s="7" t="s">
        <v>1354</v>
      </c>
      <c r="E90" s="7" t="s">
        <v>3073</v>
      </c>
      <c r="F90" s="9">
        <v>1600000</v>
      </c>
      <c r="G90" s="9">
        <v>800000</v>
      </c>
      <c r="H90" s="7" t="s">
        <v>755</v>
      </c>
      <c r="I90" s="7" t="s">
        <v>756</v>
      </c>
      <c r="J90" s="7" t="s">
        <v>734</v>
      </c>
      <c r="K90" s="10" t="s">
        <v>1809</v>
      </c>
      <c r="L90" s="7" t="s">
        <v>2054</v>
      </c>
      <c r="M90" s="38">
        <v>87</v>
      </c>
      <c r="N90" s="38">
        <v>258</v>
      </c>
      <c r="O90" s="39">
        <v>100</v>
      </c>
      <c r="P90" s="39">
        <v>58</v>
      </c>
      <c r="Q90" s="40">
        <v>19500000</v>
      </c>
      <c r="R90" s="40">
        <v>7377330</v>
      </c>
      <c r="S90" s="41"/>
      <c r="T90" s="42">
        <v>21600000</v>
      </c>
    </row>
    <row r="91" spans="1:20" ht="15" customHeight="1" x14ac:dyDescent="0.25">
      <c r="A91" s="6">
        <v>21277</v>
      </c>
      <c r="B91" s="7" t="s">
        <v>1373</v>
      </c>
      <c r="C91" s="8">
        <v>40886</v>
      </c>
      <c r="D91" s="7" t="s">
        <v>3095</v>
      </c>
      <c r="E91" s="7" t="s">
        <v>3073</v>
      </c>
      <c r="F91" s="9">
        <v>0</v>
      </c>
      <c r="G91" s="9">
        <v>500000</v>
      </c>
      <c r="H91" s="7" t="s">
        <v>723</v>
      </c>
      <c r="I91" s="7" t="s">
        <v>724</v>
      </c>
      <c r="J91" s="7" t="s">
        <v>734</v>
      </c>
      <c r="K91" s="10" t="s">
        <v>1604</v>
      </c>
      <c r="L91" s="7" t="s">
        <v>2054</v>
      </c>
      <c r="M91" s="38">
        <v>119</v>
      </c>
      <c r="N91" s="38">
        <v>119</v>
      </c>
      <c r="O91" s="39">
        <v>120</v>
      </c>
      <c r="P91" s="39">
        <v>37</v>
      </c>
      <c r="Q91" s="40">
        <v>3000000</v>
      </c>
      <c r="R91" s="40">
        <v>0</v>
      </c>
      <c r="S91" s="41">
        <v>379106</v>
      </c>
      <c r="T91" s="42">
        <v>3500000</v>
      </c>
    </row>
    <row r="92" spans="1:20" ht="15" customHeight="1" x14ac:dyDescent="0.25">
      <c r="A92" s="6">
        <v>21137</v>
      </c>
      <c r="B92" s="7" t="s">
        <v>1089</v>
      </c>
      <c r="C92" s="8">
        <v>40886</v>
      </c>
      <c r="D92" s="7" t="s">
        <v>1009</v>
      </c>
      <c r="E92" s="7" t="s">
        <v>3061</v>
      </c>
      <c r="F92" s="9">
        <v>500000</v>
      </c>
      <c r="G92" s="9">
        <v>125000</v>
      </c>
      <c r="H92" s="7" t="s">
        <v>836</v>
      </c>
      <c r="I92" s="7" t="s">
        <v>756</v>
      </c>
      <c r="J92" s="7" t="s">
        <v>768</v>
      </c>
      <c r="K92" s="10" t="s">
        <v>1563</v>
      </c>
      <c r="L92" s="7"/>
      <c r="M92" s="38">
        <v>0</v>
      </c>
      <c r="N92" s="38">
        <v>0</v>
      </c>
      <c r="O92" s="39">
        <v>0</v>
      </c>
      <c r="P92" s="39">
        <v>0</v>
      </c>
      <c r="Q92" s="40">
        <v>0</v>
      </c>
      <c r="R92" s="40">
        <v>0</v>
      </c>
      <c r="S92" s="41"/>
      <c r="T92" s="42">
        <v>200000</v>
      </c>
    </row>
    <row r="93" spans="1:20" ht="15" customHeight="1" x14ac:dyDescent="0.25">
      <c r="A93" s="6">
        <v>20949</v>
      </c>
      <c r="B93" s="7" t="s">
        <v>873</v>
      </c>
      <c r="C93" s="8">
        <v>40886</v>
      </c>
      <c r="D93" s="7" t="s">
        <v>871</v>
      </c>
      <c r="E93" s="7" t="s">
        <v>3074</v>
      </c>
      <c r="F93" s="9">
        <v>500000</v>
      </c>
      <c r="G93" s="9">
        <v>500000</v>
      </c>
      <c r="H93" s="7" t="s">
        <v>755</v>
      </c>
      <c r="I93" s="7" t="s">
        <v>756</v>
      </c>
      <c r="J93" s="7" t="s">
        <v>734</v>
      </c>
      <c r="K93" s="10" t="s">
        <v>1596</v>
      </c>
      <c r="L93" s="7" t="s">
        <v>2054</v>
      </c>
      <c r="M93" s="38">
        <v>379</v>
      </c>
      <c r="N93" s="38">
        <v>379</v>
      </c>
      <c r="O93" s="39">
        <v>41</v>
      </c>
      <c r="P93" s="39">
        <v>102</v>
      </c>
      <c r="Q93" s="40">
        <v>14750000</v>
      </c>
      <c r="R93" s="40">
        <v>15613802</v>
      </c>
      <c r="S93" s="41"/>
      <c r="T93" s="42">
        <v>14450000</v>
      </c>
    </row>
    <row r="94" spans="1:20" ht="15" customHeight="1" x14ac:dyDescent="0.25">
      <c r="A94" s="6">
        <v>21043</v>
      </c>
      <c r="B94" s="7" t="s">
        <v>989</v>
      </c>
      <c r="C94" s="8">
        <v>40886</v>
      </c>
      <c r="D94" s="7" t="s">
        <v>988</v>
      </c>
      <c r="E94" s="7" t="s">
        <v>3060</v>
      </c>
      <c r="F94" s="9">
        <v>0</v>
      </c>
      <c r="G94" s="9">
        <v>500000</v>
      </c>
      <c r="H94" s="7" t="s">
        <v>723</v>
      </c>
      <c r="I94" s="7" t="s">
        <v>724</v>
      </c>
      <c r="J94" s="7" t="s">
        <v>734</v>
      </c>
      <c r="K94" s="10" t="s">
        <v>1671</v>
      </c>
      <c r="L94" s="7" t="s">
        <v>2054</v>
      </c>
      <c r="M94" s="38">
        <v>55</v>
      </c>
      <c r="N94" s="38">
        <v>55</v>
      </c>
      <c r="O94" s="39">
        <v>22</v>
      </c>
      <c r="P94" s="39">
        <v>11</v>
      </c>
      <c r="Q94" s="40">
        <v>3895000</v>
      </c>
      <c r="R94" s="40">
        <v>4898916</v>
      </c>
      <c r="S94" s="41">
        <v>411362</v>
      </c>
      <c r="T94" s="42">
        <v>3895000</v>
      </c>
    </row>
    <row r="95" spans="1:20" ht="15" customHeight="1" x14ac:dyDescent="0.25">
      <c r="A95" s="6">
        <v>20919</v>
      </c>
      <c r="B95" s="7" t="s">
        <v>872</v>
      </c>
      <c r="C95" s="8">
        <v>40886</v>
      </c>
      <c r="D95" s="7" t="s">
        <v>888</v>
      </c>
      <c r="E95" s="7" t="s">
        <v>3058</v>
      </c>
      <c r="F95" s="9">
        <v>0</v>
      </c>
      <c r="G95" s="9">
        <v>540000</v>
      </c>
      <c r="H95" s="7" t="s">
        <v>723</v>
      </c>
      <c r="I95" s="7" t="s">
        <v>724</v>
      </c>
      <c r="J95" s="7" t="s">
        <v>1857</v>
      </c>
      <c r="K95" s="10" t="s">
        <v>1615</v>
      </c>
      <c r="L95" s="7" t="s">
        <v>269</v>
      </c>
      <c r="M95" s="38">
        <v>0</v>
      </c>
      <c r="N95" s="38">
        <v>0</v>
      </c>
      <c r="O95" s="39">
        <v>0</v>
      </c>
      <c r="P95" s="39">
        <v>0</v>
      </c>
      <c r="Q95" s="40">
        <v>12000000</v>
      </c>
      <c r="R95" s="40">
        <v>22075759</v>
      </c>
      <c r="S95" s="41">
        <v>540000</v>
      </c>
      <c r="T95" s="42">
        <v>12911912</v>
      </c>
    </row>
    <row r="96" spans="1:20" ht="15" customHeight="1" x14ac:dyDescent="0.25">
      <c r="A96" s="6">
        <v>21323</v>
      </c>
      <c r="B96" s="7" t="s">
        <v>1238</v>
      </c>
      <c r="C96" s="8">
        <v>40886</v>
      </c>
      <c r="D96" s="7" t="s">
        <v>1200</v>
      </c>
      <c r="E96" s="7" t="s">
        <v>1190</v>
      </c>
      <c r="F96" s="9">
        <v>0</v>
      </c>
      <c r="G96" s="9">
        <v>34050000</v>
      </c>
      <c r="H96" s="7" t="s">
        <v>790</v>
      </c>
      <c r="I96" s="7" t="s">
        <v>791</v>
      </c>
      <c r="J96" s="7" t="s">
        <v>921</v>
      </c>
      <c r="K96" s="10" t="s">
        <v>1714</v>
      </c>
      <c r="L96" s="7" t="s">
        <v>325</v>
      </c>
      <c r="M96" s="38">
        <v>0</v>
      </c>
      <c r="N96" s="38">
        <v>0</v>
      </c>
      <c r="O96" s="39">
        <v>0</v>
      </c>
      <c r="P96" s="39">
        <v>0</v>
      </c>
      <c r="Q96" s="40">
        <v>26715326</v>
      </c>
      <c r="R96" s="40">
        <v>0</v>
      </c>
      <c r="S96" s="41"/>
      <c r="T96" s="42"/>
    </row>
    <row r="97" spans="1:20" ht="15" customHeight="1" x14ac:dyDescent="0.25">
      <c r="A97" s="6">
        <v>21330</v>
      </c>
      <c r="B97" s="7" t="s">
        <v>2273</v>
      </c>
      <c r="C97" s="8">
        <v>40886</v>
      </c>
      <c r="D97" s="7" t="s">
        <v>1200</v>
      </c>
      <c r="E97" s="7" t="s">
        <v>1190</v>
      </c>
      <c r="F97" s="9">
        <v>0</v>
      </c>
      <c r="G97" s="9">
        <v>42500000</v>
      </c>
      <c r="H97" s="7" t="s">
        <v>790</v>
      </c>
      <c r="I97" s="7" t="s">
        <v>791</v>
      </c>
      <c r="J97" s="7" t="s">
        <v>1035</v>
      </c>
      <c r="K97" s="10" t="s">
        <v>1697</v>
      </c>
      <c r="L97" s="7" t="s">
        <v>325</v>
      </c>
      <c r="M97" s="38">
        <v>0</v>
      </c>
      <c r="N97" s="38">
        <v>0</v>
      </c>
      <c r="O97" s="39">
        <v>0</v>
      </c>
      <c r="P97" s="39">
        <v>0</v>
      </c>
      <c r="Q97" s="40">
        <v>0</v>
      </c>
      <c r="R97" s="40">
        <v>0</v>
      </c>
      <c r="S97" s="41"/>
      <c r="T97" s="42"/>
    </row>
    <row r="98" spans="1:20" ht="15" customHeight="1" x14ac:dyDescent="0.25">
      <c r="A98" s="6">
        <v>21228</v>
      </c>
      <c r="B98" s="7" t="s">
        <v>1000</v>
      </c>
      <c r="C98" s="8">
        <v>40891</v>
      </c>
      <c r="D98" s="7" t="s">
        <v>999</v>
      </c>
      <c r="E98" s="7" t="s">
        <v>3060</v>
      </c>
      <c r="F98" s="9">
        <v>0</v>
      </c>
      <c r="G98" s="9">
        <v>100000</v>
      </c>
      <c r="H98" s="7" t="s">
        <v>723</v>
      </c>
      <c r="I98" s="7" t="s">
        <v>724</v>
      </c>
      <c r="J98" s="7" t="s">
        <v>734</v>
      </c>
      <c r="K98" s="10" t="s">
        <v>1568</v>
      </c>
      <c r="L98" s="7" t="s">
        <v>2054</v>
      </c>
      <c r="M98" s="38">
        <v>54</v>
      </c>
      <c r="N98" s="38">
        <v>54</v>
      </c>
      <c r="O98" s="39">
        <v>25</v>
      </c>
      <c r="P98" s="39">
        <v>13</v>
      </c>
      <c r="Q98" s="40">
        <v>8489000</v>
      </c>
      <c r="R98" s="40">
        <v>8489000</v>
      </c>
      <c r="S98" s="41">
        <v>68000</v>
      </c>
      <c r="T98" s="42">
        <v>8489000</v>
      </c>
    </row>
    <row r="99" spans="1:20" ht="15" customHeight="1" x14ac:dyDescent="0.25">
      <c r="A99" s="6">
        <v>21111</v>
      </c>
      <c r="B99" s="7" t="s">
        <v>1087</v>
      </c>
      <c r="C99" s="8">
        <v>40891</v>
      </c>
      <c r="D99" s="7" t="s">
        <v>1009</v>
      </c>
      <c r="E99" s="7" t="s">
        <v>3061</v>
      </c>
      <c r="F99" s="9">
        <v>5000</v>
      </c>
      <c r="G99" s="9">
        <v>5000</v>
      </c>
      <c r="H99" s="7" t="s">
        <v>1088</v>
      </c>
      <c r="I99" s="7" t="s">
        <v>727</v>
      </c>
      <c r="J99" s="7" t="s">
        <v>734</v>
      </c>
      <c r="K99" s="10" t="s">
        <v>1715</v>
      </c>
      <c r="L99" s="7"/>
      <c r="M99" s="38">
        <v>0</v>
      </c>
      <c r="N99" s="38">
        <v>0</v>
      </c>
      <c r="O99" s="39">
        <v>0</v>
      </c>
      <c r="P99" s="39">
        <v>0</v>
      </c>
      <c r="Q99" s="40">
        <v>0</v>
      </c>
      <c r="R99" s="40">
        <v>0</v>
      </c>
      <c r="S99" s="41"/>
      <c r="T99" s="42">
        <v>0</v>
      </c>
    </row>
    <row r="100" spans="1:20" ht="15" customHeight="1" x14ac:dyDescent="0.25">
      <c r="A100" s="6">
        <v>21138</v>
      </c>
      <c r="B100" s="7" t="s">
        <v>1263</v>
      </c>
      <c r="C100" s="8">
        <v>40898</v>
      </c>
      <c r="D100" s="7" t="s">
        <v>1264</v>
      </c>
      <c r="E100" s="7" t="s">
        <v>3055</v>
      </c>
      <c r="F100" s="9">
        <v>0</v>
      </c>
      <c r="G100" s="9">
        <v>1000000</v>
      </c>
      <c r="H100" s="7" t="s">
        <v>723</v>
      </c>
      <c r="I100" s="7" t="s">
        <v>724</v>
      </c>
      <c r="J100" s="7" t="s">
        <v>734</v>
      </c>
      <c r="K100" s="10" t="s">
        <v>1574</v>
      </c>
      <c r="L100" s="7" t="s">
        <v>269</v>
      </c>
      <c r="M100" s="38">
        <v>364</v>
      </c>
      <c r="N100" s="38">
        <v>308</v>
      </c>
      <c r="O100" s="39">
        <v>60</v>
      </c>
      <c r="P100" s="39">
        <v>0</v>
      </c>
      <c r="Q100" s="40">
        <v>33500000</v>
      </c>
      <c r="R100" s="40">
        <v>48144271</v>
      </c>
      <c r="S100" s="41">
        <v>1000000</v>
      </c>
      <c r="T100" s="42">
        <v>33500000</v>
      </c>
    </row>
    <row r="101" spans="1:20" ht="15" customHeight="1" x14ac:dyDescent="0.25">
      <c r="A101" s="6">
        <v>20951</v>
      </c>
      <c r="B101" s="7" t="s">
        <v>977</v>
      </c>
      <c r="C101" s="8">
        <v>40898</v>
      </c>
      <c r="D101" s="7" t="s">
        <v>978</v>
      </c>
      <c r="E101" s="7" t="s">
        <v>3068</v>
      </c>
      <c r="F101" s="9">
        <v>0</v>
      </c>
      <c r="G101" s="9">
        <v>1500000</v>
      </c>
      <c r="H101" s="7" t="s">
        <v>723</v>
      </c>
      <c r="I101" s="7" t="s">
        <v>724</v>
      </c>
      <c r="J101" s="7" t="s">
        <v>734</v>
      </c>
      <c r="K101" s="10" t="s">
        <v>1665</v>
      </c>
      <c r="L101" s="7" t="s">
        <v>269</v>
      </c>
      <c r="M101" s="38">
        <v>147</v>
      </c>
      <c r="N101" s="38">
        <v>147</v>
      </c>
      <c r="O101" s="39">
        <v>0</v>
      </c>
      <c r="P101" s="39">
        <v>0</v>
      </c>
      <c r="Q101" s="40">
        <v>60000000</v>
      </c>
      <c r="R101" s="40">
        <v>40923962</v>
      </c>
      <c r="S101" s="41">
        <v>874411</v>
      </c>
      <c r="T101" s="42">
        <v>60000000</v>
      </c>
    </row>
    <row r="102" spans="1:20" ht="15" customHeight="1" x14ac:dyDescent="0.25">
      <c r="A102" s="6">
        <v>21205</v>
      </c>
      <c r="B102" s="7" t="s">
        <v>796</v>
      </c>
      <c r="C102" s="8">
        <v>40898</v>
      </c>
      <c r="D102" s="7" t="s">
        <v>794</v>
      </c>
      <c r="E102" s="7" t="s">
        <v>3079</v>
      </c>
      <c r="F102" s="9">
        <v>3400000</v>
      </c>
      <c r="G102" s="9">
        <v>3400000</v>
      </c>
      <c r="H102" s="7" t="s">
        <v>795</v>
      </c>
      <c r="I102" s="7" t="s">
        <v>756</v>
      </c>
      <c r="J102" s="7" t="s">
        <v>734</v>
      </c>
      <c r="K102" s="10" t="s">
        <v>1575</v>
      </c>
      <c r="L102" s="7" t="s">
        <v>2054</v>
      </c>
      <c r="M102" s="38">
        <v>0</v>
      </c>
      <c r="N102" s="38">
        <v>0</v>
      </c>
      <c r="O102" s="39">
        <v>13</v>
      </c>
      <c r="P102" s="39">
        <v>8</v>
      </c>
      <c r="Q102" s="40">
        <v>21904356</v>
      </c>
      <c r="R102" s="40">
        <v>23411577</v>
      </c>
      <c r="S102" s="41"/>
      <c r="T102" s="42">
        <v>23163461</v>
      </c>
    </row>
    <row r="103" spans="1:20" ht="15" customHeight="1" x14ac:dyDescent="0.25">
      <c r="A103" s="6">
        <v>21817</v>
      </c>
      <c r="B103" s="7" t="s">
        <v>789</v>
      </c>
      <c r="C103" s="8">
        <v>40898</v>
      </c>
      <c r="D103" s="7" t="s">
        <v>4345</v>
      </c>
      <c r="E103" s="7" t="s">
        <v>3080</v>
      </c>
      <c r="F103" s="9">
        <v>0</v>
      </c>
      <c r="G103" s="9">
        <v>2300000</v>
      </c>
      <c r="H103" s="7" t="s">
        <v>790</v>
      </c>
      <c r="I103" s="7" t="s">
        <v>791</v>
      </c>
      <c r="J103" s="7" t="s">
        <v>786</v>
      </c>
      <c r="K103" s="10" t="s">
        <v>1573</v>
      </c>
      <c r="L103" s="7" t="s">
        <v>325</v>
      </c>
      <c r="M103" s="38">
        <v>0</v>
      </c>
      <c r="N103" s="38">
        <v>0</v>
      </c>
      <c r="O103" s="39">
        <v>0</v>
      </c>
      <c r="P103" s="39">
        <v>0</v>
      </c>
      <c r="Q103" s="40">
        <v>0</v>
      </c>
      <c r="R103" s="40">
        <v>0</v>
      </c>
      <c r="S103" s="41"/>
      <c r="T103" s="42"/>
    </row>
    <row r="104" spans="1:20" ht="15" customHeight="1" x14ac:dyDescent="0.25">
      <c r="A104" s="6">
        <v>21293</v>
      </c>
      <c r="B104" s="7" t="s">
        <v>1470</v>
      </c>
      <c r="C104" s="8">
        <v>40898</v>
      </c>
      <c r="D104" s="7" t="s">
        <v>3153</v>
      </c>
      <c r="E104" s="7" t="s">
        <v>3073</v>
      </c>
      <c r="F104" s="9">
        <v>0</v>
      </c>
      <c r="G104" s="9">
        <v>75000</v>
      </c>
      <c r="H104" s="7" t="s">
        <v>723</v>
      </c>
      <c r="I104" s="7" t="s">
        <v>724</v>
      </c>
      <c r="J104" s="7" t="s">
        <v>1857</v>
      </c>
      <c r="K104" s="10" t="s">
        <v>1564</v>
      </c>
      <c r="L104" s="7" t="s">
        <v>2054</v>
      </c>
      <c r="M104" s="38">
        <v>86</v>
      </c>
      <c r="N104" s="38">
        <v>86</v>
      </c>
      <c r="O104" s="39">
        <v>27</v>
      </c>
      <c r="P104" s="39">
        <v>21</v>
      </c>
      <c r="Q104" s="40">
        <v>1620000</v>
      </c>
      <c r="R104" s="40">
        <v>1983732</v>
      </c>
      <c r="S104" s="41">
        <v>58338</v>
      </c>
      <c r="T104" s="42">
        <v>1620000</v>
      </c>
    </row>
    <row r="105" spans="1:20" ht="15" customHeight="1" x14ac:dyDescent="0.25">
      <c r="A105" s="6">
        <v>21210</v>
      </c>
      <c r="B105" s="7" t="s">
        <v>4122</v>
      </c>
      <c r="C105" s="8">
        <v>40898</v>
      </c>
      <c r="D105" s="7" t="s">
        <v>1111</v>
      </c>
      <c r="E105" s="7" t="s">
        <v>3061</v>
      </c>
      <c r="F105" s="9">
        <v>0</v>
      </c>
      <c r="G105" s="9">
        <v>2000000</v>
      </c>
      <c r="H105" s="7" t="s">
        <v>719</v>
      </c>
      <c r="I105" s="7" t="s">
        <v>720</v>
      </c>
      <c r="J105" s="7" t="s">
        <v>734</v>
      </c>
      <c r="K105" s="10" t="s">
        <v>1727</v>
      </c>
      <c r="L105" s="7"/>
      <c r="M105" s="38">
        <v>0</v>
      </c>
      <c r="N105" s="38">
        <v>0</v>
      </c>
      <c r="O105" s="39">
        <v>0</v>
      </c>
      <c r="P105" s="39">
        <v>0</v>
      </c>
      <c r="Q105" s="40">
        <v>0</v>
      </c>
      <c r="R105" s="40">
        <v>0</v>
      </c>
      <c r="S105" s="41"/>
      <c r="T105" s="42">
        <v>8000000</v>
      </c>
    </row>
    <row r="106" spans="1:20" ht="15" customHeight="1" x14ac:dyDescent="0.25">
      <c r="A106" s="6">
        <v>21146</v>
      </c>
      <c r="B106" s="7" t="s">
        <v>2741</v>
      </c>
      <c r="C106" s="8">
        <v>40899</v>
      </c>
      <c r="D106" s="7" t="s">
        <v>1009</v>
      </c>
      <c r="E106" s="7" t="s">
        <v>3061</v>
      </c>
      <c r="F106" s="9">
        <v>2200000</v>
      </c>
      <c r="G106" s="9">
        <v>550000</v>
      </c>
      <c r="H106" s="7" t="s">
        <v>847</v>
      </c>
      <c r="I106" s="7" t="s">
        <v>727</v>
      </c>
      <c r="J106" s="7" t="s">
        <v>768</v>
      </c>
      <c r="K106" s="10" t="s">
        <v>1692</v>
      </c>
      <c r="L106" s="7"/>
      <c r="M106" s="38">
        <v>0</v>
      </c>
      <c r="N106" s="38">
        <v>0</v>
      </c>
      <c r="O106" s="39">
        <v>0</v>
      </c>
      <c r="P106" s="39">
        <v>0</v>
      </c>
      <c r="Q106" s="40">
        <v>0</v>
      </c>
      <c r="R106" s="40">
        <v>0</v>
      </c>
      <c r="S106" s="41"/>
      <c r="T106" s="42">
        <v>500000</v>
      </c>
    </row>
    <row r="107" spans="1:20" ht="15" customHeight="1" x14ac:dyDescent="0.25">
      <c r="A107" s="6">
        <v>21094</v>
      </c>
      <c r="B107" s="7" t="s">
        <v>942</v>
      </c>
      <c r="C107" s="8">
        <v>40899</v>
      </c>
      <c r="D107" s="7" t="s">
        <v>943</v>
      </c>
      <c r="E107" s="7" t="s">
        <v>3080</v>
      </c>
      <c r="F107" s="9">
        <v>0</v>
      </c>
      <c r="G107" s="9">
        <v>300000</v>
      </c>
      <c r="H107" s="7" t="s">
        <v>723</v>
      </c>
      <c r="I107" s="7" t="s">
        <v>724</v>
      </c>
      <c r="J107" s="7" t="s">
        <v>734</v>
      </c>
      <c r="K107" s="10" t="s">
        <v>1632</v>
      </c>
      <c r="L107" s="7" t="s">
        <v>2059</v>
      </c>
      <c r="M107" s="38">
        <v>125</v>
      </c>
      <c r="N107" s="38">
        <v>111</v>
      </c>
      <c r="O107" s="39">
        <v>4</v>
      </c>
      <c r="P107" s="39">
        <v>0</v>
      </c>
      <c r="Q107" s="40">
        <v>1500000</v>
      </c>
      <c r="R107" s="40">
        <v>22262190</v>
      </c>
      <c r="S107" s="41">
        <v>300000</v>
      </c>
      <c r="T107" s="42">
        <v>8366678</v>
      </c>
    </row>
    <row r="108" spans="1:20" ht="15" customHeight="1" x14ac:dyDescent="0.25">
      <c r="A108" s="6">
        <v>20719</v>
      </c>
      <c r="B108" s="7" t="s">
        <v>954</v>
      </c>
      <c r="C108" s="8">
        <v>40899</v>
      </c>
      <c r="D108" s="7" t="s">
        <v>955</v>
      </c>
      <c r="E108" s="7" t="s">
        <v>3077</v>
      </c>
      <c r="F108" s="9">
        <v>100000</v>
      </c>
      <c r="G108" s="9">
        <v>100000</v>
      </c>
      <c r="H108" s="7" t="s">
        <v>777</v>
      </c>
      <c r="I108" s="7" t="s">
        <v>727</v>
      </c>
      <c r="J108" s="7" t="s">
        <v>1857</v>
      </c>
      <c r="K108" s="10" t="s">
        <v>1650</v>
      </c>
      <c r="L108" s="7" t="s">
        <v>2054</v>
      </c>
      <c r="M108" s="38">
        <v>1</v>
      </c>
      <c r="N108" s="38">
        <v>1</v>
      </c>
      <c r="O108" s="39">
        <v>2</v>
      </c>
      <c r="P108" s="39">
        <v>2</v>
      </c>
      <c r="Q108" s="40">
        <v>1190000</v>
      </c>
      <c r="R108" s="40">
        <v>829691</v>
      </c>
      <c r="S108" s="41"/>
      <c r="T108" s="42">
        <v>1090000</v>
      </c>
    </row>
    <row r="109" spans="1:20" ht="15" customHeight="1" x14ac:dyDescent="0.25">
      <c r="A109" s="6">
        <v>21160</v>
      </c>
      <c r="B109" s="7" t="s">
        <v>922</v>
      </c>
      <c r="C109" s="8">
        <v>40904</v>
      </c>
      <c r="D109" s="7" t="s">
        <v>931</v>
      </c>
      <c r="E109" s="7" t="s">
        <v>3080</v>
      </c>
      <c r="F109" s="9">
        <v>150000</v>
      </c>
      <c r="G109" s="9">
        <v>150000</v>
      </c>
      <c r="H109" s="7" t="s">
        <v>844</v>
      </c>
      <c r="I109" s="7" t="s">
        <v>727</v>
      </c>
      <c r="J109" s="7" t="s">
        <v>921</v>
      </c>
      <c r="K109" s="10" t="s">
        <v>1778</v>
      </c>
      <c r="L109" s="7"/>
      <c r="M109" s="38">
        <v>0</v>
      </c>
      <c r="N109" s="38">
        <v>0</v>
      </c>
      <c r="O109" s="39">
        <v>0</v>
      </c>
      <c r="P109" s="39">
        <v>0</v>
      </c>
      <c r="Q109" s="40">
        <v>9914595</v>
      </c>
      <c r="R109" s="40">
        <v>0</v>
      </c>
      <c r="S109" s="41"/>
      <c r="T109" s="42">
        <v>10544661</v>
      </c>
    </row>
    <row r="110" spans="1:20" ht="15" customHeight="1" x14ac:dyDescent="0.25">
      <c r="A110" s="6">
        <v>21209</v>
      </c>
      <c r="B110" s="7" t="s">
        <v>915</v>
      </c>
      <c r="C110" s="8">
        <v>40905</v>
      </c>
      <c r="D110" s="7" t="s">
        <v>899</v>
      </c>
      <c r="E110" s="7" t="s">
        <v>3074</v>
      </c>
      <c r="F110" s="9">
        <v>0</v>
      </c>
      <c r="G110" s="9">
        <v>75000</v>
      </c>
      <c r="H110" s="7" t="s">
        <v>719</v>
      </c>
      <c r="I110" s="7" t="s">
        <v>720</v>
      </c>
      <c r="J110" s="7" t="s">
        <v>734</v>
      </c>
      <c r="K110" s="10" t="s">
        <v>1640</v>
      </c>
      <c r="L110" s="7"/>
      <c r="M110" s="38">
        <v>0</v>
      </c>
      <c r="N110" s="38">
        <v>0</v>
      </c>
      <c r="O110" s="39">
        <v>0</v>
      </c>
      <c r="P110" s="39">
        <v>0</v>
      </c>
      <c r="Q110" s="40">
        <v>0</v>
      </c>
      <c r="R110" s="40">
        <v>0</v>
      </c>
      <c r="S110" s="41"/>
      <c r="T110" s="42">
        <v>300000</v>
      </c>
    </row>
    <row r="111" spans="1:20" ht="15" customHeight="1" x14ac:dyDescent="0.25">
      <c r="A111" s="6">
        <v>21000</v>
      </c>
      <c r="B111" s="7" t="s">
        <v>897</v>
      </c>
      <c r="C111" s="8">
        <v>40905</v>
      </c>
      <c r="D111" s="7" t="s">
        <v>1258</v>
      </c>
      <c r="E111" s="7" t="s">
        <v>3054</v>
      </c>
      <c r="F111" s="9">
        <v>1500000</v>
      </c>
      <c r="G111" s="9">
        <v>1500000</v>
      </c>
      <c r="H111" s="7" t="s">
        <v>755</v>
      </c>
      <c r="I111" s="7" t="s">
        <v>756</v>
      </c>
      <c r="J111" s="7" t="s">
        <v>734</v>
      </c>
      <c r="K111" s="10" t="s">
        <v>1818</v>
      </c>
      <c r="L111" s="7" t="s">
        <v>2054</v>
      </c>
      <c r="M111" s="38">
        <v>800</v>
      </c>
      <c r="N111" s="38">
        <v>800</v>
      </c>
      <c r="O111" s="39">
        <v>67</v>
      </c>
      <c r="P111" s="39">
        <v>266</v>
      </c>
      <c r="Q111" s="40">
        <v>20000000</v>
      </c>
      <c r="R111" s="40">
        <v>21137378</v>
      </c>
      <c r="S111" s="41"/>
      <c r="T111" s="42">
        <v>18500000</v>
      </c>
    </row>
    <row r="112" spans="1:20" ht="15" customHeight="1" x14ac:dyDescent="0.25">
      <c r="A112" s="6">
        <v>21208</v>
      </c>
      <c r="B112" s="7" t="s">
        <v>1083</v>
      </c>
      <c r="C112" s="8">
        <v>40905</v>
      </c>
      <c r="D112" s="7" t="s">
        <v>1009</v>
      </c>
      <c r="E112" s="7" t="s">
        <v>3061</v>
      </c>
      <c r="F112" s="9">
        <v>0</v>
      </c>
      <c r="G112" s="9">
        <v>200000</v>
      </c>
      <c r="H112" s="7" t="s">
        <v>719</v>
      </c>
      <c r="I112" s="7" t="s">
        <v>720</v>
      </c>
      <c r="J112" s="7" t="s">
        <v>734</v>
      </c>
      <c r="K112" s="10" t="s">
        <v>1624</v>
      </c>
      <c r="L112" s="7"/>
      <c r="M112" s="38">
        <v>0</v>
      </c>
      <c r="N112" s="38">
        <v>0</v>
      </c>
      <c r="O112" s="39">
        <v>0</v>
      </c>
      <c r="P112" s="39">
        <v>0</v>
      </c>
      <c r="Q112" s="40">
        <v>0</v>
      </c>
      <c r="R112" s="40">
        <v>0</v>
      </c>
      <c r="S112" s="41"/>
      <c r="T112" s="42">
        <v>800000</v>
      </c>
    </row>
    <row r="113" spans="1:20" ht="15" customHeight="1" x14ac:dyDescent="0.25">
      <c r="A113" s="6">
        <v>20601</v>
      </c>
      <c r="B113" s="7" t="s">
        <v>1308</v>
      </c>
      <c r="C113" s="8">
        <v>40912</v>
      </c>
      <c r="D113" s="7" t="s">
        <v>1309</v>
      </c>
      <c r="E113" s="7" t="s">
        <v>3065</v>
      </c>
      <c r="F113" s="9">
        <v>104840</v>
      </c>
      <c r="G113" s="9">
        <v>26210</v>
      </c>
      <c r="H113" s="7" t="s">
        <v>750</v>
      </c>
      <c r="I113" s="7" t="s">
        <v>727</v>
      </c>
      <c r="J113" s="7" t="s">
        <v>734</v>
      </c>
      <c r="K113" s="10" t="s">
        <v>1738</v>
      </c>
      <c r="L113" s="7" t="s">
        <v>2058</v>
      </c>
      <c r="M113" s="38">
        <v>35</v>
      </c>
      <c r="N113" s="38">
        <v>35</v>
      </c>
      <c r="O113" s="39">
        <v>10</v>
      </c>
      <c r="P113" s="39">
        <v>3</v>
      </c>
      <c r="Q113" s="40">
        <v>1500000</v>
      </c>
      <c r="R113" s="40">
        <v>1441781</v>
      </c>
      <c r="S113" s="41"/>
      <c r="T113" s="42">
        <v>1526210</v>
      </c>
    </row>
    <row r="114" spans="1:20" ht="15" customHeight="1" x14ac:dyDescent="0.25">
      <c r="A114" s="6">
        <v>20947</v>
      </c>
      <c r="B114" s="7" t="s">
        <v>1203</v>
      </c>
      <c r="C114" s="8">
        <v>40918</v>
      </c>
      <c r="D114" s="7" t="s">
        <v>1200</v>
      </c>
      <c r="E114" s="7" t="s">
        <v>1190</v>
      </c>
      <c r="F114" s="9">
        <v>3779991</v>
      </c>
      <c r="G114" s="9">
        <v>400000</v>
      </c>
      <c r="H114" s="7" t="s">
        <v>844</v>
      </c>
      <c r="I114" s="7" t="s">
        <v>727</v>
      </c>
      <c r="J114" s="7" t="s">
        <v>734</v>
      </c>
      <c r="K114" s="10" t="s">
        <v>1757</v>
      </c>
      <c r="L114" s="7" t="s">
        <v>2055</v>
      </c>
      <c r="M114" s="38">
        <v>0</v>
      </c>
      <c r="N114" s="38">
        <v>0</v>
      </c>
      <c r="O114" s="39">
        <v>0</v>
      </c>
      <c r="P114" s="39">
        <v>0</v>
      </c>
      <c r="Q114" s="40">
        <v>0</v>
      </c>
      <c r="R114" s="40">
        <v>0</v>
      </c>
      <c r="S114" s="41"/>
      <c r="T114" s="42">
        <v>859997</v>
      </c>
    </row>
    <row r="115" spans="1:20" ht="15" customHeight="1" x14ac:dyDescent="0.25">
      <c r="A115" s="6">
        <v>21051</v>
      </c>
      <c r="B115" s="7" t="s">
        <v>1266</v>
      </c>
      <c r="C115" s="8">
        <v>40919</v>
      </c>
      <c r="D115" s="7" t="s">
        <v>1267</v>
      </c>
      <c r="E115" s="7" t="s">
        <v>3081</v>
      </c>
      <c r="F115" s="9">
        <v>0</v>
      </c>
      <c r="G115" s="9">
        <v>51500</v>
      </c>
      <c r="H115" s="7" t="s">
        <v>723</v>
      </c>
      <c r="I115" s="7" t="s">
        <v>724</v>
      </c>
      <c r="J115" s="7" t="s">
        <v>734</v>
      </c>
      <c r="K115" s="10" t="s">
        <v>1548</v>
      </c>
      <c r="L115" s="7" t="s">
        <v>269</v>
      </c>
      <c r="M115" s="38">
        <v>9</v>
      </c>
      <c r="N115" s="38">
        <v>9</v>
      </c>
      <c r="O115" s="39">
        <v>25</v>
      </c>
      <c r="P115" s="39">
        <v>20</v>
      </c>
      <c r="Q115" s="40">
        <v>1230000</v>
      </c>
      <c r="R115" s="40">
        <v>1229013</v>
      </c>
      <c r="S115" s="41">
        <v>47519.09</v>
      </c>
      <c r="T115" s="42">
        <v>1330000</v>
      </c>
    </row>
    <row r="116" spans="1:20" ht="15" customHeight="1" x14ac:dyDescent="0.25">
      <c r="A116" s="6">
        <v>21321</v>
      </c>
      <c r="B116" s="7" t="s">
        <v>1171</v>
      </c>
      <c r="C116" s="8">
        <v>40919</v>
      </c>
      <c r="D116" s="7" t="s">
        <v>1178</v>
      </c>
      <c r="E116" s="7" t="s">
        <v>3053</v>
      </c>
      <c r="F116" s="9">
        <v>0</v>
      </c>
      <c r="G116" s="9">
        <v>5000000</v>
      </c>
      <c r="H116" s="7" t="s">
        <v>790</v>
      </c>
      <c r="I116" s="7" t="s">
        <v>791</v>
      </c>
      <c r="J116" s="7" t="s">
        <v>762</v>
      </c>
      <c r="K116" s="10" t="s">
        <v>1747</v>
      </c>
      <c r="L116" s="7" t="s">
        <v>325</v>
      </c>
      <c r="M116" s="38">
        <v>0</v>
      </c>
      <c r="N116" s="38">
        <v>0</v>
      </c>
      <c r="O116" s="39">
        <v>0</v>
      </c>
      <c r="P116" s="39">
        <v>0</v>
      </c>
      <c r="Q116" s="40">
        <v>0</v>
      </c>
      <c r="R116" s="40">
        <v>0</v>
      </c>
      <c r="S116" s="41"/>
      <c r="T116" s="42"/>
    </row>
    <row r="117" spans="1:20" ht="15" customHeight="1" x14ac:dyDescent="0.25">
      <c r="A117" s="6">
        <v>21320</v>
      </c>
      <c r="B117" s="7" t="s">
        <v>1247</v>
      </c>
      <c r="C117" s="8">
        <v>40926</v>
      </c>
      <c r="D117" s="7" t="s">
        <v>1200</v>
      </c>
      <c r="E117" s="7" t="s">
        <v>1190</v>
      </c>
      <c r="F117" s="9">
        <v>0</v>
      </c>
      <c r="G117" s="9">
        <v>27240000</v>
      </c>
      <c r="H117" s="7" t="s">
        <v>790</v>
      </c>
      <c r="I117" s="7" t="s">
        <v>791</v>
      </c>
      <c r="J117" s="7" t="s">
        <v>921</v>
      </c>
      <c r="K117" s="10" t="s">
        <v>1714</v>
      </c>
      <c r="L117" s="7" t="s">
        <v>325</v>
      </c>
      <c r="M117" s="38">
        <v>0</v>
      </c>
      <c r="N117" s="38">
        <v>0</v>
      </c>
      <c r="O117" s="39">
        <v>0</v>
      </c>
      <c r="P117" s="39">
        <v>0</v>
      </c>
      <c r="Q117" s="40">
        <v>0</v>
      </c>
      <c r="R117" s="40">
        <v>0</v>
      </c>
      <c r="S117" s="41"/>
      <c r="T117" s="42"/>
    </row>
    <row r="118" spans="1:20" ht="15" customHeight="1" x14ac:dyDescent="0.25">
      <c r="A118" s="6">
        <v>21258</v>
      </c>
      <c r="B118" s="7" t="s">
        <v>1078</v>
      </c>
      <c r="C118" s="8">
        <v>40926</v>
      </c>
      <c r="D118" s="7" t="s">
        <v>1009</v>
      </c>
      <c r="E118" s="7" t="s">
        <v>3061</v>
      </c>
      <c r="F118" s="9">
        <v>0</v>
      </c>
      <c r="G118" s="9">
        <v>2000000</v>
      </c>
      <c r="H118" s="7" t="s">
        <v>719</v>
      </c>
      <c r="I118" s="7" t="s">
        <v>720</v>
      </c>
      <c r="J118" s="7" t="s">
        <v>768</v>
      </c>
      <c r="K118" s="10" t="s">
        <v>1563</v>
      </c>
      <c r="L118" s="7"/>
      <c r="M118" s="38">
        <v>0</v>
      </c>
      <c r="N118" s="38">
        <v>0</v>
      </c>
      <c r="O118" s="39">
        <v>0</v>
      </c>
      <c r="P118" s="39">
        <v>0</v>
      </c>
      <c r="Q118" s="40">
        <v>0</v>
      </c>
      <c r="R118" s="40">
        <v>0</v>
      </c>
      <c r="S118" s="41"/>
      <c r="T118" s="42">
        <v>8000000</v>
      </c>
    </row>
    <row r="119" spans="1:20" ht="15" customHeight="1" x14ac:dyDescent="0.25">
      <c r="A119" s="6">
        <v>21223</v>
      </c>
      <c r="B119" s="7" t="s">
        <v>1859</v>
      </c>
      <c r="C119" s="8">
        <v>40926</v>
      </c>
      <c r="D119" s="7" t="s">
        <v>834</v>
      </c>
      <c r="E119" s="7" t="s">
        <v>3083</v>
      </c>
      <c r="F119" s="9">
        <v>2000000</v>
      </c>
      <c r="G119" s="9">
        <v>2000000</v>
      </c>
      <c r="H119" s="7" t="s">
        <v>755</v>
      </c>
      <c r="I119" s="7" t="s">
        <v>756</v>
      </c>
      <c r="J119" s="7" t="s">
        <v>734</v>
      </c>
      <c r="K119" s="10" t="s">
        <v>1597</v>
      </c>
      <c r="L119" s="7" t="s">
        <v>2054</v>
      </c>
      <c r="M119" s="38">
        <v>0</v>
      </c>
      <c r="N119" s="38">
        <v>0</v>
      </c>
      <c r="O119" s="39">
        <v>600</v>
      </c>
      <c r="P119" s="39">
        <v>20</v>
      </c>
      <c r="Q119" s="40">
        <v>0</v>
      </c>
      <c r="R119" s="40">
        <v>0</v>
      </c>
      <c r="S119" s="41"/>
      <c r="T119" s="42">
        <v>6325000</v>
      </c>
    </row>
    <row r="120" spans="1:20" ht="15" customHeight="1" x14ac:dyDescent="0.25">
      <c r="A120" s="6">
        <v>21099</v>
      </c>
      <c r="B120" s="7" t="s">
        <v>1859</v>
      </c>
      <c r="C120" s="8">
        <v>40926</v>
      </c>
      <c r="D120" s="7" t="s">
        <v>834</v>
      </c>
      <c r="E120" s="7" t="s">
        <v>3083</v>
      </c>
      <c r="F120" s="9">
        <v>0</v>
      </c>
      <c r="G120" s="9">
        <v>18000000</v>
      </c>
      <c r="H120" s="7" t="s">
        <v>821</v>
      </c>
      <c r="I120" s="7" t="s">
        <v>724</v>
      </c>
      <c r="J120" s="7" t="s">
        <v>734</v>
      </c>
      <c r="K120" s="10" t="s">
        <v>1597</v>
      </c>
      <c r="L120" s="7" t="s">
        <v>2061</v>
      </c>
      <c r="M120" s="38">
        <v>0</v>
      </c>
      <c r="N120" s="38">
        <v>0</v>
      </c>
      <c r="O120" s="39">
        <v>665</v>
      </c>
      <c r="P120" s="39">
        <v>23</v>
      </c>
      <c r="Q120" s="40">
        <v>46123000</v>
      </c>
      <c r="R120" s="40">
        <v>1110588</v>
      </c>
      <c r="S120" s="41">
        <v>717500.4</v>
      </c>
      <c r="T120" s="42">
        <v>46123000</v>
      </c>
    </row>
    <row r="121" spans="1:20" ht="15" customHeight="1" x14ac:dyDescent="0.25">
      <c r="A121" s="6">
        <v>21259</v>
      </c>
      <c r="B121" s="7" t="s">
        <v>1407</v>
      </c>
      <c r="C121" s="8">
        <v>40926</v>
      </c>
      <c r="D121" s="7" t="s">
        <v>1408</v>
      </c>
      <c r="E121" s="7" t="s">
        <v>3082</v>
      </c>
      <c r="F121" s="9">
        <v>0</v>
      </c>
      <c r="G121" s="9">
        <v>2000000</v>
      </c>
      <c r="H121" s="7" t="s">
        <v>719</v>
      </c>
      <c r="I121" s="7" t="s">
        <v>720</v>
      </c>
      <c r="J121" s="7" t="s">
        <v>734</v>
      </c>
      <c r="K121" s="10" t="s">
        <v>1575</v>
      </c>
      <c r="L121" s="7"/>
      <c r="M121" s="38">
        <v>0</v>
      </c>
      <c r="N121" s="38">
        <v>0</v>
      </c>
      <c r="O121" s="39">
        <v>0</v>
      </c>
      <c r="P121" s="39">
        <v>0</v>
      </c>
      <c r="Q121" s="40">
        <v>0</v>
      </c>
      <c r="R121" s="40">
        <v>0</v>
      </c>
      <c r="S121" s="41"/>
      <c r="T121" s="42">
        <v>8000000</v>
      </c>
    </row>
    <row r="122" spans="1:20" ht="15" customHeight="1" x14ac:dyDescent="0.25">
      <c r="A122" s="6">
        <v>21343</v>
      </c>
      <c r="B122" s="7" t="s">
        <v>1183</v>
      </c>
      <c r="C122" s="8">
        <v>40933</v>
      </c>
      <c r="D122" s="7" t="s">
        <v>1182</v>
      </c>
      <c r="E122" s="7" t="s">
        <v>3062</v>
      </c>
      <c r="F122" s="9">
        <v>25000</v>
      </c>
      <c r="G122" s="9">
        <v>25000</v>
      </c>
      <c r="H122" s="7" t="s">
        <v>755</v>
      </c>
      <c r="I122" s="7" t="s">
        <v>727</v>
      </c>
      <c r="J122" s="7" t="s">
        <v>734</v>
      </c>
      <c r="K122" s="10" t="s">
        <v>1749</v>
      </c>
      <c r="L122" s="7"/>
      <c r="M122" s="38">
        <v>0</v>
      </c>
      <c r="N122" s="38">
        <v>0</v>
      </c>
      <c r="O122" s="39">
        <v>0</v>
      </c>
      <c r="P122" s="39">
        <v>0</v>
      </c>
      <c r="Q122" s="40">
        <v>0</v>
      </c>
      <c r="R122" s="40">
        <v>0</v>
      </c>
      <c r="S122" s="41"/>
      <c r="T122" s="42">
        <v>1825000</v>
      </c>
    </row>
    <row r="123" spans="1:20" ht="15" customHeight="1" x14ac:dyDescent="0.25">
      <c r="A123" s="6">
        <v>21156</v>
      </c>
      <c r="B123" s="7" t="s">
        <v>1181</v>
      </c>
      <c r="C123" s="8">
        <v>40933</v>
      </c>
      <c r="D123" s="7" t="s">
        <v>1182</v>
      </c>
      <c r="E123" s="7" t="s">
        <v>3062</v>
      </c>
      <c r="F123" s="9">
        <v>0</v>
      </c>
      <c r="G123" s="9">
        <v>90000</v>
      </c>
      <c r="H123" s="7" t="s">
        <v>723</v>
      </c>
      <c r="I123" s="7" t="s">
        <v>724</v>
      </c>
      <c r="J123" s="7" t="s">
        <v>768</v>
      </c>
      <c r="K123" s="10" t="s">
        <v>1559</v>
      </c>
      <c r="L123" s="7" t="s">
        <v>2054</v>
      </c>
      <c r="M123" s="38">
        <v>0</v>
      </c>
      <c r="N123" s="38">
        <v>0</v>
      </c>
      <c r="O123" s="39">
        <v>25</v>
      </c>
      <c r="P123" s="39">
        <v>16</v>
      </c>
      <c r="Q123" s="40">
        <v>0</v>
      </c>
      <c r="R123" s="40">
        <v>0</v>
      </c>
      <c r="S123" s="41">
        <v>90000</v>
      </c>
      <c r="T123" s="42">
        <v>1850000</v>
      </c>
    </row>
    <row r="124" spans="1:20" ht="15" customHeight="1" x14ac:dyDescent="0.25">
      <c r="A124" s="6">
        <v>21261</v>
      </c>
      <c r="B124" s="7" t="s">
        <v>1080</v>
      </c>
      <c r="C124" s="8">
        <v>40933</v>
      </c>
      <c r="D124" s="7" t="s">
        <v>1009</v>
      </c>
      <c r="E124" s="7" t="s">
        <v>3061</v>
      </c>
      <c r="F124" s="9">
        <v>0</v>
      </c>
      <c r="G124" s="9">
        <v>1000000</v>
      </c>
      <c r="H124" s="7" t="s">
        <v>719</v>
      </c>
      <c r="I124" s="7" t="s">
        <v>720</v>
      </c>
      <c r="J124" s="7" t="s">
        <v>734</v>
      </c>
      <c r="K124" s="10" t="s">
        <v>1633</v>
      </c>
      <c r="L124" s="7"/>
      <c r="M124" s="38">
        <v>0</v>
      </c>
      <c r="N124" s="38">
        <v>0</v>
      </c>
      <c r="O124" s="39">
        <v>0</v>
      </c>
      <c r="P124" s="39">
        <v>0</v>
      </c>
      <c r="Q124" s="40">
        <v>0</v>
      </c>
      <c r="R124" s="40">
        <v>0</v>
      </c>
      <c r="S124" s="41"/>
      <c r="T124" s="42">
        <v>4000000</v>
      </c>
    </row>
    <row r="125" spans="1:20" ht="15" customHeight="1" x14ac:dyDescent="0.25">
      <c r="A125" s="6">
        <v>21260</v>
      </c>
      <c r="B125" s="7" t="s">
        <v>2901</v>
      </c>
      <c r="C125" s="8">
        <v>40940</v>
      </c>
      <c r="D125" s="7" t="s">
        <v>1009</v>
      </c>
      <c r="E125" s="7" t="s">
        <v>3061</v>
      </c>
      <c r="F125" s="9">
        <v>0</v>
      </c>
      <c r="G125" s="9">
        <v>1000000</v>
      </c>
      <c r="H125" s="7" t="s">
        <v>719</v>
      </c>
      <c r="I125" s="7" t="s">
        <v>720</v>
      </c>
      <c r="J125" s="7" t="s">
        <v>721</v>
      </c>
      <c r="K125" s="10" t="s">
        <v>1541</v>
      </c>
      <c r="L125" s="7"/>
      <c r="M125" s="38">
        <v>0</v>
      </c>
      <c r="N125" s="38">
        <v>0</v>
      </c>
      <c r="O125" s="39">
        <v>0</v>
      </c>
      <c r="P125" s="39">
        <v>0</v>
      </c>
      <c r="Q125" s="40">
        <v>0</v>
      </c>
      <c r="R125" s="40">
        <v>0</v>
      </c>
      <c r="S125" s="41"/>
      <c r="T125" s="42">
        <v>4000000</v>
      </c>
    </row>
    <row r="126" spans="1:20" ht="15" customHeight="1" x14ac:dyDescent="0.25">
      <c r="A126" s="6">
        <v>21169</v>
      </c>
      <c r="B126" s="7" t="s">
        <v>1526</v>
      </c>
      <c r="C126" s="8">
        <v>40940</v>
      </c>
      <c r="D126" s="7" t="s">
        <v>852</v>
      </c>
      <c r="E126" s="7" t="s">
        <v>3074</v>
      </c>
      <c r="F126" s="9">
        <v>0</v>
      </c>
      <c r="G126" s="9">
        <v>1200000</v>
      </c>
      <c r="H126" s="7" t="s">
        <v>752</v>
      </c>
      <c r="I126" s="7" t="s">
        <v>724</v>
      </c>
      <c r="J126" s="7" t="s">
        <v>721</v>
      </c>
      <c r="K126" s="10" t="s">
        <v>1850</v>
      </c>
      <c r="L126" s="7" t="s">
        <v>2054</v>
      </c>
      <c r="M126" s="38">
        <v>73</v>
      </c>
      <c r="N126" s="38">
        <v>73</v>
      </c>
      <c r="O126" s="39">
        <v>100</v>
      </c>
      <c r="P126" s="39">
        <v>61</v>
      </c>
      <c r="Q126" s="40">
        <v>0</v>
      </c>
      <c r="R126" s="40">
        <v>0</v>
      </c>
      <c r="S126" s="41">
        <v>1070098</v>
      </c>
      <c r="T126" s="42">
        <v>1982838</v>
      </c>
    </row>
    <row r="127" spans="1:20" ht="15" customHeight="1" x14ac:dyDescent="0.25">
      <c r="A127" s="6">
        <v>21206</v>
      </c>
      <c r="B127" s="7" t="s">
        <v>1082</v>
      </c>
      <c r="C127" s="8">
        <v>40941</v>
      </c>
      <c r="D127" s="7" t="s">
        <v>1009</v>
      </c>
      <c r="E127" s="7" t="s">
        <v>3061</v>
      </c>
      <c r="F127" s="9">
        <v>270000</v>
      </c>
      <c r="G127" s="9">
        <v>135000</v>
      </c>
      <c r="H127" s="7" t="s">
        <v>836</v>
      </c>
      <c r="I127" s="7" t="s">
        <v>756</v>
      </c>
      <c r="J127" s="7" t="s">
        <v>768</v>
      </c>
      <c r="K127" s="10" t="s">
        <v>1563</v>
      </c>
      <c r="L127" s="7"/>
      <c r="M127" s="38">
        <v>0</v>
      </c>
      <c r="N127" s="38">
        <v>0</v>
      </c>
      <c r="O127" s="39">
        <v>4</v>
      </c>
      <c r="P127" s="39">
        <v>2</v>
      </c>
      <c r="Q127" s="40">
        <v>0</v>
      </c>
      <c r="R127" s="40">
        <v>0</v>
      </c>
      <c r="S127" s="41"/>
      <c r="T127" s="42">
        <v>366000</v>
      </c>
    </row>
    <row r="128" spans="1:20" ht="15" customHeight="1" x14ac:dyDescent="0.25">
      <c r="A128" s="6">
        <v>21200</v>
      </c>
      <c r="B128" s="7" t="s">
        <v>1090</v>
      </c>
      <c r="C128" s="8">
        <v>40941</v>
      </c>
      <c r="D128" s="7" t="s">
        <v>1100</v>
      </c>
      <c r="E128" s="7" t="s">
        <v>3061</v>
      </c>
      <c r="F128" s="9">
        <v>500000</v>
      </c>
      <c r="G128" s="9">
        <v>250000</v>
      </c>
      <c r="H128" s="7" t="s">
        <v>836</v>
      </c>
      <c r="I128" s="7" t="s">
        <v>756</v>
      </c>
      <c r="J128" s="7" t="s">
        <v>734</v>
      </c>
      <c r="K128" s="10" t="s">
        <v>1693</v>
      </c>
      <c r="L128" s="7" t="s">
        <v>2057</v>
      </c>
      <c r="M128" s="38">
        <v>0</v>
      </c>
      <c r="N128" s="38">
        <v>0</v>
      </c>
      <c r="O128" s="39">
        <v>0</v>
      </c>
      <c r="P128" s="39">
        <v>0</v>
      </c>
      <c r="Q128" s="40">
        <v>0</v>
      </c>
      <c r="R128" s="40">
        <v>0</v>
      </c>
      <c r="S128" s="41"/>
      <c r="T128" s="42">
        <v>900000</v>
      </c>
    </row>
    <row r="129" spans="1:20" ht="15" customHeight="1" x14ac:dyDescent="0.25">
      <c r="A129" s="6">
        <v>20737</v>
      </c>
      <c r="B129" s="7" t="s">
        <v>3785</v>
      </c>
      <c r="C129" s="8">
        <v>40947</v>
      </c>
      <c r="D129" s="7" t="s">
        <v>1193</v>
      </c>
      <c r="E129" s="7" t="s">
        <v>1190</v>
      </c>
      <c r="F129" s="9">
        <v>0</v>
      </c>
      <c r="G129" s="9">
        <v>2260000</v>
      </c>
      <c r="H129" s="7" t="s">
        <v>723</v>
      </c>
      <c r="I129" s="7" t="s">
        <v>724</v>
      </c>
      <c r="J129" s="7" t="s">
        <v>734</v>
      </c>
      <c r="K129" s="10" t="s">
        <v>1753</v>
      </c>
      <c r="L129" s="7" t="s">
        <v>269</v>
      </c>
      <c r="M129" s="38">
        <v>145</v>
      </c>
      <c r="N129" s="38">
        <v>145</v>
      </c>
      <c r="O129" s="39">
        <v>240</v>
      </c>
      <c r="P129" s="39">
        <v>107</v>
      </c>
      <c r="Q129" s="40">
        <v>75000000</v>
      </c>
      <c r="R129" s="40">
        <v>119697105</v>
      </c>
      <c r="S129" s="41">
        <v>2260000</v>
      </c>
      <c r="T129" s="42">
        <v>76500000</v>
      </c>
    </row>
    <row r="130" spans="1:20" ht="15" customHeight="1" x14ac:dyDescent="0.25">
      <c r="A130" s="6">
        <v>21464</v>
      </c>
      <c r="B130" s="7" t="s">
        <v>1064</v>
      </c>
      <c r="C130" s="8">
        <v>40947</v>
      </c>
      <c r="D130" s="7" t="s">
        <v>1009</v>
      </c>
      <c r="E130" s="7" t="s">
        <v>3061</v>
      </c>
      <c r="F130" s="9">
        <v>10000</v>
      </c>
      <c r="G130" s="9">
        <v>10000</v>
      </c>
      <c r="H130" s="7" t="s">
        <v>747</v>
      </c>
      <c r="I130" s="7" t="s">
        <v>727</v>
      </c>
      <c r="J130" s="7" t="s">
        <v>734</v>
      </c>
      <c r="K130" s="10" t="s">
        <v>1710</v>
      </c>
      <c r="L130" s="7"/>
      <c r="M130" s="38">
        <v>0</v>
      </c>
      <c r="N130" s="38">
        <v>0</v>
      </c>
      <c r="O130" s="39">
        <v>0</v>
      </c>
      <c r="P130" s="39">
        <v>0</v>
      </c>
      <c r="Q130" s="40">
        <v>0</v>
      </c>
      <c r="R130" s="40">
        <v>0</v>
      </c>
      <c r="S130" s="41"/>
      <c r="T130" s="42">
        <v>0</v>
      </c>
    </row>
    <row r="131" spans="1:20" ht="15" customHeight="1" x14ac:dyDescent="0.25">
      <c r="A131" s="6">
        <v>21198</v>
      </c>
      <c r="B131" s="7" t="s">
        <v>1113</v>
      </c>
      <c r="C131" s="8">
        <v>40949</v>
      </c>
      <c r="D131" s="7" t="s">
        <v>1114</v>
      </c>
      <c r="E131" s="7" t="s">
        <v>3061</v>
      </c>
      <c r="F131" s="9">
        <v>2100000</v>
      </c>
      <c r="G131" s="9">
        <v>350000</v>
      </c>
      <c r="H131" s="7" t="s">
        <v>844</v>
      </c>
      <c r="I131" s="7" t="s">
        <v>727</v>
      </c>
      <c r="J131" s="7" t="s">
        <v>728</v>
      </c>
      <c r="K131" s="10" t="s">
        <v>1543</v>
      </c>
      <c r="L131" s="7"/>
      <c r="M131" s="38">
        <v>0</v>
      </c>
      <c r="N131" s="38">
        <v>0</v>
      </c>
      <c r="O131" s="39">
        <v>0</v>
      </c>
      <c r="P131" s="39">
        <v>0</v>
      </c>
      <c r="Q131" s="40">
        <v>0</v>
      </c>
      <c r="R131" s="40">
        <v>0</v>
      </c>
      <c r="S131" s="41"/>
      <c r="T131" s="42">
        <v>3364446</v>
      </c>
    </row>
    <row r="132" spans="1:20" ht="15" customHeight="1" x14ac:dyDescent="0.25">
      <c r="A132" s="6">
        <v>22007</v>
      </c>
      <c r="B132" s="7" t="s">
        <v>1186</v>
      </c>
      <c r="C132" s="8">
        <v>40949</v>
      </c>
      <c r="D132" s="7" t="s">
        <v>1187</v>
      </c>
      <c r="E132" s="7" t="s">
        <v>3059</v>
      </c>
      <c r="F132" s="9">
        <v>0</v>
      </c>
      <c r="G132" s="9">
        <v>551832</v>
      </c>
      <c r="H132" s="7" t="s">
        <v>929</v>
      </c>
      <c r="I132" s="7" t="s">
        <v>791</v>
      </c>
      <c r="J132" s="7" t="s">
        <v>862</v>
      </c>
      <c r="K132" s="10" t="s">
        <v>1609</v>
      </c>
      <c r="L132" s="7"/>
      <c r="M132" s="38"/>
      <c r="N132" s="38"/>
      <c r="O132" s="39"/>
      <c r="P132" s="39"/>
      <c r="Q132" s="40"/>
      <c r="R132" s="40"/>
      <c r="S132" s="41"/>
      <c r="T132" s="42"/>
    </row>
    <row r="133" spans="1:20" ht="15" customHeight="1" x14ac:dyDescent="0.25">
      <c r="A133" s="6">
        <v>21461</v>
      </c>
      <c r="B133" s="7" t="s">
        <v>1860</v>
      </c>
      <c r="C133" s="8">
        <v>40951</v>
      </c>
      <c r="D133" s="7" t="s">
        <v>1200</v>
      </c>
      <c r="E133" s="7" t="s">
        <v>1190</v>
      </c>
      <c r="F133" s="9">
        <v>10400</v>
      </c>
      <c r="G133" s="9">
        <v>5200</v>
      </c>
      <c r="H133" s="7" t="s">
        <v>747</v>
      </c>
      <c r="I133" s="7" t="s">
        <v>727</v>
      </c>
      <c r="J133" s="7" t="s">
        <v>1857</v>
      </c>
      <c r="K133" s="10" t="s">
        <v>1644</v>
      </c>
      <c r="L133" s="7"/>
      <c r="M133" s="38">
        <v>0</v>
      </c>
      <c r="N133" s="38">
        <v>0</v>
      </c>
      <c r="O133" s="39">
        <v>0</v>
      </c>
      <c r="P133" s="39">
        <v>0</v>
      </c>
      <c r="Q133" s="40">
        <v>0</v>
      </c>
      <c r="R133" s="40">
        <v>0</v>
      </c>
      <c r="S133" s="41"/>
      <c r="T133" s="42">
        <v>0</v>
      </c>
    </row>
    <row r="134" spans="1:20" ht="15" customHeight="1" x14ac:dyDescent="0.25">
      <c r="A134" s="6">
        <v>21168</v>
      </c>
      <c r="B134" s="7" t="s">
        <v>2274</v>
      </c>
      <c r="C134" s="8">
        <v>40953</v>
      </c>
      <c r="D134" s="7" t="s">
        <v>4346</v>
      </c>
      <c r="E134" s="7" t="s">
        <v>3085</v>
      </c>
      <c r="F134" s="9">
        <v>0</v>
      </c>
      <c r="G134" s="9"/>
      <c r="H134" s="7" t="s">
        <v>719</v>
      </c>
      <c r="I134" s="7" t="s">
        <v>720</v>
      </c>
      <c r="J134" s="7" t="s">
        <v>734</v>
      </c>
      <c r="K134" s="10" t="s">
        <v>1653</v>
      </c>
      <c r="L134" s="7"/>
      <c r="M134" s="38">
        <v>0</v>
      </c>
      <c r="N134" s="38">
        <v>0</v>
      </c>
      <c r="O134" s="39">
        <v>0</v>
      </c>
      <c r="P134" s="39">
        <v>0</v>
      </c>
      <c r="Q134" s="40">
        <v>0</v>
      </c>
      <c r="R134" s="40">
        <v>0</v>
      </c>
      <c r="S134" s="41"/>
      <c r="T134" s="42"/>
    </row>
    <row r="135" spans="1:20" ht="15" customHeight="1" x14ac:dyDescent="0.25">
      <c r="A135" s="6">
        <v>20701</v>
      </c>
      <c r="B135" s="7" t="s">
        <v>1497</v>
      </c>
      <c r="C135" s="8">
        <v>40956</v>
      </c>
      <c r="D135" s="7" t="s">
        <v>1009</v>
      </c>
      <c r="E135" s="7" t="s">
        <v>3061</v>
      </c>
      <c r="F135" s="9">
        <v>600000</v>
      </c>
      <c r="G135" s="9">
        <v>50000</v>
      </c>
      <c r="H135" s="7" t="s">
        <v>847</v>
      </c>
      <c r="I135" s="7" t="s">
        <v>727</v>
      </c>
      <c r="J135" s="7" t="s">
        <v>765</v>
      </c>
      <c r="K135" s="10" t="s">
        <v>1558</v>
      </c>
      <c r="L135" s="7"/>
      <c r="M135" s="38">
        <v>0</v>
      </c>
      <c r="N135" s="38">
        <v>0</v>
      </c>
      <c r="O135" s="39">
        <v>0</v>
      </c>
      <c r="P135" s="39">
        <v>0</v>
      </c>
      <c r="Q135" s="40">
        <v>0</v>
      </c>
      <c r="R135" s="40">
        <v>0</v>
      </c>
      <c r="S135" s="41"/>
      <c r="T135" s="42">
        <v>0</v>
      </c>
    </row>
    <row r="136" spans="1:20" ht="15" customHeight="1" x14ac:dyDescent="0.25">
      <c r="A136" s="6">
        <v>21224</v>
      </c>
      <c r="B136" s="7" t="s">
        <v>853</v>
      </c>
      <c r="C136" s="8">
        <v>40959</v>
      </c>
      <c r="D136" s="7" t="s">
        <v>852</v>
      </c>
      <c r="E136" s="7" t="s">
        <v>3074</v>
      </c>
      <c r="F136" s="9">
        <v>0</v>
      </c>
      <c r="G136" s="9">
        <v>300000</v>
      </c>
      <c r="H136" s="7" t="s">
        <v>723</v>
      </c>
      <c r="I136" s="7" t="s">
        <v>724</v>
      </c>
      <c r="J136" s="7" t="s">
        <v>734</v>
      </c>
      <c r="K136" s="10" t="s">
        <v>1604</v>
      </c>
      <c r="L136" s="7" t="s">
        <v>2054</v>
      </c>
      <c r="M136" s="38">
        <v>138</v>
      </c>
      <c r="N136" s="38">
        <v>138</v>
      </c>
      <c r="O136" s="39">
        <v>44</v>
      </c>
      <c r="P136" s="39">
        <v>12</v>
      </c>
      <c r="Q136" s="40">
        <v>12500000</v>
      </c>
      <c r="R136" s="40">
        <v>18327000</v>
      </c>
      <c r="S136" s="41">
        <v>102270</v>
      </c>
      <c r="T136" s="42">
        <v>12500000</v>
      </c>
    </row>
    <row r="137" spans="1:20" ht="15" customHeight="1" x14ac:dyDescent="0.25">
      <c r="A137" s="6">
        <v>21284</v>
      </c>
      <c r="B137" s="7" t="s">
        <v>1124</v>
      </c>
      <c r="C137" s="8">
        <v>40959</v>
      </c>
      <c r="D137" s="7" t="s">
        <v>1125</v>
      </c>
      <c r="E137" s="7" t="s">
        <v>3069</v>
      </c>
      <c r="F137" s="9">
        <v>0</v>
      </c>
      <c r="G137" s="9">
        <v>400000</v>
      </c>
      <c r="H137" s="7" t="s">
        <v>723</v>
      </c>
      <c r="I137" s="7" t="s">
        <v>724</v>
      </c>
      <c r="J137" s="7" t="s">
        <v>841</v>
      </c>
      <c r="K137" s="10" t="s">
        <v>1731</v>
      </c>
      <c r="L137" s="7" t="s">
        <v>2054</v>
      </c>
      <c r="M137" s="38">
        <v>0</v>
      </c>
      <c r="N137" s="38">
        <v>0</v>
      </c>
      <c r="O137" s="39">
        <v>65</v>
      </c>
      <c r="P137" s="39">
        <v>48</v>
      </c>
      <c r="Q137" s="40">
        <v>1450000</v>
      </c>
      <c r="R137" s="40">
        <v>4761580</v>
      </c>
      <c r="S137" s="41">
        <v>240006</v>
      </c>
      <c r="T137" s="42">
        <v>1450000</v>
      </c>
    </row>
    <row r="138" spans="1:20" ht="15" customHeight="1" x14ac:dyDescent="0.25">
      <c r="A138" s="6">
        <v>21254</v>
      </c>
      <c r="B138" s="7" t="s">
        <v>1463</v>
      </c>
      <c r="C138" s="8">
        <v>40959</v>
      </c>
      <c r="D138" s="7" t="s">
        <v>1362</v>
      </c>
      <c r="E138" s="7" t="s">
        <v>3073</v>
      </c>
      <c r="F138" s="9">
        <v>0</v>
      </c>
      <c r="G138" s="9">
        <v>50000</v>
      </c>
      <c r="H138" s="7" t="s">
        <v>723</v>
      </c>
      <c r="I138" s="7" t="s">
        <v>724</v>
      </c>
      <c r="J138" s="7" t="s">
        <v>768</v>
      </c>
      <c r="K138" s="10" t="s">
        <v>1833</v>
      </c>
      <c r="L138" s="7" t="s">
        <v>2054</v>
      </c>
      <c r="M138" s="38">
        <v>21</v>
      </c>
      <c r="N138" s="38">
        <v>21</v>
      </c>
      <c r="O138" s="39">
        <v>11</v>
      </c>
      <c r="P138" s="39">
        <v>25</v>
      </c>
      <c r="Q138" s="40">
        <v>205000</v>
      </c>
      <c r="R138" s="40">
        <v>937430</v>
      </c>
      <c r="S138" s="41">
        <v>50000</v>
      </c>
      <c r="T138" s="42">
        <v>745000</v>
      </c>
    </row>
    <row r="139" spans="1:20" ht="15" customHeight="1" x14ac:dyDescent="0.25">
      <c r="A139" s="6">
        <v>21478</v>
      </c>
      <c r="B139" s="7" t="s">
        <v>1375</v>
      </c>
      <c r="C139" s="8">
        <v>40960</v>
      </c>
      <c r="D139" s="7" t="s">
        <v>1374</v>
      </c>
      <c r="E139" s="7" t="s">
        <v>3072</v>
      </c>
      <c r="F139" s="9">
        <v>7200</v>
      </c>
      <c r="G139" s="9">
        <v>7200</v>
      </c>
      <c r="H139" s="7" t="s">
        <v>747</v>
      </c>
      <c r="I139" s="7" t="s">
        <v>727</v>
      </c>
      <c r="J139" s="7" t="s">
        <v>734</v>
      </c>
      <c r="K139" s="10" t="s">
        <v>1621</v>
      </c>
      <c r="L139" s="7"/>
      <c r="M139" s="38">
        <v>0</v>
      </c>
      <c r="N139" s="38">
        <v>0</v>
      </c>
      <c r="O139" s="39">
        <v>0</v>
      </c>
      <c r="P139" s="39">
        <v>0</v>
      </c>
      <c r="Q139" s="40">
        <v>0</v>
      </c>
      <c r="R139" s="40">
        <v>0</v>
      </c>
      <c r="S139" s="41"/>
      <c r="T139" s="42">
        <v>0</v>
      </c>
    </row>
    <row r="140" spans="1:20" ht="15" customHeight="1" x14ac:dyDescent="0.25">
      <c r="A140" s="6">
        <v>21263</v>
      </c>
      <c r="B140" s="7" t="s">
        <v>2275</v>
      </c>
      <c r="C140" s="8">
        <v>40961</v>
      </c>
      <c r="D140" s="7" t="s">
        <v>1200</v>
      </c>
      <c r="E140" s="7" t="s">
        <v>1190</v>
      </c>
      <c r="F140" s="9">
        <v>0</v>
      </c>
      <c r="G140" s="9">
        <v>35000</v>
      </c>
      <c r="H140" s="7" t="s">
        <v>719</v>
      </c>
      <c r="I140" s="7" t="s">
        <v>720</v>
      </c>
      <c r="J140" s="7" t="s">
        <v>721</v>
      </c>
      <c r="K140" s="10" t="s">
        <v>1616</v>
      </c>
      <c r="L140" s="7"/>
      <c r="M140" s="38">
        <v>0</v>
      </c>
      <c r="N140" s="38">
        <v>0</v>
      </c>
      <c r="O140" s="39">
        <v>0</v>
      </c>
      <c r="P140" s="39">
        <v>0</v>
      </c>
      <c r="Q140" s="40">
        <v>0</v>
      </c>
      <c r="R140" s="40">
        <v>0</v>
      </c>
      <c r="S140" s="41"/>
      <c r="T140" s="42">
        <v>140000</v>
      </c>
    </row>
    <row r="141" spans="1:20" ht="15" customHeight="1" x14ac:dyDescent="0.25">
      <c r="A141" s="6">
        <v>21257</v>
      </c>
      <c r="B141" s="7" t="s">
        <v>1076</v>
      </c>
      <c r="C141" s="8">
        <v>40974</v>
      </c>
      <c r="D141" s="7" t="s">
        <v>1009</v>
      </c>
      <c r="E141" s="7" t="s">
        <v>3061</v>
      </c>
      <c r="F141" s="9">
        <v>0</v>
      </c>
      <c r="G141" s="9">
        <v>250000</v>
      </c>
      <c r="H141" s="7" t="s">
        <v>719</v>
      </c>
      <c r="I141" s="7" t="s">
        <v>720</v>
      </c>
      <c r="J141" s="7" t="s">
        <v>721</v>
      </c>
      <c r="K141" s="10" t="s">
        <v>1541</v>
      </c>
      <c r="L141" s="7"/>
      <c r="M141" s="38">
        <v>0</v>
      </c>
      <c r="N141" s="38">
        <v>0</v>
      </c>
      <c r="O141" s="39">
        <v>0</v>
      </c>
      <c r="P141" s="39">
        <v>0</v>
      </c>
      <c r="Q141" s="40">
        <v>0</v>
      </c>
      <c r="R141" s="40">
        <v>0</v>
      </c>
      <c r="S141" s="41"/>
      <c r="T141" s="42">
        <v>1000000</v>
      </c>
    </row>
    <row r="142" spans="1:20" ht="15" customHeight="1" x14ac:dyDescent="0.25">
      <c r="A142" s="6">
        <v>21164</v>
      </c>
      <c r="B142" s="7" t="s">
        <v>815</v>
      </c>
      <c r="C142" s="8">
        <v>40974</v>
      </c>
      <c r="D142" s="7" t="s">
        <v>816</v>
      </c>
      <c r="E142" s="7" t="s">
        <v>3079</v>
      </c>
      <c r="F142" s="9">
        <v>0</v>
      </c>
      <c r="G142" s="9">
        <v>595000</v>
      </c>
      <c r="H142" s="7" t="s">
        <v>723</v>
      </c>
      <c r="I142" s="7" t="s">
        <v>724</v>
      </c>
      <c r="J142" s="7" t="s">
        <v>734</v>
      </c>
      <c r="K142" s="10" t="s">
        <v>1565</v>
      </c>
      <c r="L142" s="7" t="s">
        <v>2054</v>
      </c>
      <c r="M142" s="38">
        <v>98</v>
      </c>
      <c r="N142" s="38">
        <v>98</v>
      </c>
      <c r="O142" s="39">
        <v>89</v>
      </c>
      <c r="P142" s="39">
        <v>216</v>
      </c>
      <c r="Q142" s="40">
        <v>0</v>
      </c>
      <c r="R142" s="40">
        <v>0</v>
      </c>
      <c r="S142" s="41">
        <v>595000</v>
      </c>
      <c r="T142" s="42">
        <v>2900261</v>
      </c>
    </row>
    <row r="143" spans="1:20" ht="15" customHeight="1" x14ac:dyDescent="0.25">
      <c r="A143" s="6">
        <v>21471</v>
      </c>
      <c r="B143" s="7" t="s">
        <v>4347</v>
      </c>
      <c r="C143" s="8">
        <v>40975</v>
      </c>
      <c r="D143" s="7" t="s">
        <v>980</v>
      </c>
      <c r="E143" s="7" t="s">
        <v>3060</v>
      </c>
      <c r="F143" s="9">
        <v>20000</v>
      </c>
      <c r="G143" s="9">
        <v>10000</v>
      </c>
      <c r="H143" s="7" t="s">
        <v>747</v>
      </c>
      <c r="I143" s="7" t="s">
        <v>727</v>
      </c>
      <c r="J143" s="7" t="s">
        <v>734</v>
      </c>
      <c r="K143" s="10" t="s">
        <v>1596</v>
      </c>
      <c r="L143" s="7"/>
      <c r="M143" s="38">
        <v>0</v>
      </c>
      <c r="N143" s="38">
        <v>0</v>
      </c>
      <c r="O143" s="39">
        <v>0</v>
      </c>
      <c r="P143" s="39">
        <v>0</v>
      </c>
      <c r="Q143" s="40">
        <v>0</v>
      </c>
      <c r="R143" s="40">
        <v>0</v>
      </c>
      <c r="S143" s="41"/>
      <c r="T143" s="42">
        <v>0</v>
      </c>
    </row>
    <row r="144" spans="1:20" ht="15" customHeight="1" x14ac:dyDescent="0.25">
      <c r="A144" s="6">
        <v>21317</v>
      </c>
      <c r="B144" s="7" t="s">
        <v>1513</v>
      </c>
      <c r="C144" s="8">
        <v>40976</v>
      </c>
      <c r="D144" s="7" t="s">
        <v>1200</v>
      </c>
      <c r="E144" s="7" t="s">
        <v>1190</v>
      </c>
      <c r="F144" s="9">
        <v>0</v>
      </c>
      <c r="G144" s="9">
        <v>6165000</v>
      </c>
      <c r="H144" s="7" t="s">
        <v>790</v>
      </c>
      <c r="I144" s="7" t="s">
        <v>791</v>
      </c>
      <c r="J144" s="7" t="s">
        <v>921</v>
      </c>
      <c r="K144" s="10" t="s">
        <v>1714</v>
      </c>
      <c r="L144" s="7" t="s">
        <v>325</v>
      </c>
      <c r="M144" s="38">
        <v>0</v>
      </c>
      <c r="N144" s="38">
        <v>0</v>
      </c>
      <c r="O144" s="39">
        <v>0</v>
      </c>
      <c r="P144" s="39">
        <v>0</v>
      </c>
      <c r="Q144" s="40">
        <v>0</v>
      </c>
      <c r="R144" s="40">
        <v>0</v>
      </c>
      <c r="S144" s="41"/>
      <c r="T144" s="42"/>
    </row>
    <row r="145" spans="1:20" ht="15" customHeight="1" x14ac:dyDescent="0.25">
      <c r="A145" s="6">
        <v>21158</v>
      </c>
      <c r="B145" s="7" t="s">
        <v>1276</v>
      </c>
      <c r="C145" s="8">
        <v>40976</v>
      </c>
      <c r="D145" s="7" t="s">
        <v>1273</v>
      </c>
      <c r="E145" s="7" t="s">
        <v>3054</v>
      </c>
      <c r="F145" s="9">
        <v>0</v>
      </c>
      <c r="G145" s="9">
        <v>200000</v>
      </c>
      <c r="H145" s="7" t="s">
        <v>1274</v>
      </c>
      <c r="I145" s="7" t="s">
        <v>724</v>
      </c>
      <c r="J145" s="7" t="s">
        <v>734</v>
      </c>
      <c r="K145" s="10" t="s">
        <v>1572</v>
      </c>
      <c r="L145" s="7" t="s">
        <v>2056</v>
      </c>
      <c r="M145" s="38">
        <v>86</v>
      </c>
      <c r="N145" s="38">
        <v>86</v>
      </c>
      <c r="O145" s="39">
        <v>32</v>
      </c>
      <c r="P145" s="39">
        <v>71</v>
      </c>
      <c r="Q145" s="40">
        <v>1530453</v>
      </c>
      <c r="R145" s="40">
        <v>77771</v>
      </c>
      <c r="S145" s="41">
        <v>199741</v>
      </c>
      <c r="T145" s="42">
        <v>1530453</v>
      </c>
    </row>
    <row r="146" spans="1:20" ht="15" customHeight="1" x14ac:dyDescent="0.25">
      <c r="A146" s="6">
        <v>21242</v>
      </c>
      <c r="B146" s="7" t="s">
        <v>1171</v>
      </c>
      <c r="C146" s="8">
        <v>40976</v>
      </c>
      <c r="D146" s="7" t="s">
        <v>3294</v>
      </c>
      <c r="E146" s="7" t="s">
        <v>3053</v>
      </c>
      <c r="F146" s="9">
        <v>0</v>
      </c>
      <c r="G146" s="9">
        <v>150000</v>
      </c>
      <c r="H146" s="7" t="s">
        <v>723</v>
      </c>
      <c r="I146" s="7" t="s">
        <v>724</v>
      </c>
      <c r="J146" s="7" t="s">
        <v>762</v>
      </c>
      <c r="K146" s="10" t="s">
        <v>1747</v>
      </c>
      <c r="L146" s="7" t="s">
        <v>269</v>
      </c>
      <c r="M146" s="38">
        <v>100</v>
      </c>
      <c r="N146" s="38">
        <v>100</v>
      </c>
      <c r="O146" s="39">
        <v>30</v>
      </c>
      <c r="P146" s="39">
        <v>32</v>
      </c>
      <c r="Q146" s="40">
        <v>6200000</v>
      </c>
      <c r="R146" s="40">
        <v>6888885</v>
      </c>
      <c r="S146" s="41">
        <v>150000</v>
      </c>
      <c r="T146" s="42">
        <v>6200000</v>
      </c>
    </row>
    <row r="147" spans="1:20" ht="15" customHeight="1" x14ac:dyDescent="0.25">
      <c r="A147" s="6">
        <v>21286</v>
      </c>
      <c r="B147" s="7" t="s">
        <v>813</v>
      </c>
      <c r="C147" s="8">
        <v>40976</v>
      </c>
      <c r="D147" s="7" t="s">
        <v>814</v>
      </c>
      <c r="E147" s="7" t="s">
        <v>3079</v>
      </c>
      <c r="F147" s="9">
        <v>0</v>
      </c>
      <c r="G147" s="9">
        <v>57000</v>
      </c>
      <c r="H147" s="7" t="s">
        <v>723</v>
      </c>
      <c r="I147" s="7" t="s">
        <v>724</v>
      </c>
      <c r="J147" s="7" t="s">
        <v>765</v>
      </c>
      <c r="K147" s="10" t="s">
        <v>1584</v>
      </c>
      <c r="L147" s="7" t="s">
        <v>2054</v>
      </c>
      <c r="M147" s="38">
        <v>53</v>
      </c>
      <c r="N147" s="38">
        <v>53</v>
      </c>
      <c r="O147" s="39">
        <v>11</v>
      </c>
      <c r="P147" s="39">
        <v>19</v>
      </c>
      <c r="Q147" s="40">
        <v>1050000</v>
      </c>
      <c r="R147" s="40">
        <v>1778528</v>
      </c>
      <c r="S147" s="41">
        <v>57000</v>
      </c>
      <c r="T147" s="42">
        <v>1060000</v>
      </c>
    </row>
    <row r="148" spans="1:20" ht="15" customHeight="1" x14ac:dyDescent="0.25">
      <c r="A148" s="6">
        <v>20940</v>
      </c>
      <c r="B148" s="7" t="s">
        <v>2276</v>
      </c>
      <c r="C148" s="8">
        <v>40976</v>
      </c>
      <c r="D148" s="7" t="s">
        <v>1273</v>
      </c>
      <c r="E148" s="7" t="s">
        <v>3054</v>
      </c>
      <c r="F148" s="9">
        <v>0</v>
      </c>
      <c r="G148" s="9">
        <v>67000</v>
      </c>
      <c r="H148" s="7" t="s">
        <v>1274</v>
      </c>
      <c r="I148" s="7" t="s">
        <v>724</v>
      </c>
      <c r="J148" s="7" t="s">
        <v>734</v>
      </c>
      <c r="K148" s="10" t="s">
        <v>1787</v>
      </c>
      <c r="L148" s="7" t="s">
        <v>2056</v>
      </c>
      <c r="M148" s="38">
        <v>0</v>
      </c>
      <c r="N148" s="38">
        <v>0</v>
      </c>
      <c r="O148" s="39">
        <v>16</v>
      </c>
      <c r="P148" s="39">
        <v>20</v>
      </c>
      <c r="Q148" s="40">
        <v>165000</v>
      </c>
      <c r="R148" s="40">
        <v>684676</v>
      </c>
      <c r="S148" s="41">
        <v>67000</v>
      </c>
      <c r="T148" s="42">
        <v>363000</v>
      </c>
    </row>
    <row r="149" spans="1:20" ht="15" customHeight="1" x14ac:dyDescent="0.25">
      <c r="A149" s="6">
        <v>21270</v>
      </c>
      <c r="B149" s="7" t="s">
        <v>3971</v>
      </c>
      <c r="C149" s="8">
        <v>40977</v>
      </c>
      <c r="D149" s="7" t="s">
        <v>1426</v>
      </c>
      <c r="E149" s="7" t="s">
        <v>3066</v>
      </c>
      <c r="F149" s="9">
        <v>75628</v>
      </c>
      <c r="G149" s="9">
        <v>37814</v>
      </c>
      <c r="H149" s="7" t="s">
        <v>750</v>
      </c>
      <c r="I149" s="7" t="s">
        <v>727</v>
      </c>
      <c r="J149" s="7" t="s">
        <v>734</v>
      </c>
      <c r="K149" s="10" t="s">
        <v>1655</v>
      </c>
      <c r="L149" s="7" t="s">
        <v>2058</v>
      </c>
      <c r="M149" s="38">
        <v>49</v>
      </c>
      <c r="N149" s="38">
        <v>49</v>
      </c>
      <c r="O149" s="39">
        <v>0</v>
      </c>
      <c r="P149" s="39">
        <v>0</v>
      </c>
      <c r="Q149" s="40">
        <v>0</v>
      </c>
      <c r="R149" s="40">
        <v>0</v>
      </c>
      <c r="S149" s="41"/>
      <c r="T149" s="42">
        <v>37815</v>
      </c>
    </row>
    <row r="150" spans="1:20" ht="15" customHeight="1" x14ac:dyDescent="0.25">
      <c r="A150" s="6">
        <v>21467</v>
      </c>
      <c r="B150" s="7" t="s">
        <v>1167</v>
      </c>
      <c r="C150" s="8">
        <v>40977</v>
      </c>
      <c r="D150" s="7" t="s">
        <v>1168</v>
      </c>
      <c r="E150" s="7" t="s">
        <v>3086</v>
      </c>
      <c r="F150" s="9">
        <v>6500</v>
      </c>
      <c r="G150" s="9">
        <v>6500</v>
      </c>
      <c r="H150" s="7" t="s">
        <v>747</v>
      </c>
      <c r="I150" s="7" t="s">
        <v>727</v>
      </c>
      <c r="J150" s="7" t="s">
        <v>734</v>
      </c>
      <c r="K150" s="10" t="s">
        <v>1734</v>
      </c>
      <c r="L150" s="7"/>
      <c r="M150" s="38">
        <v>0</v>
      </c>
      <c r="N150" s="38">
        <v>0</v>
      </c>
      <c r="O150" s="39">
        <v>0</v>
      </c>
      <c r="P150" s="39">
        <v>0</v>
      </c>
      <c r="Q150" s="40">
        <v>0</v>
      </c>
      <c r="R150" s="40">
        <v>0</v>
      </c>
      <c r="S150" s="41"/>
      <c r="T150" s="42">
        <v>0</v>
      </c>
    </row>
    <row r="151" spans="1:20" ht="15" customHeight="1" x14ac:dyDescent="0.25">
      <c r="A151" s="6">
        <v>21474</v>
      </c>
      <c r="B151" s="7" t="s">
        <v>2902</v>
      </c>
      <c r="C151" s="8">
        <v>40980</v>
      </c>
      <c r="D151" s="7" t="s">
        <v>916</v>
      </c>
      <c r="E151" s="7" t="s">
        <v>3074</v>
      </c>
      <c r="F151" s="9">
        <v>7200</v>
      </c>
      <c r="G151" s="9">
        <v>7200</v>
      </c>
      <c r="H151" s="7" t="s">
        <v>747</v>
      </c>
      <c r="I151" s="7" t="s">
        <v>727</v>
      </c>
      <c r="J151" s="7" t="s">
        <v>734</v>
      </c>
      <c r="K151" s="10" t="s">
        <v>1791</v>
      </c>
      <c r="L151" s="7"/>
      <c r="M151" s="38">
        <v>0</v>
      </c>
      <c r="N151" s="38">
        <v>0</v>
      </c>
      <c r="O151" s="39">
        <v>0</v>
      </c>
      <c r="P151" s="39">
        <v>0</v>
      </c>
      <c r="Q151" s="40">
        <v>0</v>
      </c>
      <c r="R151" s="40">
        <v>0</v>
      </c>
      <c r="S151" s="41"/>
      <c r="T151" s="42">
        <v>0</v>
      </c>
    </row>
    <row r="152" spans="1:20" ht="15" customHeight="1" x14ac:dyDescent="0.25">
      <c r="A152" s="6">
        <v>21145</v>
      </c>
      <c r="B152" s="7" t="s">
        <v>2065</v>
      </c>
      <c r="C152" s="8">
        <v>40980</v>
      </c>
      <c r="D152" s="7" t="s">
        <v>1374</v>
      </c>
      <c r="E152" s="7" t="s">
        <v>3072</v>
      </c>
      <c r="F152" s="9">
        <v>0</v>
      </c>
      <c r="G152" s="9">
        <v>182000</v>
      </c>
      <c r="H152" s="7" t="s">
        <v>723</v>
      </c>
      <c r="I152" s="7" t="s">
        <v>724</v>
      </c>
      <c r="J152" s="7" t="s">
        <v>734</v>
      </c>
      <c r="K152" s="10" t="s">
        <v>1817</v>
      </c>
      <c r="L152" s="7" t="s">
        <v>269</v>
      </c>
      <c r="M152" s="38">
        <v>175</v>
      </c>
      <c r="N152" s="38">
        <v>175</v>
      </c>
      <c r="O152" s="39">
        <v>35</v>
      </c>
      <c r="P152" s="39">
        <v>104</v>
      </c>
      <c r="Q152" s="40">
        <v>4400000</v>
      </c>
      <c r="R152" s="40">
        <v>4400000</v>
      </c>
      <c r="S152" s="41">
        <v>182000</v>
      </c>
      <c r="T152" s="42">
        <v>4400000</v>
      </c>
    </row>
    <row r="153" spans="1:20" ht="15" customHeight="1" x14ac:dyDescent="0.25">
      <c r="A153" s="6">
        <v>21255</v>
      </c>
      <c r="B153" s="7" t="s">
        <v>1085</v>
      </c>
      <c r="C153" s="8">
        <v>40981</v>
      </c>
      <c r="D153" s="7" t="s">
        <v>1009</v>
      </c>
      <c r="E153" s="7" t="s">
        <v>3061</v>
      </c>
      <c r="F153" s="9">
        <v>0</v>
      </c>
      <c r="G153" s="9"/>
      <c r="H153" s="7" t="s">
        <v>719</v>
      </c>
      <c r="I153" s="7" t="s">
        <v>720</v>
      </c>
      <c r="J153" s="7" t="s">
        <v>734</v>
      </c>
      <c r="K153" s="10" t="s">
        <v>1579</v>
      </c>
      <c r="L153" s="7"/>
      <c r="M153" s="38">
        <v>0</v>
      </c>
      <c r="N153" s="38">
        <v>0</v>
      </c>
      <c r="O153" s="39">
        <v>0</v>
      </c>
      <c r="P153" s="39">
        <v>0</v>
      </c>
      <c r="Q153" s="40">
        <v>0</v>
      </c>
      <c r="R153" s="40">
        <v>0</v>
      </c>
      <c r="S153" s="41"/>
      <c r="T153" s="42"/>
    </row>
    <row r="154" spans="1:20" ht="15" customHeight="1" x14ac:dyDescent="0.25">
      <c r="A154" s="6">
        <v>21318</v>
      </c>
      <c r="B154" s="7" t="s">
        <v>1378</v>
      </c>
      <c r="C154" s="8">
        <v>40981</v>
      </c>
      <c r="D154" s="7" t="s">
        <v>1379</v>
      </c>
      <c r="E154" s="7" t="s">
        <v>3056</v>
      </c>
      <c r="F154" s="9">
        <v>0</v>
      </c>
      <c r="G154" s="9">
        <v>1920000</v>
      </c>
      <c r="H154" s="7" t="s">
        <v>790</v>
      </c>
      <c r="I154" s="7" t="s">
        <v>791</v>
      </c>
      <c r="J154" s="7" t="s">
        <v>734</v>
      </c>
      <c r="K154" s="10" t="s">
        <v>1680</v>
      </c>
      <c r="L154" s="7" t="s">
        <v>325</v>
      </c>
      <c r="M154" s="38">
        <v>0</v>
      </c>
      <c r="N154" s="38">
        <v>0</v>
      </c>
      <c r="O154" s="39">
        <v>0</v>
      </c>
      <c r="P154" s="39">
        <v>0</v>
      </c>
      <c r="Q154" s="40">
        <v>1</v>
      </c>
      <c r="R154" s="40">
        <v>0</v>
      </c>
      <c r="S154" s="41"/>
      <c r="T154" s="42"/>
    </row>
    <row r="155" spans="1:20" ht="15" customHeight="1" x14ac:dyDescent="0.25">
      <c r="A155" s="6">
        <v>21256</v>
      </c>
      <c r="B155" s="7" t="s">
        <v>1077</v>
      </c>
      <c r="C155" s="8">
        <v>40981</v>
      </c>
      <c r="D155" s="7" t="s">
        <v>1258</v>
      </c>
      <c r="E155" s="7" t="s">
        <v>3054</v>
      </c>
      <c r="F155" s="9">
        <v>0</v>
      </c>
      <c r="G155" s="9">
        <v>2000000</v>
      </c>
      <c r="H155" s="7" t="s">
        <v>719</v>
      </c>
      <c r="I155" s="7" t="s">
        <v>720</v>
      </c>
      <c r="J155" s="7" t="s">
        <v>734</v>
      </c>
      <c r="K155" s="10" t="s">
        <v>1628</v>
      </c>
      <c r="L155" s="7"/>
      <c r="M155" s="38">
        <v>0</v>
      </c>
      <c r="N155" s="38">
        <v>0</v>
      </c>
      <c r="O155" s="39">
        <v>0</v>
      </c>
      <c r="P155" s="39">
        <v>0</v>
      </c>
      <c r="Q155" s="40">
        <v>0</v>
      </c>
      <c r="R155" s="40">
        <v>0</v>
      </c>
      <c r="S155" s="41"/>
      <c r="T155" s="42">
        <v>8000000</v>
      </c>
    </row>
    <row r="156" spans="1:20" ht="15" customHeight="1" x14ac:dyDescent="0.25">
      <c r="A156" s="6">
        <v>21265</v>
      </c>
      <c r="B156" s="7" t="s">
        <v>1527</v>
      </c>
      <c r="C156" s="8">
        <v>40987</v>
      </c>
      <c r="D156" s="7" t="s">
        <v>905</v>
      </c>
      <c r="E156" s="7" t="s">
        <v>3074</v>
      </c>
      <c r="F156" s="9">
        <v>2176000</v>
      </c>
      <c r="G156" s="9">
        <v>544000</v>
      </c>
      <c r="H156" s="7" t="s">
        <v>836</v>
      </c>
      <c r="I156" s="7" t="s">
        <v>756</v>
      </c>
      <c r="J156" s="7" t="s">
        <v>734</v>
      </c>
      <c r="K156" s="10" t="s">
        <v>1648</v>
      </c>
      <c r="L156" s="7"/>
      <c r="M156" s="38">
        <v>0</v>
      </c>
      <c r="N156" s="38">
        <v>0</v>
      </c>
      <c r="O156" s="39">
        <v>0</v>
      </c>
      <c r="P156" s="39">
        <v>0</v>
      </c>
      <c r="Q156" s="40">
        <v>0</v>
      </c>
      <c r="R156" s="40">
        <v>0</v>
      </c>
      <c r="S156" s="41"/>
      <c r="T156" s="42">
        <v>1628000</v>
      </c>
    </row>
    <row r="157" spans="1:20" ht="15" customHeight="1" x14ac:dyDescent="0.25">
      <c r="A157" s="6">
        <v>21248</v>
      </c>
      <c r="B157" s="7" t="s">
        <v>1358</v>
      </c>
      <c r="C157" s="8">
        <v>40987</v>
      </c>
      <c r="D157" s="7" t="s">
        <v>1356</v>
      </c>
      <c r="E157" s="7" t="s">
        <v>3073</v>
      </c>
      <c r="F157" s="9">
        <v>573693</v>
      </c>
      <c r="G157" s="9">
        <v>95500</v>
      </c>
      <c r="H157" s="7" t="s">
        <v>750</v>
      </c>
      <c r="I157" s="7" t="s">
        <v>727</v>
      </c>
      <c r="J157" s="7" t="s">
        <v>734</v>
      </c>
      <c r="K157" s="10" t="s">
        <v>1811</v>
      </c>
      <c r="L157" s="7" t="s">
        <v>2058</v>
      </c>
      <c r="M157" s="38">
        <v>6</v>
      </c>
      <c r="N157" s="38">
        <v>6</v>
      </c>
      <c r="O157" s="39">
        <v>116</v>
      </c>
      <c r="P157" s="39">
        <v>41</v>
      </c>
      <c r="Q157" s="40">
        <v>0</v>
      </c>
      <c r="R157" s="40">
        <v>0</v>
      </c>
      <c r="S157" s="41"/>
      <c r="T157" s="42">
        <v>95731</v>
      </c>
    </row>
    <row r="158" spans="1:20" ht="15" customHeight="1" x14ac:dyDescent="0.25">
      <c r="A158" s="6">
        <v>21667</v>
      </c>
      <c r="B158" s="7" t="s">
        <v>2277</v>
      </c>
      <c r="C158" s="8">
        <v>40987</v>
      </c>
      <c r="D158" s="7" t="s">
        <v>1200</v>
      </c>
      <c r="E158" s="7" t="s">
        <v>1190</v>
      </c>
      <c r="F158" s="9">
        <v>9750000</v>
      </c>
      <c r="G158" s="9">
        <v>750000</v>
      </c>
      <c r="H158" s="7" t="s">
        <v>847</v>
      </c>
      <c r="I158" s="7" t="s">
        <v>727</v>
      </c>
      <c r="J158" s="7" t="s">
        <v>765</v>
      </c>
      <c r="K158" s="10" t="s">
        <v>1704</v>
      </c>
      <c r="L158" s="7"/>
      <c r="M158" s="38">
        <v>0</v>
      </c>
      <c r="N158" s="38">
        <v>0</v>
      </c>
      <c r="O158" s="39">
        <v>0</v>
      </c>
      <c r="P158" s="39">
        <v>0</v>
      </c>
      <c r="Q158" s="40">
        <v>0</v>
      </c>
      <c r="R158" s="40">
        <v>0</v>
      </c>
      <c r="S158" s="41"/>
      <c r="T158" s="42">
        <v>2000000</v>
      </c>
    </row>
    <row r="159" spans="1:20" ht="15" customHeight="1" x14ac:dyDescent="0.25">
      <c r="A159" s="6">
        <v>20973</v>
      </c>
      <c r="B159" s="7" t="s">
        <v>990</v>
      </c>
      <c r="C159" s="8">
        <v>40987</v>
      </c>
      <c r="D159" s="7" t="s">
        <v>988</v>
      </c>
      <c r="E159" s="7" t="s">
        <v>3060</v>
      </c>
      <c r="F159" s="9">
        <v>300000</v>
      </c>
      <c r="G159" s="9">
        <v>300000</v>
      </c>
      <c r="H159" s="7" t="s">
        <v>755</v>
      </c>
      <c r="I159" s="7" t="s">
        <v>756</v>
      </c>
      <c r="J159" s="7" t="s">
        <v>734</v>
      </c>
      <c r="K159" s="10" t="s">
        <v>1596</v>
      </c>
      <c r="L159" s="7" t="s">
        <v>2054</v>
      </c>
      <c r="M159" s="38">
        <v>728</v>
      </c>
      <c r="N159" s="38">
        <v>660</v>
      </c>
      <c r="O159" s="39">
        <v>0</v>
      </c>
      <c r="P159" s="39">
        <v>0</v>
      </c>
      <c r="Q159" s="40">
        <v>10397000</v>
      </c>
      <c r="R159" s="40">
        <v>10842405</v>
      </c>
      <c r="S159" s="41"/>
      <c r="T159" s="42">
        <v>10097000</v>
      </c>
    </row>
    <row r="160" spans="1:20" ht="15" customHeight="1" x14ac:dyDescent="0.25">
      <c r="A160" s="6">
        <v>21473</v>
      </c>
      <c r="B160" s="7" t="s">
        <v>1068</v>
      </c>
      <c r="C160" s="8">
        <v>40988</v>
      </c>
      <c r="D160" s="7" t="s">
        <v>1009</v>
      </c>
      <c r="E160" s="7" t="s">
        <v>3061</v>
      </c>
      <c r="F160" s="9">
        <v>17440</v>
      </c>
      <c r="G160" s="9">
        <v>8720</v>
      </c>
      <c r="H160" s="7" t="s">
        <v>747</v>
      </c>
      <c r="I160" s="7" t="s">
        <v>727</v>
      </c>
      <c r="J160" s="7" t="s">
        <v>768</v>
      </c>
      <c r="K160" s="10" t="s">
        <v>1599</v>
      </c>
      <c r="L160" s="7"/>
      <c r="M160" s="38">
        <v>0</v>
      </c>
      <c r="N160" s="38">
        <v>0</v>
      </c>
      <c r="O160" s="39">
        <v>0</v>
      </c>
      <c r="P160" s="39">
        <v>0</v>
      </c>
      <c r="Q160" s="40">
        <v>0</v>
      </c>
      <c r="R160" s="40">
        <v>0</v>
      </c>
      <c r="S160" s="41"/>
      <c r="T160" s="42">
        <v>0</v>
      </c>
    </row>
    <row r="161" spans="1:20" ht="15" customHeight="1" x14ac:dyDescent="0.25">
      <c r="A161" s="6">
        <v>21075</v>
      </c>
      <c r="B161" s="7" t="s">
        <v>2066</v>
      </c>
      <c r="C161" s="8">
        <v>40989</v>
      </c>
      <c r="D161" s="7" t="s">
        <v>794</v>
      </c>
      <c r="E161" s="7" t="s">
        <v>3079</v>
      </c>
      <c r="F161" s="9">
        <v>120000</v>
      </c>
      <c r="G161" s="9">
        <v>120000</v>
      </c>
      <c r="H161" s="7" t="s">
        <v>755</v>
      </c>
      <c r="I161" s="7" t="s">
        <v>756</v>
      </c>
      <c r="J161" s="7" t="s">
        <v>734</v>
      </c>
      <c r="K161" s="10" t="s">
        <v>1744</v>
      </c>
      <c r="L161" s="7" t="s">
        <v>2054</v>
      </c>
      <c r="M161" s="38">
        <v>0</v>
      </c>
      <c r="N161" s="38">
        <v>0</v>
      </c>
      <c r="O161" s="39">
        <v>18</v>
      </c>
      <c r="P161" s="39">
        <v>20</v>
      </c>
      <c r="Q161" s="40">
        <v>3550000</v>
      </c>
      <c r="R161" s="40">
        <v>11789767</v>
      </c>
      <c r="S161" s="41"/>
      <c r="T161" s="42">
        <v>4930000</v>
      </c>
    </row>
    <row r="162" spans="1:20" ht="15" customHeight="1" x14ac:dyDescent="0.25">
      <c r="A162" s="6">
        <v>21299</v>
      </c>
      <c r="B162" s="7" t="s">
        <v>2278</v>
      </c>
      <c r="C162" s="8">
        <v>40990</v>
      </c>
      <c r="D162" s="7" t="s">
        <v>2940</v>
      </c>
      <c r="E162" s="7" t="s">
        <v>3065</v>
      </c>
      <c r="F162" s="9">
        <v>0</v>
      </c>
      <c r="G162" s="9"/>
      <c r="H162" s="7" t="s">
        <v>866</v>
      </c>
      <c r="I162" s="7" t="s">
        <v>720</v>
      </c>
      <c r="J162" s="7" t="s">
        <v>867</v>
      </c>
      <c r="K162" s="10" t="s">
        <v>1611</v>
      </c>
      <c r="L162" s="7"/>
      <c r="M162" s="38"/>
      <c r="N162" s="38"/>
      <c r="O162" s="39"/>
      <c r="P162" s="39"/>
      <c r="Q162" s="40"/>
      <c r="R162" s="40"/>
      <c r="S162" s="41"/>
      <c r="T162" s="42"/>
    </row>
    <row r="163" spans="1:20" ht="15" customHeight="1" x14ac:dyDescent="0.25">
      <c r="A163" s="6">
        <v>21300</v>
      </c>
      <c r="B163" s="7" t="s">
        <v>874</v>
      </c>
      <c r="C163" s="8">
        <v>40990</v>
      </c>
      <c r="D163" s="7" t="s">
        <v>852</v>
      </c>
      <c r="E163" s="7" t="s">
        <v>3074</v>
      </c>
      <c r="F163" s="9">
        <v>0</v>
      </c>
      <c r="G163" s="9">
        <v>133750</v>
      </c>
      <c r="H163" s="7" t="s">
        <v>719</v>
      </c>
      <c r="I163" s="7" t="s">
        <v>720</v>
      </c>
      <c r="J163" s="7" t="s">
        <v>721</v>
      </c>
      <c r="K163" s="10" t="s">
        <v>1616</v>
      </c>
      <c r="L163" s="7"/>
      <c r="M163" s="38">
        <v>0</v>
      </c>
      <c r="N163" s="38">
        <v>0</v>
      </c>
      <c r="O163" s="39">
        <v>0</v>
      </c>
      <c r="P163" s="39">
        <v>0</v>
      </c>
      <c r="Q163" s="40">
        <v>0</v>
      </c>
      <c r="R163" s="40">
        <v>0</v>
      </c>
      <c r="S163" s="41"/>
      <c r="T163" s="42">
        <v>535000</v>
      </c>
    </row>
    <row r="164" spans="1:20" ht="15" customHeight="1" x14ac:dyDescent="0.25">
      <c r="A164" s="6">
        <v>21305</v>
      </c>
      <c r="B164" s="7" t="s">
        <v>859</v>
      </c>
      <c r="C164" s="8">
        <v>40995</v>
      </c>
      <c r="D164" s="7" t="s">
        <v>860</v>
      </c>
      <c r="E164" s="7" t="s">
        <v>3074</v>
      </c>
      <c r="F164" s="9">
        <v>0</v>
      </c>
      <c r="G164" s="9">
        <v>1000000</v>
      </c>
      <c r="H164" s="7" t="s">
        <v>719</v>
      </c>
      <c r="I164" s="7" t="s">
        <v>720</v>
      </c>
      <c r="J164" s="7" t="s">
        <v>721</v>
      </c>
      <c r="K164" s="10" t="s">
        <v>1541</v>
      </c>
      <c r="L164" s="7"/>
      <c r="M164" s="38">
        <v>0</v>
      </c>
      <c r="N164" s="38">
        <v>0</v>
      </c>
      <c r="O164" s="39">
        <v>0</v>
      </c>
      <c r="P164" s="39">
        <v>0</v>
      </c>
      <c r="Q164" s="40">
        <v>0</v>
      </c>
      <c r="R164" s="40">
        <v>0</v>
      </c>
      <c r="S164" s="41"/>
      <c r="T164" s="42">
        <v>4000000</v>
      </c>
    </row>
    <row r="165" spans="1:20" ht="15" customHeight="1" x14ac:dyDescent="0.25">
      <c r="A165" s="6">
        <v>21073</v>
      </c>
      <c r="B165" s="7" t="s">
        <v>4348</v>
      </c>
      <c r="C165" s="8">
        <v>40996</v>
      </c>
      <c r="D165" s="7" t="s">
        <v>1009</v>
      </c>
      <c r="E165" s="7" t="s">
        <v>3061</v>
      </c>
      <c r="F165" s="9">
        <v>1200000</v>
      </c>
      <c r="G165" s="9">
        <v>400000</v>
      </c>
      <c r="H165" s="7" t="s">
        <v>844</v>
      </c>
      <c r="I165" s="7" t="s">
        <v>727</v>
      </c>
      <c r="J165" s="7" t="s">
        <v>841</v>
      </c>
      <c r="K165" s="10" t="s">
        <v>1643</v>
      </c>
      <c r="L165" s="7" t="s">
        <v>2063</v>
      </c>
      <c r="M165" s="38">
        <v>0</v>
      </c>
      <c r="N165" s="38">
        <v>0</v>
      </c>
      <c r="O165" s="39">
        <v>0</v>
      </c>
      <c r="P165" s="39">
        <v>0</v>
      </c>
      <c r="Q165" s="40">
        <v>0</v>
      </c>
      <c r="R165" s="40">
        <v>0</v>
      </c>
      <c r="S165" s="41"/>
      <c r="T165" s="42">
        <v>3161634</v>
      </c>
    </row>
    <row r="166" spans="1:20" ht="15" customHeight="1" x14ac:dyDescent="0.25">
      <c r="A166" s="6">
        <v>21245</v>
      </c>
      <c r="B166" s="7" t="s">
        <v>3552</v>
      </c>
      <c r="C166" s="8">
        <v>41000</v>
      </c>
      <c r="D166" s="7" t="s">
        <v>1009</v>
      </c>
      <c r="E166" s="7" t="s">
        <v>3061</v>
      </c>
      <c r="F166" s="9">
        <v>0</v>
      </c>
      <c r="G166" s="9">
        <v>448000</v>
      </c>
      <c r="H166" s="7" t="s">
        <v>723</v>
      </c>
      <c r="I166" s="7" t="s">
        <v>724</v>
      </c>
      <c r="J166" s="7" t="s">
        <v>734</v>
      </c>
      <c r="K166" s="10" t="s">
        <v>1681</v>
      </c>
      <c r="L166" s="7" t="s">
        <v>2054</v>
      </c>
      <c r="M166" s="38">
        <v>46</v>
      </c>
      <c r="N166" s="38">
        <v>46</v>
      </c>
      <c r="O166" s="39">
        <v>18</v>
      </c>
      <c r="P166" s="39">
        <v>29</v>
      </c>
      <c r="Q166" s="40">
        <v>0</v>
      </c>
      <c r="R166" s="40">
        <v>0</v>
      </c>
      <c r="S166" s="41">
        <v>448000</v>
      </c>
      <c r="T166" s="42">
        <v>4100000</v>
      </c>
    </row>
    <row r="167" spans="1:20" ht="15" customHeight="1" x14ac:dyDescent="0.25">
      <c r="A167" s="6">
        <v>21315</v>
      </c>
      <c r="B167" s="7" t="s">
        <v>1081</v>
      </c>
      <c r="C167" s="8">
        <v>41003</v>
      </c>
      <c r="D167" s="7" t="s">
        <v>1009</v>
      </c>
      <c r="E167" s="7" t="s">
        <v>3061</v>
      </c>
      <c r="F167" s="9">
        <v>0</v>
      </c>
      <c r="G167" s="9">
        <v>28500000</v>
      </c>
      <c r="H167" s="7" t="s">
        <v>790</v>
      </c>
      <c r="I167" s="7" t="s">
        <v>791</v>
      </c>
      <c r="J167" s="7" t="s">
        <v>921</v>
      </c>
      <c r="K167" s="10" t="s">
        <v>1714</v>
      </c>
      <c r="L167" s="7" t="s">
        <v>325</v>
      </c>
      <c r="M167" s="38">
        <v>0</v>
      </c>
      <c r="N167" s="38">
        <v>0</v>
      </c>
      <c r="O167" s="39">
        <v>0</v>
      </c>
      <c r="P167" s="39">
        <v>0</v>
      </c>
      <c r="Q167" s="40">
        <v>39000000</v>
      </c>
      <c r="R167" s="40">
        <v>0</v>
      </c>
      <c r="S167" s="41"/>
      <c r="T167" s="42"/>
    </row>
    <row r="168" spans="1:20" ht="15" customHeight="1" x14ac:dyDescent="0.25">
      <c r="A168" s="6">
        <v>21332</v>
      </c>
      <c r="B168" s="7" t="s">
        <v>1013</v>
      </c>
      <c r="C168" s="8">
        <v>41003</v>
      </c>
      <c r="D168" s="7" t="s">
        <v>1009</v>
      </c>
      <c r="E168" s="7" t="s">
        <v>3061</v>
      </c>
      <c r="F168" s="9">
        <v>0</v>
      </c>
      <c r="G168" s="9">
        <v>12000000</v>
      </c>
      <c r="H168" s="7" t="s">
        <v>790</v>
      </c>
      <c r="I168" s="7" t="s">
        <v>791</v>
      </c>
      <c r="J168" s="7" t="s">
        <v>841</v>
      </c>
      <c r="K168" s="10" t="s">
        <v>1686</v>
      </c>
      <c r="L168" s="7" t="s">
        <v>325</v>
      </c>
      <c r="M168" s="38">
        <v>0</v>
      </c>
      <c r="N168" s="38">
        <v>0</v>
      </c>
      <c r="O168" s="39">
        <v>0</v>
      </c>
      <c r="P168" s="39">
        <v>0</v>
      </c>
      <c r="Q168" s="40">
        <v>0</v>
      </c>
      <c r="R168" s="40">
        <v>0</v>
      </c>
      <c r="S168" s="41"/>
      <c r="T168" s="42"/>
    </row>
    <row r="169" spans="1:20" ht="15" customHeight="1" x14ac:dyDescent="0.25">
      <c r="A169" s="6">
        <v>21050</v>
      </c>
      <c r="B169" s="7" t="s">
        <v>1868</v>
      </c>
      <c r="C169" s="8">
        <v>41003</v>
      </c>
      <c r="D169" s="7" t="s">
        <v>1200</v>
      </c>
      <c r="E169" s="7" t="s">
        <v>1190</v>
      </c>
      <c r="F169" s="9">
        <v>200000</v>
      </c>
      <c r="G169" s="9">
        <v>100000</v>
      </c>
      <c r="H169" s="7" t="s">
        <v>967</v>
      </c>
      <c r="I169" s="7" t="s">
        <v>727</v>
      </c>
      <c r="J169" s="7" t="s">
        <v>862</v>
      </c>
      <c r="K169" s="10" t="s">
        <v>1808</v>
      </c>
      <c r="L169" s="7"/>
      <c r="M169" s="38">
        <v>0</v>
      </c>
      <c r="N169" s="38">
        <v>0</v>
      </c>
      <c r="O169" s="39">
        <v>0</v>
      </c>
      <c r="P169" s="39">
        <v>0</v>
      </c>
      <c r="Q169" s="40">
        <v>0</v>
      </c>
      <c r="R169" s="40">
        <v>0</v>
      </c>
      <c r="S169" s="41"/>
      <c r="T169" s="42">
        <v>2312100</v>
      </c>
    </row>
    <row r="170" spans="1:20" ht="15" customHeight="1" x14ac:dyDescent="0.25">
      <c r="A170" s="6">
        <v>21475</v>
      </c>
      <c r="B170" s="7" t="s">
        <v>779</v>
      </c>
      <c r="C170" s="8">
        <v>41003</v>
      </c>
      <c r="D170" s="7" t="s">
        <v>776</v>
      </c>
      <c r="E170" s="7" t="s">
        <v>3064</v>
      </c>
      <c r="F170" s="9">
        <v>10000</v>
      </c>
      <c r="G170" s="9">
        <v>10000</v>
      </c>
      <c r="H170" s="7" t="s">
        <v>747</v>
      </c>
      <c r="I170" s="7" t="s">
        <v>727</v>
      </c>
      <c r="J170" s="7" t="s">
        <v>734</v>
      </c>
      <c r="K170" s="10" t="s">
        <v>1567</v>
      </c>
      <c r="L170" s="7"/>
      <c r="M170" s="38">
        <v>0</v>
      </c>
      <c r="N170" s="38">
        <v>0</v>
      </c>
      <c r="O170" s="39">
        <v>0</v>
      </c>
      <c r="P170" s="39">
        <v>0</v>
      </c>
      <c r="Q170" s="40">
        <v>0</v>
      </c>
      <c r="R170" s="40">
        <v>0</v>
      </c>
      <c r="S170" s="41"/>
      <c r="T170" s="42">
        <v>0</v>
      </c>
    </row>
    <row r="171" spans="1:20" ht="15" customHeight="1" x14ac:dyDescent="0.25">
      <c r="A171" s="6">
        <v>21290</v>
      </c>
      <c r="B171" s="7" t="s">
        <v>904</v>
      </c>
      <c r="C171" s="8">
        <v>41008</v>
      </c>
      <c r="D171" s="7" t="s">
        <v>905</v>
      </c>
      <c r="E171" s="7" t="s">
        <v>3074</v>
      </c>
      <c r="F171" s="9">
        <v>0</v>
      </c>
      <c r="G171" s="9">
        <v>100000</v>
      </c>
      <c r="H171" s="7" t="s">
        <v>723</v>
      </c>
      <c r="I171" s="7" t="s">
        <v>724</v>
      </c>
      <c r="J171" s="7" t="s">
        <v>1857</v>
      </c>
      <c r="K171" s="10" t="s">
        <v>1634</v>
      </c>
      <c r="L171" s="7" t="s">
        <v>2054</v>
      </c>
      <c r="M171" s="38">
        <v>15</v>
      </c>
      <c r="N171" s="38">
        <v>15</v>
      </c>
      <c r="O171" s="39">
        <v>37</v>
      </c>
      <c r="P171" s="39">
        <v>32</v>
      </c>
      <c r="Q171" s="40">
        <v>1100000</v>
      </c>
      <c r="R171" s="40">
        <v>1236403</v>
      </c>
      <c r="S171" s="41">
        <v>10812</v>
      </c>
      <c r="T171" s="42">
        <v>1100000</v>
      </c>
    </row>
    <row r="172" spans="1:20" ht="15" customHeight="1" x14ac:dyDescent="0.25">
      <c r="A172" s="6">
        <v>21326</v>
      </c>
      <c r="B172" s="7" t="s">
        <v>1239</v>
      </c>
      <c r="C172" s="8">
        <v>41008</v>
      </c>
      <c r="D172" s="7" t="s">
        <v>1200</v>
      </c>
      <c r="E172" s="7" t="s">
        <v>1190</v>
      </c>
      <c r="F172" s="9">
        <v>0</v>
      </c>
      <c r="G172" s="9">
        <v>7420000</v>
      </c>
      <c r="H172" s="7" t="s">
        <v>790</v>
      </c>
      <c r="I172" s="7" t="s">
        <v>791</v>
      </c>
      <c r="J172" s="7" t="s">
        <v>841</v>
      </c>
      <c r="K172" s="10" t="s">
        <v>1774</v>
      </c>
      <c r="L172" s="7" t="s">
        <v>325</v>
      </c>
      <c r="M172" s="38">
        <v>0</v>
      </c>
      <c r="N172" s="38">
        <v>0</v>
      </c>
      <c r="O172" s="39">
        <v>0</v>
      </c>
      <c r="P172" s="39">
        <v>0</v>
      </c>
      <c r="Q172" s="40">
        <v>0</v>
      </c>
      <c r="R172" s="40">
        <v>0</v>
      </c>
      <c r="S172" s="41"/>
      <c r="T172" s="42"/>
    </row>
    <row r="173" spans="1:20" ht="15" customHeight="1" x14ac:dyDescent="0.25">
      <c r="A173" s="6">
        <v>21445</v>
      </c>
      <c r="B173" s="7" t="s">
        <v>1097</v>
      </c>
      <c r="C173" s="8">
        <v>41009</v>
      </c>
      <c r="D173" s="7" t="s">
        <v>1098</v>
      </c>
      <c r="E173" s="7" t="s">
        <v>3087</v>
      </c>
      <c r="F173" s="9">
        <v>0</v>
      </c>
      <c r="G173" s="9">
        <v>64000</v>
      </c>
      <c r="H173" s="7" t="s">
        <v>723</v>
      </c>
      <c r="I173" s="7" t="s">
        <v>724</v>
      </c>
      <c r="J173" s="7" t="s">
        <v>734</v>
      </c>
      <c r="K173" s="10" t="s">
        <v>1718</v>
      </c>
      <c r="L173" s="7" t="s">
        <v>2054</v>
      </c>
      <c r="M173" s="38">
        <v>13</v>
      </c>
      <c r="N173" s="38">
        <v>13</v>
      </c>
      <c r="O173" s="39">
        <v>16</v>
      </c>
      <c r="P173" s="39">
        <v>6</v>
      </c>
      <c r="Q173" s="40">
        <v>500000</v>
      </c>
      <c r="R173" s="40">
        <v>1301451</v>
      </c>
      <c r="S173" s="41">
        <v>24000</v>
      </c>
      <c r="T173" s="42">
        <v>500000</v>
      </c>
    </row>
    <row r="174" spans="1:20" ht="15" customHeight="1" x14ac:dyDescent="0.25">
      <c r="A174" s="6">
        <v>21335</v>
      </c>
      <c r="B174" s="7" t="s">
        <v>1492</v>
      </c>
      <c r="C174" s="8">
        <v>41012</v>
      </c>
      <c r="D174" s="7" t="s">
        <v>888</v>
      </c>
      <c r="E174" s="7" t="s">
        <v>3058</v>
      </c>
      <c r="F174" s="9">
        <v>0</v>
      </c>
      <c r="G174" s="9">
        <v>2000000</v>
      </c>
      <c r="H174" s="7" t="s">
        <v>719</v>
      </c>
      <c r="I174" s="7" t="s">
        <v>720</v>
      </c>
      <c r="J174" s="7" t="s">
        <v>734</v>
      </c>
      <c r="K174" s="10" t="s">
        <v>1841</v>
      </c>
      <c r="L174" s="7"/>
      <c r="M174" s="38">
        <v>0</v>
      </c>
      <c r="N174" s="38">
        <v>0</v>
      </c>
      <c r="O174" s="39">
        <v>0</v>
      </c>
      <c r="P174" s="39">
        <v>0</v>
      </c>
      <c r="Q174" s="40">
        <v>0</v>
      </c>
      <c r="R174" s="40">
        <v>0</v>
      </c>
      <c r="S174" s="41"/>
      <c r="T174" s="42">
        <v>8000000</v>
      </c>
    </row>
    <row r="175" spans="1:20" ht="15" customHeight="1" x14ac:dyDescent="0.25">
      <c r="A175" s="6">
        <v>21463</v>
      </c>
      <c r="B175" s="7" t="s">
        <v>1040</v>
      </c>
      <c r="C175" s="8">
        <v>41016</v>
      </c>
      <c r="D175" s="7" t="s">
        <v>1009</v>
      </c>
      <c r="E175" s="7" t="s">
        <v>3061</v>
      </c>
      <c r="F175" s="9">
        <v>5000</v>
      </c>
      <c r="G175" s="9">
        <v>5000</v>
      </c>
      <c r="H175" s="7" t="s">
        <v>747</v>
      </c>
      <c r="I175" s="7" t="s">
        <v>727</v>
      </c>
      <c r="J175" s="7" t="s">
        <v>721</v>
      </c>
      <c r="K175" s="10" t="s">
        <v>1541</v>
      </c>
      <c r="L175" s="7"/>
      <c r="M175" s="38">
        <v>0</v>
      </c>
      <c r="N175" s="38">
        <v>0</v>
      </c>
      <c r="O175" s="39">
        <v>0</v>
      </c>
      <c r="P175" s="39">
        <v>0</v>
      </c>
      <c r="Q175" s="40">
        <v>0</v>
      </c>
      <c r="R175" s="40">
        <v>0</v>
      </c>
      <c r="S175" s="41"/>
      <c r="T175" s="42">
        <v>0</v>
      </c>
    </row>
    <row r="176" spans="1:20" ht="15" customHeight="1" x14ac:dyDescent="0.25">
      <c r="A176" s="6">
        <v>21466</v>
      </c>
      <c r="B176" s="7" t="s">
        <v>797</v>
      </c>
      <c r="C176" s="8">
        <v>41016</v>
      </c>
      <c r="D176" s="7" t="s">
        <v>798</v>
      </c>
      <c r="E176" s="7" t="s">
        <v>3071</v>
      </c>
      <c r="F176" s="9">
        <v>10000</v>
      </c>
      <c r="G176" s="9">
        <v>10000</v>
      </c>
      <c r="H176" s="7" t="s">
        <v>747</v>
      </c>
      <c r="I176" s="7" t="s">
        <v>727</v>
      </c>
      <c r="J176" s="7" t="s">
        <v>734</v>
      </c>
      <c r="K176" s="10" t="s">
        <v>1576</v>
      </c>
      <c r="L176" s="7"/>
      <c r="M176" s="38">
        <v>0</v>
      </c>
      <c r="N176" s="38">
        <v>0</v>
      </c>
      <c r="O176" s="39">
        <v>0</v>
      </c>
      <c r="P176" s="39">
        <v>0</v>
      </c>
      <c r="Q176" s="40">
        <v>0</v>
      </c>
      <c r="R176" s="40">
        <v>0</v>
      </c>
      <c r="S176" s="41"/>
      <c r="T176" s="42">
        <v>0</v>
      </c>
    </row>
    <row r="177" spans="1:20" ht="15" customHeight="1" x14ac:dyDescent="0.25">
      <c r="A177" s="6">
        <v>21472</v>
      </c>
      <c r="B177" s="7" t="s">
        <v>910</v>
      </c>
      <c r="C177" s="8">
        <v>41016</v>
      </c>
      <c r="D177" s="7" t="s">
        <v>909</v>
      </c>
      <c r="E177" s="7" t="s">
        <v>3074</v>
      </c>
      <c r="F177" s="9">
        <v>2000</v>
      </c>
      <c r="G177" s="9">
        <v>2000</v>
      </c>
      <c r="H177" s="7" t="s">
        <v>747</v>
      </c>
      <c r="I177" s="7" t="s">
        <v>727</v>
      </c>
      <c r="J177" s="7" t="s">
        <v>1857</v>
      </c>
      <c r="K177" s="10" t="s">
        <v>1638</v>
      </c>
      <c r="L177" s="7"/>
      <c r="M177" s="38">
        <v>0</v>
      </c>
      <c r="N177" s="38">
        <v>0</v>
      </c>
      <c r="O177" s="39">
        <v>0</v>
      </c>
      <c r="P177" s="39">
        <v>0</v>
      </c>
      <c r="Q177" s="40">
        <v>0</v>
      </c>
      <c r="R177" s="40">
        <v>0</v>
      </c>
      <c r="S177" s="41"/>
      <c r="T177" s="42">
        <v>0</v>
      </c>
    </row>
    <row r="178" spans="1:20" ht="15" customHeight="1" x14ac:dyDescent="0.25">
      <c r="A178" s="6">
        <v>21469</v>
      </c>
      <c r="B178" s="7" t="s">
        <v>1070</v>
      </c>
      <c r="C178" s="8">
        <v>41016</v>
      </c>
      <c r="D178" s="7" t="s">
        <v>1009</v>
      </c>
      <c r="E178" s="7" t="s">
        <v>3061</v>
      </c>
      <c r="F178" s="9">
        <v>2000</v>
      </c>
      <c r="G178" s="9">
        <v>2000</v>
      </c>
      <c r="H178" s="7" t="s">
        <v>747</v>
      </c>
      <c r="I178" s="7" t="s">
        <v>727</v>
      </c>
      <c r="J178" s="7" t="s">
        <v>1857</v>
      </c>
      <c r="K178" s="10" t="s">
        <v>1638</v>
      </c>
      <c r="L178" s="7"/>
      <c r="M178" s="38">
        <v>0</v>
      </c>
      <c r="N178" s="38">
        <v>0</v>
      </c>
      <c r="O178" s="39">
        <v>0</v>
      </c>
      <c r="P178" s="39">
        <v>0</v>
      </c>
      <c r="Q178" s="40">
        <v>0</v>
      </c>
      <c r="R178" s="40">
        <v>0</v>
      </c>
      <c r="S178" s="41"/>
      <c r="T178" s="42">
        <v>0</v>
      </c>
    </row>
    <row r="179" spans="1:20" ht="15" customHeight="1" x14ac:dyDescent="0.25">
      <c r="A179" s="6">
        <v>21479</v>
      </c>
      <c r="B179" s="7" t="s">
        <v>962</v>
      </c>
      <c r="C179" s="8">
        <v>41016</v>
      </c>
      <c r="D179" s="7" t="s">
        <v>961</v>
      </c>
      <c r="E179" s="7" t="s">
        <v>3070</v>
      </c>
      <c r="F179" s="9">
        <v>10000</v>
      </c>
      <c r="G179" s="9">
        <v>10000</v>
      </c>
      <c r="H179" s="7" t="s">
        <v>747</v>
      </c>
      <c r="I179" s="7" t="s">
        <v>727</v>
      </c>
      <c r="J179" s="7" t="s">
        <v>734</v>
      </c>
      <c r="K179" s="10" t="s">
        <v>1595</v>
      </c>
      <c r="L179" s="7"/>
      <c r="M179" s="38">
        <v>0</v>
      </c>
      <c r="N179" s="38">
        <v>0</v>
      </c>
      <c r="O179" s="39">
        <v>0</v>
      </c>
      <c r="P179" s="39">
        <v>0</v>
      </c>
      <c r="Q179" s="40">
        <v>0</v>
      </c>
      <c r="R179" s="40">
        <v>0</v>
      </c>
      <c r="S179" s="41"/>
      <c r="T179" s="42">
        <v>0</v>
      </c>
    </row>
    <row r="180" spans="1:20" ht="15" customHeight="1" x14ac:dyDescent="0.25">
      <c r="A180" s="6">
        <v>21282</v>
      </c>
      <c r="B180" s="7" t="s">
        <v>1348</v>
      </c>
      <c r="C180" s="8">
        <v>41017</v>
      </c>
      <c r="D180" s="7" t="s">
        <v>1349</v>
      </c>
      <c r="E180" s="7" t="s">
        <v>3088</v>
      </c>
      <c r="F180" s="9">
        <v>0</v>
      </c>
      <c r="G180" s="9">
        <v>350000</v>
      </c>
      <c r="H180" s="7" t="s">
        <v>723</v>
      </c>
      <c r="I180" s="7" t="s">
        <v>724</v>
      </c>
      <c r="J180" s="7" t="s">
        <v>734</v>
      </c>
      <c r="K180" s="10" t="s">
        <v>1604</v>
      </c>
      <c r="L180" s="7" t="s">
        <v>2054</v>
      </c>
      <c r="M180" s="38">
        <v>52</v>
      </c>
      <c r="N180" s="38">
        <v>38</v>
      </c>
      <c r="O180" s="39">
        <v>48</v>
      </c>
      <c r="P180" s="39">
        <v>0</v>
      </c>
      <c r="Q180" s="40">
        <v>0</v>
      </c>
      <c r="R180" s="40">
        <v>0</v>
      </c>
      <c r="S180" s="41">
        <v>15627</v>
      </c>
      <c r="T180" s="42">
        <v>2800000</v>
      </c>
    </row>
    <row r="181" spans="1:20" ht="15" customHeight="1" x14ac:dyDescent="0.25">
      <c r="A181" s="6">
        <v>21225</v>
      </c>
      <c r="B181" s="7" t="s">
        <v>912</v>
      </c>
      <c r="C181" s="8">
        <v>41017</v>
      </c>
      <c r="D181" s="7" t="s">
        <v>913</v>
      </c>
      <c r="E181" s="7" t="s">
        <v>3074</v>
      </c>
      <c r="F181" s="9">
        <v>0</v>
      </c>
      <c r="G181" s="9">
        <v>120000</v>
      </c>
      <c r="H181" s="7" t="s">
        <v>723</v>
      </c>
      <c r="I181" s="7" t="s">
        <v>724</v>
      </c>
      <c r="J181" s="7" t="s">
        <v>768</v>
      </c>
      <c r="K181" s="10" t="s">
        <v>1619</v>
      </c>
      <c r="L181" s="7" t="s">
        <v>2054</v>
      </c>
      <c r="M181" s="38">
        <v>28</v>
      </c>
      <c r="N181" s="38">
        <v>28</v>
      </c>
      <c r="O181" s="39">
        <v>21</v>
      </c>
      <c r="P181" s="39">
        <v>8</v>
      </c>
      <c r="Q181" s="40">
        <v>637000</v>
      </c>
      <c r="R181" s="40">
        <v>598879</v>
      </c>
      <c r="S181" s="41">
        <v>76478</v>
      </c>
      <c r="T181" s="42">
        <v>1374000</v>
      </c>
    </row>
    <row r="182" spans="1:20" ht="15" customHeight="1" x14ac:dyDescent="0.25">
      <c r="A182" s="6">
        <v>21311</v>
      </c>
      <c r="B182" s="7" t="s">
        <v>922</v>
      </c>
      <c r="C182" s="8">
        <v>41017</v>
      </c>
      <c r="D182" s="7" t="s">
        <v>1140</v>
      </c>
      <c r="E182" s="7" t="s">
        <v>3063</v>
      </c>
      <c r="F182" s="9">
        <v>150000</v>
      </c>
      <c r="G182" s="9">
        <v>150000</v>
      </c>
      <c r="H182" s="7" t="s">
        <v>844</v>
      </c>
      <c r="I182" s="7" t="s">
        <v>727</v>
      </c>
      <c r="J182" s="7" t="s">
        <v>841</v>
      </c>
      <c r="K182" s="10" t="s">
        <v>1601</v>
      </c>
      <c r="L182" s="7"/>
      <c r="M182" s="38">
        <v>0</v>
      </c>
      <c r="N182" s="38">
        <v>0</v>
      </c>
      <c r="O182" s="39">
        <v>0</v>
      </c>
      <c r="P182" s="39">
        <v>0</v>
      </c>
      <c r="Q182" s="40">
        <v>9808689</v>
      </c>
      <c r="R182" s="40">
        <v>12732549</v>
      </c>
      <c r="S182" s="41"/>
      <c r="T182" s="42">
        <v>9658689</v>
      </c>
    </row>
    <row r="183" spans="1:20" ht="15" customHeight="1" x14ac:dyDescent="0.25">
      <c r="A183" s="6">
        <v>21337</v>
      </c>
      <c r="B183" s="7" t="s">
        <v>2279</v>
      </c>
      <c r="C183" s="8">
        <v>41017</v>
      </c>
      <c r="D183" s="7" t="s">
        <v>1295</v>
      </c>
      <c r="E183" s="7" t="s">
        <v>3066</v>
      </c>
      <c r="F183" s="9">
        <v>0</v>
      </c>
      <c r="G183" s="9">
        <v>55000</v>
      </c>
      <c r="H183" s="7" t="s">
        <v>719</v>
      </c>
      <c r="I183" s="7" t="s">
        <v>720</v>
      </c>
      <c r="J183" s="7" t="s">
        <v>734</v>
      </c>
      <c r="K183" s="10" t="s">
        <v>1555</v>
      </c>
      <c r="L183" s="7"/>
      <c r="M183" s="38">
        <v>0</v>
      </c>
      <c r="N183" s="38">
        <v>0</v>
      </c>
      <c r="O183" s="39">
        <v>0</v>
      </c>
      <c r="P183" s="39">
        <v>0</v>
      </c>
      <c r="Q183" s="40">
        <v>0</v>
      </c>
      <c r="R183" s="40">
        <v>0</v>
      </c>
      <c r="S183" s="41"/>
      <c r="T183" s="42">
        <v>220000</v>
      </c>
    </row>
    <row r="184" spans="1:20" ht="15" customHeight="1" x14ac:dyDescent="0.25">
      <c r="A184" s="6">
        <v>21243</v>
      </c>
      <c r="B184" s="7" t="s">
        <v>1003</v>
      </c>
      <c r="C184" s="8">
        <v>41018</v>
      </c>
      <c r="D184" s="7" t="s">
        <v>999</v>
      </c>
      <c r="E184" s="7" t="s">
        <v>3060</v>
      </c>
      <c r="F184" s="9">
        <v>0</v>
      </c>
      <c r="G184" s="9">
        <v>302000</v>
      </c>
      <c r="H184" s="7" t="s">
        <v>723</v>
      </c>
      <c r="I184" s="7" t="s">
        <v>724</v>
      </c>
      <c r="J184" s="7" t="s">
        <v>768</v>
      </c>
      <c r="K184" s="10" t="s">
        <v>1679</v>
      </c>
      <c r="L184" s="7" t="s">
        <v>2056</v>
      </c>
      <c r="M184" s="38">
        <v>15</v>
      </c>
      <c r="N184" s="38">
        <v>12</v>
      </c>
      <c r="O184" s="39">
        <v>20</v>
      </c>
      <c r="P184" s="39">
        <v>0</v>
      </c>
      <c r="Q184" s="40">
        <v>800000</v>
      </c>
      <c r="R184" s="40">
        <v>856034</v>
      </c>
      <c r="S184" s="41">
        <v>124017</v>
      </c>
      <c r="T184" s="42">
        <v>800000</v>
      </c>
    </row>
    <row r="185" spans="1:20" ht="15" customHeight="1" x14ac:dyDescent="0.25">
      <c r="A185" s="6">
        <v>21288</v>
      </c>
      <c r="B185" s="7" t="s">
        <v>1184</v>
      </c>
      <c r="C185" s="8">
        <v>41018</v>
      </c>
      <c r="D185" s="7" t="s">
        <v>1185</v>
      </c>
      <c r="E185" s="7" t="s">
        <v>3062</v>
      </c>
      <c r="F185" s="9">
        <v>0</v>
      </c>
      <c r="G185" s="9">
        <v>416000</v>
      </c>
      <c r="H185" s="7" t="s">
        <v>723</v>
      </c>
      <c r="I185" s="7" t="s">
        <v>724</v>
      </c>
      <c r="J185" s="7" t="s">
        <v>734</v>
      </c>
      <c r="K185" s="10" t="s">
        <v>1750</v>
      </c>
      <c r="L185" s="7" t="s">
        <v>2054</v>
      </c>
      <c r="M185" s="38">
        <v>39</v>
      </c>
      <c r="N185" s="38">
        <v>39</v>
      </c>
      <c r="O185" s="39">
        <v>90</v>
      </c>
      <c r="P185" s="39">
        <v>23</v>
      </c>
      <c r="Q185" s="40">
        <v>1510000</v>
      </c>
      <c r="R185" s="40">
        <v>1579820</v>
      </c>
      <c r="S185" s="41">
        <v>221856</v>
      </c>
      <c r="T185" s="42">
        <v>1510000</v>
      </c>
    </row>
    <row r="186" spans="1:20" ht="15" customHeight="1" x14ac:dyDescent="0.25">
      <c r="A186" s="6">
        <v>21276</v>
      </c>
      <c r="B186" s="7" t="s">
        <v>887</v>
      </c>
      <c r="C186" s="8">
        <v>41018</v>
      </c>
      <c r="D186" s="7" t="s">
        <v>888</v>
      </c>
      <c r="E186" s="7" t="s">
        <v>3058</v>
      </c>
      <c r="F186" s="9">
        <v>0</v>
      </c>
      <c r="G186" s="9">
        <v>375000</v>
      </c>
      <c r="H186" s="7" t="s">
        <v>723</v>
      </c>
      <c r="I186" s="7" t="s">
        <v>724</v>
      </c>
      <c r="J186" s="7" t="s">
        <v>734</v>
      </c>
      <c r="K186" s="10" t="s">
        <v>3972</v>
      </c>
      <c r="L186" s="7" t="s">
        <v>2054</v>
      </c>
      <c r="M186" s="38">
        <v>166</v>
      </c>
      <c r="N186" s="38">
        <v>166</v>
      </c>
      <c r="O186" s="39">
        <v>64</v>
      </c>
      <c r="P186" s="39">
        <v>86</v>
      </c>
      <c r="Q186" s="40">
        <v>8882000</v>
      </c>
      <c r="R186" s="40">
        <v>13201646</v>
      </c>
      <c r="S186" s="41">
        <v>375000</v>
      </c>
      <c r="T186" s="42">
        <v>9082000</v>
      </c>
    </row>
    <row r="187" spans="1:20" ht="15" customHeight="1" x14ac:dyDescent="0.25">
      <c r="A187" s="6">
        <v>21341</v>
      </c>
      <c r="B187" s="7" t="s">
        <v>1861</v>
      </c>
      <c r="C187" s="8">
        <v>41022</v>
      </c>
      <c r="D187" s="7" t="s">
        <v>1200</v>
      </c>
      <c r="E187" s="7" t="s">
        <v>1190</v>
      </c>
      <c r="F187" s="9">
        <v>0</v>
      </c>
      <c r="G187" s="9">
        <v>1000000</v>
      </c>
      <c r="H187" s="7" t="s">
        <v>719</v>
      </c>
      <c r="I187" s="7" t="s">
        <v>720</v>
      </c>
      <c r="J187" s="7" t="s">
        <v>768</v>
      </c>
      <c r="K187" s="10" t="s">
        <v>1599</v>
      </c>
      <c r="L187" s="7"/>
      <c r="M187" s="38">
        <v>0</v>
      </c>
      <c r="N187" s="38">
        <v>0</v>
      </c>
      <c r="O187" s="39">
        <v>0</v>
      </c>
      <c r="P187" s="39">
        <v>0</v>
      </c>
      <c r="Q187" s="40">
        <v>0</v>
      </c>
      <c r="R187" s="40">
        <v>0</v>
      </c>
      <c r="S187" s="41"/>
      <c r="T187" s="42">
        <v>4000000</v>
      </c>
    </row>
    <row r="188" spans="1:20" ht="15" customHeight="1" x14ac:dyDescent="0.25">
      <c r="A188" s="6">
        <v>21274</v>
      </c>
      <c r="B188" s="7" t="s">
        <v>778</v>
      </c>
      <c r="C188" s="8">
        <v>41022</v>
      </c>
      <c r="D188" s="7" t="s">
        <v>776</v>
      </c>
      <c r="E188" s="7" t="s">
        <v>3078</v>
      </c>
      <c r="F188" s="9">
        <v>0</v>
      </c>
      <c r="G188" s="9">
        <v>500000</v>
      </c>
      <c r="H188" s="7" t="s">
        <v>723</v>
      </c>
      <c r="I188" s="7" t="s">
        <v>724</v>
      </c>
      <c r="J188" s="7" t="s">
        <v>734</v>
      </c>
      <c r="K188" s="10" t="s">
        <v>2787</v>
      </c>
      <c r="L188" s="7" t="s">
        <v>269</v>
      </c>
      <c r="M188" s="38">
        <v>58</v>
      </c>
      <c r="N188" s="38">
        <v>0</v>
      </c>
      <c r="O188" s="39">
        <v>30</v>
      </c>
      <c r="P188" s="39">
        <v>0</v>
      </c>
      <c r="Q188" s="40">
        <v>18000000</v>
      </c>
      <c r="R188" s="40">
        <v>43633645</v>
      </c>
      <c r="S188" s="41">
        <v>500000</v>
      </c>
      <c r="T188" s="42">
        <v>18000000</v>
      </c>
    </row>
    <row r="189" spans="1:20" ht="15" customHeight="1" x14ac:dyDescent="0.25">
      <c r="A189" s="6">
        <v>21399</v>
      </c>
      <c r="B189" s="7" t="s">
        <v>1146</v>
      </c>
      <c r="C189" s="8">
        <v>41022</v>
      </c>
      <c r="D189" s="7" t="s">
        <v>1140</v>
      </c>
      <c r="E189" s="7" t="s">
        <v>3063</v>
      </c>
      <c r="F189" s="9">
        <v>0</v>
      </c>
      <c r="G189" s="9">
        <v>1000000</v>
      </c>
      <c r="H189" s="7" t="s">
        <v>723</v>
      </c>
      <c r="I189" s="7" t="s">
        <v>724</v>
      </c>
      <c r="J189" s="7" t="s">
        <v>768</v>
      </c>
      <c r="K189" s="10" t="s">
        <v>1687</v>
      </c>
      <c r="L189" s="7" t="s">
        <v>2056</v>
      </c>
      <c r="M189" s="38">
        <v>510</v>
      </c>
      <c r="N189" s="38">
        <v>510</v>
      </c>
      <c r="O189" s="39">
        <v>631</v>
      </c>
      <c r="P189" s="39">
        <v>273</v>
      </c>
      <c r="Q189" s="40">
        <v>0</v>
      </c>
      <c r="R189" s="40">
        <v>0</v>
      </c>
      <c r="S189" s="41">
        <v>380400</v>
      </c>
      <c r="T189" s="42">
        <v>1000000</v>
      </c>
    </row>
    <row r="190" spans="1:20" ht="15" customHeight="1" x14ac:dyDescent="0.25">
      <c r="A190" s="6">
        <v>21306</v>
      </c>
      <c r="B190" s="7" t="s">
        <v>1079</v>
      </c>
      <c r="C190" s="8">
        <v>41023</v>
      </c>
      <c r="D190" s="7" t="s">
        <v>1009</v>
      </c>
      <c r="E190" s="7" t="s">
        <v>3061</v>
      </c>
      <c r="F190" s="9">
        <v>200000</v>
      </c>
      <c r="G190" s="9">
        <v>200000</v>
      </c>
      <c r="H190" s="7" t="s">
        <v>844</v>
      </c>
      <c r="I190" s="7" t="s">
        <v>727</v>
      </c>
      <c r="J190" s="7" t="s">
        <v>841</v>
      </c>
      <c r="K190" s="10" t="s">
        <v>1713</v>
      </c>
      <c r="L190" s="7"/>
      <c r="M190" s="38">
        <v>0</v>
      </c>
      <c r="N190" s="38">
        <v>0</v>
      </c>
      <c r="O190" s="39">
        <v>0</v>
      </c>
      <c r="P190" s="39">
        <v>0</v>
      </c>
      <c r="Q190" s="40">
        <v>5260500</v>
      </c>
      <c r="R190" s="40">
        <v>6869410</v>
      </c>
      <c r="S190" s="41"/>
      <c r="T190" s="42">
        <v>5060500</v>
      </c>
    </row>
    <row r="191" spans="1:20" ht="15" customHeight="1" x14ac:dyDescent="0.25">
      <c r="A191" s="6">
        <v>21278</v>
      </c>
      <c r="B191" s="7" t="s">
        <v>856</v>
      </c>
      <c r="C191" s="8">
        <v>41023</v>
      </c>
      <c r="D191" s="7" t="s">
        <v>899</v>
      </c>
      <c r="E191" s="7" t="s">
        <v>3074</v>
      </c>
      <c r="F191" s="9">
        <v>0</v>
      </c>
      <c r="G191" s="9">
        <v>388250</v>
      </c>
      <c r="H191" s="7" t="s">
        <v>723</v>
      </c>
      <c r="I191" s="7" t="s">
        <v>724</v>
      </c>
      <c r="J191" s="7" t="s">
        <v>751</v>
      </c>
      <c r="K191" s="10" t="s">
        <v>1608</v>
      </c>
      <c r="L191" s="7" t="s">
        <v>269</v>
      </c>
      <c r="M191" s="38">
        <v>0</v>
      </c>
      <c r="N191" s="38">
        <v>0</v>
      </c>
      <c r="O191" s="39">
        <v>104</v>
      </c>
      <c r="P191" s="39">
        <v>616</v>
      </c>
      <c r="Q191" s="40">
        <v>12300000</v>
      </c>
      <c r="R191" s="40">
        <v>15458308</v>
      </c>
      <c r="S191" s="41">
        <v>388250</v>
      </c>
      <c r="T191" s="42">
        <v>12300000</v>
      </c>
    </row>
    <row r="192" spans="1:20" ht="15" customHeight="1" x14ac:dyDescent="0.25">
      <c r="A192" s="6">
        <v>21444</v>
      </c>
      <c r="B192" s="7" t="s">
        <v>985</v>
      </c>
      <c r="C192" s="8">
        <v>41023</v>
      </c>
      <c r="D192" s="7" t="s">
        <v>1539</v>
      </c>
      <c r="E192" s="7" t="s">
        <v>3060</v>
      </c>
      <c r="F192" s="9">
        <v>0</v>
      </c>
      <c r="G192" s="9">
        <v>69000</v>
      </c>
      <c r="H192" s="7" t="s">
        <v>723</v>
      </c>
      <c r="I192" s="7" t="s">
        <v>724</v>
      </c>
      <c r="J192" s="7" t="s">
        <v>1857</v>
      </c>
      <c r="K192" s="10" t="s">
        <v>1634</v>
      </c>
      <c r="L192" s="7" t="s">
        <v>2054</v>
      </c>
      <c r="M192" s="38">
        <v>13</v>
      </c>
      <c r="N192" s="38">
        <v>12</v>
      </c>
      <c r="O192" s="39">
        <v>12</v>
      </c>
      <c r="P192" s="39">
        <v>0</v>
      </c>
      <c r="Q192" s="40">
        <v>550000</v>
      </c>
      <c r="R192" s="40">
        <v>369850</v>
      </c>
      <c r="S192" s="41">
        <v>48618</v>
      </c>
      <c r="T192" s="42">
        <v>550000</v>
      </c>
    </row>
    <row r="193" spans="1:20" ht="15" customHeight="1" x14ac:dyDescent="0.25">
      <c r="A193" s="6">
        <v>21327</v>
      </c>
      <c r="B193" s="7" t="s">
        <v>1144</v>
      </c>
      <c r="C193" s="8">
        <v>41025</v>
      </c>
      <c r="D193" s="7" t="s">
        <v>1140</v>
      </c>
      <c r="E193" s="7" t="s">
        <v>3063</v>
      </c>
      <c r="F193" s="9">
        <v>162000</v>
      </c>
      <c r="G193" s="9">
        <v>81000</v>
      </c>
      <c r="H193" s="7" t="s">
        <v>737</v>
      </c>
      <c r="I193" s="7" t="s">
        <v>727</v>
      </c>
      <c r="J193" s="7" t="s">
        <v>728</v>
      </c>
      <c r="K193" s="10" t="s">
        <v>1543</v>
      </c>
      <c r="L193" s="7"/>
      <c r="M193" s="38">
        <v>0</v>
      </c>
      <c r="N193" s="38">
        <v>0</v>
      </c>
      <c r="O193" s="39">
        <v>0</v>
      </c>
      <c r="P193" s="39">
        <v>0</v>
      </c>
      <c r="Q193" s="40">
        <v>0</v>
      </c>
      <c r="R193" s="40">
        <v>0</v>
      </c>
      <c r="S193" s="41"/>
      <c r="T193" s="42">
        <v>171675</v>
      </c>
    </row>
    <row r="194" spans="1:20" ht="15" customHeight="1" x14ac:dyDescent="0.25">
      <c r="A194" s="6">
        <v>21434</v>
      </c>
      <c r="B194" s="7" t="s">
        <v>4349</v>
      </c>
      <c r="C194" s="8">
        <v>41025</v>
      </c>
      <c r="D194" s="7" t="s">
        <v>1009</v>
      </c>
      <c r="E194" s="7" t="s">
        <v>3061</v>
      </c>
      <c r="F194" s="9">
        <v>0</v>
      </c>
      <c r="G194" s="9">
        <v>400000</v>
      </c>
      <c r="H194" s="7" t="s">
        <v>723</v>
      </c>
      <c r="I194" s="7" t="s">
        <v>724</v>
      </c>
      <c r="J194" s="7" t="s">
        <v>867</v>
      </c>
      <c r="K194" s="10" t="s">
        <v>1711</v>
      </c>
      <c r="L194" s="7" t="s">
        <v>2054</v>
      </c>
      <c r="M194" s="38">
        <v>220</v>
      </c>
      <c r="N194" s="38">
        <v>220</v>
      </c>
      <c r="O194" s="39">
        <v>102</v>
      </c>
      <c r="P194" s="39">
        <v>27</v>
      </c>
      <c r="Q194" s="40">
        <v>2400000</v>
      </c>
      <c r="R194" s="40">
        <v>0</v>
      </c>
      <c r="S194" s="41">
        <v>400000</v>
      </c>
      <c r="T194" s="42">
        <v>7500000</v>
      </c>
    </row>
    <row r="195" spans="1:20" ht="15" customHeight="1" x14ac:dyDescent="0.25">
      <c r="A195" s="6">
        <v>21338</v>
      </c>
      <c r="B195" s="7" t="s">
        <v>1145</v>
      </c>
      <c r="C195" s="8">
        <v>41026</v>
      </c>
      <c r="D195" s="7" t="s">
        <v>1140</v>
      </c>
      <c r="E195" s="7" t="s">
        <v>3063</v>
      </c>
      <c r="F195" s="9">
        <v>0</v>
      </c>
      <c r="G195" s="9">
        <v>9300000</v>
      </c>
      <c r="H195" s="7" t="s">
        <v>790</v>
      </c>
      <c r="I195" s="7" t="s">
        <v>791</v>
      </c>
      <c r="J195" s="7" t="s">
        <v>762</v>
      </c>
      <c r="K195" s="10" t="s">
        <v>1740</v>
      </c>
      <c r="L195" s="7" t="s">
        <v>325</v>
      </c>
      <c r="M195" s="38">
        <v>0</v>
      </c>
      <c r="N195" s="38">
        <v>0</v>
      </c>
      <c r="O195" s="39">
        <v>0</v>
      </c>
      <c r="P195" s="39">
        <v>0</v>
      </c>
      <c r="Q195" s="40">
        <v>12300000</v>
      </c>
      <c r="R195" s="40">
        <v>0</v>
      </c>
      <c r="S195" s="41"/>
      <c r="T195" s="42"/>
    </row>
    <row r="196" spans="1:20" ht="15" customHeight="1" x14ac:dyDescent="0.25">
      <c r="A196" s="6">
        <v>21608</v>
      </c>
      <c r="B196" s="7" t="s">
        <v>1040</v>
      </c>
      <c r="C196" s="8">
        <v>41029</v>
      </c>
      <c r="D196" s="7" t="s">
        <v>1009</v>
      </c>
      <c r="E196" s="7" t="s">
        <v>3061</v>
      </c>
      <c r="F196" s="9">
        <v>10000</v>
      </c>
      <c r="G196" s="9">
        <v>10000</v>
      </c>
      <c r="H196" s="7" t="s">
        <v>747</v>
      </c>
      <c r="I196" s="7" t="s">
        <v>727</v>
      </c>
      <c r="J196" s="7" t="s">
        <v>721</v>
      </c>
      <c r="K196" s="10" t="s">
        <v>1541</v>
      </c>
      <c r="L196" s="7"/>
      <c r="M196" s="38">
        <v>0</v>
      </c>
      <c r="N196" s="38">
        <v>0</v>
      </c>
      <c r="O196" s="39">
        <v>0</v>
      </c>
      <c r="P196" s="39">
        <v>0</v>
      </c>
      <c r="Q196" s="40">
        <v>0</v>
      </c>
      <c r="R196" s="40">
        <v>0</v>
      </c>
      <c r="S196" s="41"/>
      <c r="T196" s="42">
        <v>0</v>
      </c>
    </row>
    <row r="197" spans="1:20" ht="15" customHeight="1" x14ac:dyDescent="0.25">
      <c r="A197" s="6">
        <v>21344</v>
      </c>
      <c r="B197" s="7" t="s">
        <v>1451</v>
      </c>
      <c r="C197" s="8">
        <v>41030</v>
      </c>
      <c r="D197" s="7" t="s">
        <v>1100</v>
      </c>
      <c r="E197" s="7" t="s">
        <v>3061</v>
      </c>
      <c r="F197" s="9">
        <v>0</v>
      </c>
      <c r="G197" s="9">
        <v>27500000</v>
      </c>
      <c r="H197" s="7" t="s">
        <v>790</v>
      </c>
      <c r="I197" s="7" t="s">
        <v>791</v>
      </c>
      <c r="J197" s="7" t="s">
        <v>841</v>
      </c>
      <c r="K197" s="10" t="s">
        <v>1617</v>
      </c>
      <c r="L197" s="7" t="s">
        <v>325</v>
      </c>
      <c r="M197" s="38">
        <v>0</v>
      </c>
      <c r="N197" s="38">
        <v>0</v>
      </c>
      <c r="O197" s="39">
        <v>0</v>
      </c>
      <c r="P197" s="39">
        <v>0</v>
      </c>
      <c r="Q197" s="40">
        <v>36724900</v>
      </c>
      <c r="R197" s="40">
        <v>0</v>
      </c>
      <c r="S197" s="41"/>
      <c r="T197" s="42"/>
    </row>
    <row r="198" spans="1:20" ht="15" customHeight="1" x14ac:dyDescent="0.25">
      <c r="A198" s="6">
        <v>20688</v>
      </c>
      <c r="B198" s="7" t="s">
        <v>998</v>
      </c>
      <c r="C198" s="8">
        <v>41030</v>
      </c>
      <c r="D198" s="7" t="s">
        <v>999</v>
      </c>
      <c r="E198" s="7" t="s">
        <v>3060</v>
      </c>
      <c r="F198" s="9">
        <v>1000000</v>
      </c>
      <c r="G198" s="9">
        <v>1000000</v>
      </c>
      <c r="H198" s="7" t="s">
        <v>755</v>
      </c>
      <c r="I198" s="7" t="s">
        <v>756</v>
      </c>
      <c r="J198" s="7" t="s">
        <v>734</v>
      </c>
      <c r="K198" s="10" t="s">
        <v>1627</v>
      </c>
      <c r="L198" s="7" t="s">
        <v>2054</v>
      </c>
      <c r="M198" s="38">
        <v>157</v>
      </c>
      <c r="N198" s="38">
        <v>157</v>
      </c>
      <c r="O198" s="39">
        <v>136</v>
      </c>
      <c r="P198" s="39">
        <v>92</v>
      </c>
      <c r="Q198" s="40">
        <v>12700000</v>
      </c>
      <c r="R198" s="40">
        <v>12700000</v>
      </c>
      <c r="S198" s="41"/>
      <c r="T198" s="42">
        <v>11700000</v>
      </c>
    </row>
    <row r="199" spans="1:20" ht="15" customHeight="1" x14ac:dyDescent="0.25">
      <c r="A199" s="6">
        <v>21334</v>
      </c>
      <c r="B199" s="7" t="s">
        <v>1250</v>
      </c>
      <c r="C199" s="8">
        <v>41030</v>
      </c>
      <c r="D199" s="7" t="s">
        <v>852</v>
      </c>
      <c r="E199" s="7" t="s">
        <v>3074</v>
      </c>
      <c r="F199" s="9">
        <v>4500000</v>
      </c>
      <c r="G199" s="9">
        <v>750000</v>
      </c>
      <c r="H199" s="7" t="s">
        <v>755</v>
      </c>
      <c r="I199" s="7" t="s">
        <v>756</v>
      </c>
      <c r="J199" s="7" t="s">
        <v>768</v>
      </c>
      <c r="K199" s="10" t="s">
        <v>1687</v>
      </c>
      <c r="L199" s="7" t="s">
        <v>2054</v>
      </c>
      <c r="M199" s="38">
        <v>30</v>
      </c>
      <c r="N199" s="38">
        <v>17</v>
      </c>
      <c r="O199" s="39">
        <v>145</v>
      </c>
      <c r="P199" s="39">
        <v>0</v>
      </c>
      <c r="Q199" s="40">
        <v>4264000</v>
      </c>
      <c r="R199" s="40">
        <v>0</v>
      </c>
      <c r="S199" s="41"/>
      <c r="T199" s="42">
        <v>22420000</v>
      </c>
    </row>
    <row r="200" spans="1:20" ht="15" customHeight="1" x14ac:dyDescent="0.25">
      <c r="A200" s="6">
        <v>21172</v>
      </c>
      <c r="B200" s="7" t="s">
        <v>1514</v>
      </c>
      <c r="C200" s="8">
        <v>41033</v>
      </c>
      <c r="D200" s="7" t="s">
        <v>1200</v>
      </c>
      <c r="E200" s="7" t="s">
        <v>1190</v>
      </c>
      <c r="F200" s="9">
        <v>0</v>
      </c>
      <c r="G200" s="9">
        <v>1500000</v>
      </c>
      <c r="H200" s="7" t="s">
        <v>752</v>
      </c>
      <c r="I200" s="7" t="s">
        <v>724</v>
      </c>
      <c r="J200" s="7" t="s">
        <v>734</v>
      </c>
      <c r="K200" s="10" t="s">
        <v>1849</v>
      </c>
      <c r="L200" s="7" t="s">
        <v>2054</v>
      </c>
      <c r="M200" s="38">
        <v>153</v>
      </c>
      <c r="N200" s="38">
        <v>153</v>
      </c>
      <c r="O200" s="39">
        <v>76</v>
      </c>
      <c r="P200" s="39">
        <v>109</v>
      </c>
      <c r="Q200" s="40">
        <v>10000000</v>
      </c>
      <c r="R200" s="40">
        <v>10791668</v>
      </c>
      <c r="S200" s="41">
        <v>1500000</v>
      </c>
      <c r="T200" s="42">
        <v>18520000</v>
      </c>
    </row>
    <row r="201" spans="1:20" ht="15" customHeight="1" x14ac:dyDescent="0.25">
      <c r="A201" s="6">
        <v>21345</v>
      </c>
      <c r="B201" s="7" t="s">
        <v>2280</v>
      </c>
      <c r="C201" s="8">
        <v>41036</v>
      </c>
      <c r="D201" s="7" t="s">
        <v>888</v>
      </c>
      <c r="E201" s="7" t="s">
        <v>3058</v>
      </c>
      <c r="F201" s="9">
        <v>0</v>
      </c>
      <c r="G201" s="9">
        <v>10850000</v>
      </c>
      <c r="H201" s="7" t="s">
        <v>790</v>
      </c>
      <c r="I201" s="7" t="s">
        <v>791</v>
      </c>
      <c r="J201" s="7" t="s">
        <v>1857</v>
      </c>
      <c r="K201" s="10" t="s">
        <v>1625</v>
      </c>
      <c r="L201" s="7" t="s">
        <v>325</v>
      </c>
      <c r="M201" s="38">
        <v>0</v>
      </c>
      <c r="N201" s="38">
        <v>0</v>
      </c>
      <c r="O201" s="39">
        <v>0</v>
      </c>
      <c r="P201" s="39">
        <v>0</v>
      </c>
      <c r="Q201" s="40">
        <v>12113000</v>
      </c>
      <c r="R201" s="40">
        <v>0</v>
      </c>
      <c r="S201" s="41"/>
      <c r="T201" s="42"/>
    </row>
    <row r="202" spans="1:20" ht="15" customHeight="1" x14ac:dyDescent="0.25">
      <c r="A202" s="6">
        <v>21039</v>
      </c>
      <c r="B202" s="7" t="s">
        <v>1121</v>
      </c>
      <c r="C202" s="8">
        <v>41036</v>
      </c>
      <c r="D202" s="7" t="s">
        <v>1120</v>
      </c>
      <c r="E202" s="7" t="s">
        <v>3069</v>
      </c>
      <c r="F202" s="9">
        <v>0</v>
      </c>
      <c r="G202" s="9">
        <v>10000000</v>
      </c>
      <c r="H202" s="7" t="s">
        <v>879</v>
      </c>
      <c r="I202" s="7" t="s">
        <v>791</v>
      </c>
      <c r="J202" s="7" t="s">
        <v>734</v>
      </c>
      <c r="K202" s="10" t="s">
        <v>1567</v>
      </c>
      <c r="L202" s="7" t="s">
        <v>325</v>
      </c>
      <c r="M202" s="38">
        <v>0</v>
      </c>
      <c r="N202" s="38">
        <v>0</v>
      </c>
      <c r="O202" s="39">
        <v>0</v>
      </c>
      <c r="P202" s="39">
        <v>0</v>
      </c>
      <c r="Q202" s="40">
        <v>0</v>
      </c>
      <c r="R202" s="40">
        <v>0</v>
      </c>
      <c r="S202" s="41"/>
      <c r="T202" s="42"/>
    </row>
    <row r="203" spans="1:20" ht="15" customHeight="1" x14ac:dyDescent="0.25">
      <c r="A203" s="6">
        <v>12023</v>
      </c>
      <c r="B203" s="7" t="s">
        <v>1199</v>
      </c>
      <c r="C203" s="8">
        <v>41038</v>
      </c>
      <c r="D203" s="7" t="s">
        <v>1432</v>
      </c>
      <c r="E203" s="7" t="s">
        <v>3066</v>
      </c>
      <c r="F203" s="9">
        <v>0</v>
      </c>
      <c r="G203" s="9">
        <v>2000000</v>
      </c>
      <c r="H203" s="7" t="s">
        <v>719</v>
      </c>
      <c r="I203" s="7" t="s">
        <v>720</v>
      </c>
      <c r="J203" s="7" t="s">
        <v>768</v>
      </c>
      <c r="K203" s="10" t="s">
        <v>1696</v>
      </c>
      <c r="L203" s="7"/>
      <c r="M203" s="38">
        <v>0</v>
      </c>
      <c r="N203" s="38">
        <v>0</v>
      </c>
      <c r="O203" s="39">
        <v>0</v>
      </c>
      <c r="P203" s="39">
        <v>0</v>
      </c>
      <c r="Q203" s="40">
        <v>0</v>
      </c>
      <c r="R203" s="40">
        <v>0</v>
      </c>
      <c r="S203" s="41"/>
      <c r="T203" s="42">
        <v>8000000</v>
      </c>
    </row>
    <row r="204" spans="1:20" ht="15" customHeight="1" x14ac:dyDescent="0.25">
      <c r="A204" s="6">
        <v>21468</v>
      </c>
      <c r="B204" s="7" t="s">
        <v>1179</v>
      </c>
      <c r="C204" s="8">
        <v>41038</v>
      </c>
      <c r="D204" s="7" t="s">
        <v>1180</v>
      </c>
      <c r="E204" s="7" t="s">
        <v>3062</v>
      </c>
      <c r="F204" s="9">
        <v>10000</v>
      </c>
      <c r="G204" s="9">
        <v>10000</v>
      </c>
      <c r="H204" s="7" t="s">
        <v>747</v>
      </c>
      <c r="I204" s="7" t="s">
        <v>727</v>
      </c>
      <c r="J204" s="7" t="s">
        <v>1857</v>
      </c>
      <c r="K204" s="10" t="s">
        <v>1586</v>
      </c>
      <c r="L204" s="7"/>
      <c r="M204" s="38">
        <v>0</v>
      </c>
      <c r="N204" s="38">
        <v>0</v>
      </c>
      <c r="O204" s="39">
        <v>0</v>
      </c>
      <c r="P204" s="39">
        <v>0</v>
      </c>
      <c r="Q204" s="40">
        <v>0</v>
      </c>
      <c r="R204" s="40">
        <v>0</v>
      </c>
      <c r="S204" s="41"/>
      <c r="T204" s="42">
        <v>0</v>
      </c>
    </row>
    <row r="205" spans="1:20" ht="15" customHeight="1" x14ac:dyDescent="0.25">
      <c r="A205" s="6">
        <v>21226</v>
      </c>
      <c r="B205" s="7" t="s">
        <v>1436</v>
      </c>
      <c r="C205" s="8">
        <v>41043</v>
      </c>
      <c r="D205" s="7" t="s">
        <v>1435</v>
      </c>
      <c r="E205" s="7" t="s">
        <v>3071</v>
      </c>
      <c r="F205" s="9">
        <v>650000</v>
      </c>
      <c r="G205" s="9">
        <v>650000</v>
      </c>
      <c r="H205" s="7" t="s">
        <v>755</v>
      </c>
      <c r="I205" s="7" t="s">
        <v>756</v>
      </c>
      <c r="J205" s="7" t="s">
        <v>734</v>
      </c>
      <c r="K205" s="10" t="s">
        <v>1825</v>
      </c>
      <c r="L205" s="7" t="s">
        <v>2054</v>
      </c>
      <c r="M205" s="38">
        <v>93</v>
      </c>
      <c r="N205" s="38">
        <v>93</v>
      </c>
      <c r="O205" s="39">
        <v>82</v>
      </c>
      <c r="P205" s="39">
        <v>72</v>
      </c>
      <c r="Q205" s="40">
        <v>2595000</v>
      </c>
      <c r="R205" s="40">
        <v>2670000</v>
      </c>
      <c r="S205" s="41"/>
      <c r="T205" s="42">
        <v>2045000</v>
      </c>
    </row>
    <row r="206" spans="1:20" ht="15" customHeight="1" x14ac:dyDescent="0.25">
      <c r="A206" s="6">
        <v>21246</v>
      </c>
      <c r="B206" s="7" t="s">
        <v>991</v>
      </c>
      <c r="C206" s="8">
        <v>41043</v>
      </c>
      <c r="D206" s="7" t="s">
        <v>988</v>
      </c>
      <c r="E206" s="7" t="s">
        <v>3060</v>
      </c>
      <c r="F206" s="9">
        <v>0</v>
      </c>
      <c r="G206" s="9">
        <v>620000</v>
      </c>
      <c r="H206" s="7" t="s">
        <v>723</v>
      </c>
      <c r="I206" s="7" t="s">
        <v>724</v>
      </c>
      <c r="J206" s="7" t="s">
        <v>734</v>
      </c>
      <c r="K206" s="10" t="s">
        <v>1672</v>
      </c>
      <c r="L206" s="7" t="s">
        <v>2056</v>
      </c>
      <c r="M206" s="38">
        <v>41</v>
      </c>
      <c r="N206" s="38">
        <v>41</v>
      </c>
      <c r="O206" s="39">
        <v>32</v>
      </c>
      <c r="P206" s="39">
        <v>5</v>
      </c>
      <c r="Q206" s="40">
        <v>4700000</v>
      </c>
      <c r="R206" s="40">
        <v>5416673</v>
      </c>
      <c r="S206" s="41">
        <v>488750</v>
      </c>
      <c r="T206" s="42">
        <v>5836378</v>
      </c>
    </row>
    <row r="207" spans="1:20" ht="15" customHeight="1" x14ac:dyDescent="0.25">
      <c r="A207" s="6">
        <v>21355</v>
      </c>
      <c r="B207" s="7" t="s">
        <v>889</v>
      </c>
      <c r="C207" s="8">
        <v>41043</v>
      </c>
      <c r="D207" s="7" t="s">
        <v>888</v>
      </c>
      <c r="E207" s="7" t="s">
        <v>3058</v>
      </c>
      <c r="F207" s="9">
        <v>0</v>
      </c>
      <c r="G207" s="9">
        <v>7420000</v>
      </c>
      <c r="H207" s="7" t="s">
        <v>790</v>
      </c>
      <c r="I207" s="7" t="s">
        <v>791</v>
      </c>
      <c r="J207" s="7" t="s">
        <v>751</v>
      </c>
      <c r="K207" s="10" t="s">
        <v>1626</v>
      </c>
      <c r="L207" s="7" t="s">
        <v>325</v>
      </c>
      <c r="M207" s="38">
        <v>0</v>
      </c>
      <c r="N207" s="38">
        <v>0</v>
      </c>
      <c r="O207" s="39">
        <v>0</v>
      </c>
      <c r="P207" s="39">
        <v>0</v>
      </c>
      <c r="Q207" s="40">
        <v>0</v>
      </c>
      <c r="R207" s="40">
        <v>0</v>
      </c>
      <c r="S207" s="41"/>
      <c r="T207" s="42"/>
    </row>
    <row r="208" spans="1:20" ht="15" customHeight="1" x14ac:dyDescent="0.25">
      <c r="A208" s="6">
        <v>21336</v>
      </c>
      <c r="B208" s="7" t="s">
        <v>1862</v>
      </c>
      <c r="C208" s="8">
        <v>41043</v>
      </c>
      <c r="D208" s="7" t="s">
        <v>1162</v>
      </c>
      <c r="E208" s="7" t="s">
        <v>3063</v>
      </c>
      <c r="F208" s="9">
        <v>69000</v>
      </c>
      <c r="G208" s="9">
        <v>34500</v>
      </c>
      <c r="H208" s="7" t="s">
        <v>737</v>
      </c>
      <c r="I208" s="7" t="s">
        <v>727</v>
      </c>
      <c r="J208" s="7" t="s">
        <v>728</v>
      </c>
      <c r="K208" s="10" t="s">
        <v>1543</v>
      </c>
      <c r="L208" s="7"/>
      <c r="M208" s="38">
        <v>0</v>
      </c>
      <c r="N208" s="38">
        <v>0</v>
      </c>
      <c r="O208" s="39">
        <v>0</v>
      </c>
      <c r="P208" s="39">
        <v>0</v>
      </c>
      <c r="Q208" s="40">
        <v>1908031</v>
      </c>
      <c r="R208" s="40">
        <v>1908031</v>
      </c>
      <c r="S208" s="41"/>
      <c r="T208" s="42">
        <v>1873531</v>
      </c>
    </row>
    <row r="209" spans="1:20" ht="15" customHeight="1" x14ac:dyDescent="0.25">
      <c r="A209" s="6">
        <v>21295</v>
      </c>
      <c r="B209" s="7" t="s">
        <v>1143</v>
      </c>
      <c r="C209" s="8">
        <v>41043</v>
      </c>
      <c r="D209" s="7" t="s">
        <v>1140</v>
      </c>
      <c r="E209" s="7" t="s">
        <v>3063</v>
      </c>
      <c r="F209" s="9">
        <v>0</v>
      </c>
      <c r="G209" s="9">
        <v>15000000</v>
      </c>
      <c r="H209" s="7" t="s">
        <v>821</v>
      </c>
      <c r="I209" s="7" t="s">
        <v>724</v>
      </c>
      <c r="J209" s="7" t="s">
        <v>734</v>
      </c>
      <c r="K209" s="10" t="s">
        <v>1739</v>
      </c>
      <c r="L209" s="7" t="s">
        <v>2061</v>
      </c>
      <c r="M209" s="38">
        <v>1652</v>
      </c>
      <c r="N209" s="38">
        <v>1652</v>
      </c>
      <c r="O209" s="39">
        <v>350</v>
      </c>
      <c r="P209" s="39">
        <v>194</v>
      </c>
      <c r="Q209" s="40">
        <v>68000000</v>
      </c>
      <c r="R209" s="40">
        <v>71432694</v>
      </c>
      <c r="S209" s="41">
        <v>10862000</v>
      </c>
      <c r="T209" s="42">
        <v>130400000</v>
      </c>
    </row>
    <row r="210" spans="1:20" ht="15" customHeight="1" x14ac:dyDescent="0.25">
      <c r="A210" s="6">
        <v>21229</v>
      </c>
      <c r="B210" s="7" t="s">
        <v>1462</v>
      </c>
      <c r="C210" s="8">
        <v>41043</v>
      </c>
      <c r="D210" s="7" t="s">
        <v>1362</v>
      </c>
      <c r="E210" s="7" t="s">
        <v>3073</v>
      </c>
      <c r="F210" s="9">
        <v>0</v>
      </c>
      <c r="G210" s="9">
        <v>2000000</v>
      </c>
      <c r="H210" s="7" t="s">
        <v>723</v>
      </c>
      <c r="I210" s="7" t="s">
        <v>724</v>
      </c>
      <c r="J210" s="7" t="s">
        <v>762</v>
      </c>
      <c r="K210" s="10" t="s">
        <v>1832</v>
      </c>
      <c r="L210" s="7" t="s">
        <v>2061</v>
      </c>
      <c r="M210" s="38">
        <v>0</v>
      </c>
      <c r="N210" s="38">
        <v>0</v>
      </c>
      <c r="O210" s="39">
        <v>129</v>
      </c>
      <c r="P210" s="39">
        <v>111</v>
      </c>
      <c r="Q210" s="40">
        <v>17000000</v>
      </c>
      <c r="R210" s="40">
        <v>18130595</v>
      </c>
      <c r="S210" s="41">
        <v>2000000</v>
      </c>
      <c r="T210" s="42">
        <v>18000000</v>
      </c>
    </row>
    <row r="211" spans="1:20" ht="15" customHeight="1" x14ac:dyDescent="0.25">
      <c r="A211" s="6">
        <v>21362</v>
      </c>
      <c r="B211" s="7" t="s">
        <v>2282</v>
      </c>
      <c r="C211" s="8">
        <v>41044</v>
      </c>
      <c r="D211" s="7" t="s">
        <v>1539</v>
      </c>
      <c r="E211" s="7" t="s">
        <v>3060</v>
      </c>
      <c r="F211" s="9">
        <v>0</v>
      </c>
      <c r="G211" s="9">
        <v>185000</v>
      </c>
      <c r="H211" s="7" t="s">
        <v>723</v>
      </c>
      <c r="I211" s="7" t="s">
        <v>724</v>
      </c>
      <c r="J211" s="7" t="s">
        <v>1857</v>
      </c>
      <c r="K211" s="10" t="s">
        <v>1668</v>
      </c>
      <c r="L211" s="7" t="s">
        <v>2054</v>
      </c>
      <c r="M211" s="38">
        <v>31</v>
      </c>
      <c r="N211" s="38">
        <v>31</v>
      </c>
      <c r="O211" s="39">
        <v>31</v>
      </c>
      <c r="P211" s="39">
        <v>15</v>
      </c>
      <c r="Q211" s="40">
        <v>1425000</v>
      </c>
      <c r="R211" s="40">
        <v>1850000</v>
      </c>
      <c r="S211" s="41">
        <v>41776</v>
      </c>
      <c r="T211" s="42">
        <v>1425000</v>
      </c>
    </row>
    <row r="212" spans="1:20" ht="15" customHeight="1" x14ac:dyDescent="0.25">
      <c r="A212" s="6">
        <v>21432</v>
      </c>
      <c r="B212" s="7" t="s">
        <v>984</v>
      </c>
      <c r="C212" s="8">
        <v>41044</v>
      </c>
      <c r="D212" s="7" t="s">
        <v>1539</v>
      </c>
      <c r="E212" s="7" t="s">
        <v>3060</v>
      </c>
      <c r="F212" s="9">
        <v>0</v>
      </c>
      <c r="G212" s="9">
        <v>150000</v>
      </c>
      <c r="H212" s="7" t="s">
        <v>723</v>
      </c>
      <c r="I212" s="7" t="s">
        <v>724</v>
      </c>
      <c r="J212" s="7" t="s">
        <v>734</v>
      </c>
      <c r="K212" s="10" t="s">
        <v>1669</v>
      </c>
      <c r="L212" s="7" t="s">
        <v>2054</v>
      </c>
      <c r="M212" s="38">
        <v>63</v>
      </c>
      <c r="N212" s="38">
        <v>60</v>
      </c>
      <c r="O212" s="39">
        <v>39</v>
      </c>
      <c r="P212" s="39">
        <v>0</v>
      </c>
      <c r="Q212" s="40">
        <v>0</v>
      </c>
      <c r="R212" s="40">
        <v>0</v>
      </c>
      <c r="S212" s="41">
        <v>23076</v>
      </c>
      <c r="T212" s="42">
        <v>2015000</v>
      </c>
    </row>
    <row r="213" spans="1:20" ht="15" customHeight="1" x14ac:dyDescent="0.25">
      <c r="A213" s="6">
        <v>21331</v>
      </c>
      <c r="B213" s="7" t="s">
        <v>2281</v>
      </c>
      <c r="C213" s="8">
        <v>41044</v>
      </c>
      <c r="D213" s="7" t="s">
        <v>1273</v>
      </c>
      <c r="E213" s="7" t="s">
        <v>3054</v>
      </c>
      <c r="F213" s="9">
        <v>0</v>
      </c>
      <c r="G213" s="9">
        <v>16670000</v>
      </c>
      <c r="H213" s="7" t="s">
        <v>790</v>
      </c>
      <c r="I213" s="7" t="s">
        <v>791</v>
      </c>
      <c r="J213" s="7" t="s">
        <v>921</v>
      </c>
      <c r="K213" s="10" t="s">
        <v>1714</v>
      </c>
      <c r="L213" s="7" t="s">
        <v>325</v>
      </c>
      <c r="M213" s="38">
        <v>0</v>
      </c>
      <c r="N213" s="38">
        <v>0</v>
      </c>
      <c r="O213" s="39">
        <v>0</v>
      </c>
      <c r="P213" s="39">
        <v>0</v>
      </c>
      <c r="Q213" s="40">
        <v>0</v>
      </c>
      <c r="R213" s="40">
        <v>0</v>
      </c>
      <c r="S213" s="41"/>
      <c r="T213" s="42"/>
    </row>
    <row r="214" spans="1:20" ht="15" customHeight="1" x14ac:dyDescent="0.25">
      <c r="A214" s="6">
        <v>21365</v>
      </c>
      <c r="B214" s="7" t="s">
        <v>1321</v>
      </c>
      <c r="C214" s="8">
        <v>41044</v>
      </c>
      <c r="D214" s="7" t="s">
        <v>1322</v>
      </c>
      <c r="E214" s="7" t="s">
        <v>3089</v>
      </c>
      <c r="F214" s="9">
        <v>0</v>
      </c>
      <c r="G214" s="9">
        <v>208000</v>
      </c>
      <c r="H214" s="7" t="s">
        <v>723</v>
      </c>
      <c r="I214" s="7" t="s">
        <v>724</v>
      </c>
      <c r="J214" s="7" t="s">
        <v>734</v>
      </c>
      <c r="K214" s="10" t="s">
        <v>1568</v>
      </c>
      <c r="L214" s="7" t="s">
        <v>2054</v>
      </c>
      <c r="M214" s="38">
        <v>79</v>
      </c>
      <c r="N214" s="38">
        <v>79</v>
      </c>
      <c r="O214" s="39">
        <v>56</v>
      </c>
      <c r="P214" s="39">
        <v>13</v>
      </c>
      <c r="Q214" s="40">
        <v>4835000</v>
      </c>
      <c r="R214" s="40">
        <v>5395867</v>
      </c>
      <c r="S214" s="41">
        <v>126310</v>
      </c>
      <c r="T214" s="42">
        <v>4835000</v>
      </c>
    </row>
    <row r="215" spans="1:20" ht="15" customHeight="1" x14ac:dyDescent="0.25">
      <c r="A215" s="6">
        <v>21402</v>
      </c>
      <c r="B215" s="7" t="s">
        <v>1465</v>
      </c>
      <c r="C215" s="8">
        <v>41052</v>
      </c>
      <c r="D215" s="7" t="s">
        <v>4350</v>
      </c>
      <c r="E215" s="7" t="s">
        <v>3088</v>
      </c>
      <c r="F215" s="9">
        <v>0</v>
      </c>
      <c r="G215" s="9">
        <v>192000</v>
      </c>
      <c r="H215" s="7" t="s">
        <v>723</v>
      </c>
      <c r="I215" s="7" t="s">
        <v>724</v>
      </c>
      <c r="J215" s="7" t="s">
        <v>1857</v>
      </c>
      <c r="K215" s="10" t="s">
        <v>1834</v>
      </c>
      <c r="L215" s="7" t="s">
        <v>2054</v>
      </c>
      <c r="M215" s="38">
        <v>119</v>
      </c>
      <c r="N215" s="38">
        <v>119</v>
      </c>
      <c r="O215" s="39">
        <v>60</v>
      </c>
      <c r="P215" s="39">
        <v>94</v>
      </c>
      <c r="Q215" s="40">
        <v>553000</v>
      </c>
      <c r="R215" s="40">
        <v>2590729</v>
      </c>
      <c r="S215" s="41">
        <v>140800</v>
      </c>
      <c r="T215" s="42">
        <v>608200</v>
      </c>
    </row>
    <row r="216" spans="1:20" ht="15" customHeight="1" x14ac:dyDescent="0.25">
      <c r="A216" s="6">
        <v>21360</v>
      </c>
      <c r="B216" s="7" t="s">
        <v>1191</v>
      </c>
      <c r="C216" s="8">
        <v>41053</v>
      </c>
      <c r="D216" s="7" t="s">
        <v>2554</v>
      </c>
      <c r="E216" s="7" t="s">
        <v>1190</v>
      </c>
      <c r="F216" s="9">
        <v>0</v>
      </c>
      <c r="G216" s="9">
        <v>4600000</v>
      </c>
      <c r="H216" s="7" t="s">
        <v>879</v>
      </c>
      <c r="I216" s="7" t="s">
        <v>791</v>
      </c>
      <c r="J216" s="7" t="s">
        <v>734</v>
      </c>
      <c r="K216" s="10" t="s">
        <v>1606</v>
      </c>
      <c r="L216" s="7" t="s">
        <v>325</v>
      </c>
      <c r="M216" s="38">
        <v>0</v>
      </c>
      <c r="N216" s="38">
        <v>0</v>
      </c>
      <c r="O216" s="39">
        <v>0</v>
      </c>
      <c r="P216" s="39">
        <v>0</v>
      </c>
      <c r="Q216" s="40">
        <v>0</v>
      </c>
      <c r="R216" s="40">
        <v>0</v>
      </c>
      <c r="S216" s="41"/>
      <c r="T216" s="42"/>
    </row>
    <row r="217" spans="1:20" ht="15" customHeight="1" x14ac:dyDescent="0.25">
      <c r="A217" s="6">
        <v>21458</v>
      </c>
      <c r="B217" s="7" t="s">
        <v>2283</v>
      </c>
      <c r="C217" s="8">
        <v>41054</v>
      </c>
      <c r="D217" s="7" t="s">
        <v>1175</v>
      </c>
      <c r="E217" s="7" t="s">
        <v>3062</v>
      </c>
      <c r="F217" s="9">
        <v>0</v>
      </c>
      <c r="G217" s="9">
        <v>290000</v>
      </c>
      <c r="H217" s="7" t="s">
        <v>723</v>
      </c>
      <c r="I217" s="7" t="s">
        <v>724</v>
      </c>
      <c r="J217" s="7" t="s">
        <v>762</v>
      </c>
      <c r="K217" s="10" t="s">
        <v>1748</v>
      </c>
      <c r="L217" s="7" t="s">
        <v>2054</v>
      </c>
      <c r="M217" s="38">
        <v>33</v>
      </c>
      <c r="N217" s="38">
        <v>30</v>
      </c>
      <c r="O217" s="39">
        <v>36</v>
      </c>
      <c r="P217" s="39">
        <v>0</v>
      </c>
      <c r="Q217" s="40">
        <v>16000000</v>
      </c>
      <c r="R217" s="40">
        <v>5456768</v>
      </c>
      <c r="S217" s="41">
        <v>154522</v>
      </c>
      <c r="T217" s="42">
        <v>17884000</v>
      </c>
    </row>
    <row r="218" spans="1:20" ht="15" customHeight="1" x14ac:dyDescent="0.25">
      <c r="A218" s="6">
        <v>21462</v>
      </c>
      <c r="B218" s="7" t="s">
        <v>924</v>
      </c>
      <c r="C218" s="8">
        <v>41060</v>
      </c>
      <c r="D218" s="7" t="s">
        <v>923</v>
      </c>
      <c r="E218" s="7" t="s">
        <v>3058</v>
      </c>
      <c r="F218" s="9">
        <v>13600</v>
      </c>
      <c r="G218" s="9">
        <v>6800</v>
      </c>
      <c r="H218" s="7" t="s">
        <v>747</v>
      </c>
      <c r="I218" s="7" t="s">
        <v>727</v>
      </c>
      <c r="J218" s="7" t="s">
        <v>734</v>
      </c>
      <c r="K218" s="10" t="s">
        <v>1645</v>
      </c>
      <c r="L218" s="7"/>
      <c r="M218" s="38">
        <v>0</v>
      </c>
      <c r="N218" s="38">
        <v>0</v>
      </c>
      <c r="O218" s="39">
        <v>0</v>
      </c>
      <c r="P218" s="39">
        <v>0</v>
      </c>
      <c r="Q218" s="40">
        <v>0</v>
      </c>
      <c r="R218" s="40">
        <v>0</v>
      </c>
      <c r="S218" s="41"/>
      <c r="T218" s="42">
        <v>0</v>
      </c>
    </row>
    <row r="219" spans="1:20" ht="15" customHeight="1" x14ac:dyDescent="0.25">
      <c r="A219" s="6">
        <v>21559</v>
      </c>
      <c r="B219" s="7" t="s">
        <v>1179</v>
      </c>
      <c r="C219" s="8">
        <v>41060</v>
      </c>
      <c r="D219" s="7" t="s">
        <v>1180</v>
      </c>
      <c r="E219" s="7" t="s">
        <v>3062</v>
      </c>
      <c r="F219" s="9">
        <v>10000</v>
      </c>
      <c r="G219" s="9">
        <v>10000</v>
      </c>
      <c r="H219" s="7" t="s">
        <v>747</v>
      </c>
      <c r="I219" s="7" t="s">
        <v>727</v>
      </c>
      <c r="J219" s="7" t="s">
        <v>1857</v>
      </c>
      <c r="K219" s="10" t="s">
        <v>1586</v>
      </c>
      <c r="L219" s="7"/>
      <c r="M219" s="38">
        <v>0</v>
      </c>
      <c r="N219" s="38">
        <v>0</v>
      </c>
      <c r="O219" s="39">
        <v>0</v>
      </c>
      <c r="P219" s="39">
        <v>0</v>
      </c>
      <c r="Q219" s="40">
        <v>0</v>
      </c>
      <c r="R219" s="40">
        <v>0</v>
      </c>
      <c r="S219" s="41"/>
      <c r="T219" s="42">
        <v>0</v>
      </c>
    </row>
    <row r="220" spans="1:20" ht="15" customHeight="1" x14ac:dyDescent="0.25">
      <c r="A220" s="6">
        <v>21227</v>
      </c>
      <c r="B220" s="7" t="s">
        <v>1323</v>
      </c>
      <c r="C220" s="8">
        <v>41060</v>
      </c>
      <c r="D220" s="7" t="s">
        <v>1324</v>
      </c>
      <c r="E220" s="7" t="s">
        <v>3064</v>
      </c>
      <c r="F220" s="9">
        <v>400000</v>
      </c>
      <c r="G220" s="9">
        <v>200000</v>
      </c>
      <c r="H220" s="7" t="s">
        <v>755</v>
      </c>
      <c r="I220" s="7" t="s">
        <v>756</v>
      </c>
      <c r="J220" s="7" t="s">
        <v>762</v>
      </c>
      <c r="K220" s="10" t="s">
        <v>1771</v>
      </c>
      <c r="L220" s="7" t="s">
        <v>2054</v>
      </c>
      <c r="M220" s="38">
        <v>100</v>
      </c>
      <c r="N220" s="38">
        <v>100</v>
      </c>
      <c r="O220" s="39">
        <v>20</v>
      </c>
      <c r="P220" s="39">
        <v>70</v>
      </c>
      <c r="Q220" s="40">
        <v>3800000</v>
      </c>
      <c r="R220" s="40">
        <v>6203874</v>
      </c>
      <c r="S220" s="41"/>
      <c r="T220" s="42">
        <v>3600000</v>
      </c>
    </row>
    <row r="221" spans="1:20" ht="15" customHeight="1" x14ac:dyDescent="0.25">
      <c r="A221" s="6">
        <v>21302</v>
      </c>
      <c r="B221" s="7" t="s">
        <v>759</v>
      </c>
      <c r="C221" s="8">
        <v>41060</v>
      </c>
      <c r="D221" s="7" t="s">
        <v>760</v>
      </c>
      <c r="E221" s="7" t="s">
        <v>3078</v>
      </c>
      <c r="F221" s="9">
        <v>0</v>
      </c>
      <c r="G221" s="9">
        <v>424000</v>
      </c>
      <c r="H221" s="7" t="s">
        <v>723</v>
      </c>
      <c r="I221" s="7" t="s">
        <v>724</v>
      </c>
      <c r="J221" s="7" t="s">
        <v>734</v>
      </c>
      <c r="K221" s="10" t="s">
        <v>1554</v>
      </c>
      <c r="L221" s="7" t="s">
        <v>2054</v>
      </c>
      <c r="M221" s="38">
        <v>412</v>
      </c>
      <c r="N221" s="38">
        <v>412</v>
      </c>
      <c r="O221" s="39">
        <v>0</v>
      </c>
      <c r="P221" s="39">
        <v>50</v>
      </c>
      <c r="Q221" s="40">
        <v>0</v>
      </c>
      <c r="R221" s="40">
        <v>0</v>
      </c>
      <c r="S221" s="41">
        <v>383942</v>
      </c>
      <c r="T221" s="42">
        <v>1143044</v>
      </c>
    </row>
    <row r="222" spans="1:20" ht="15" customHeight="1" x14ac:dyDescent="0.25">
      <c r="A222" s="6">
        <v>21501</v>
      </c>
      <c r="B222" s="7" t="s">
        <v>1402</v>
      </c>
      <c r="C222" s="8">
        <v>41060</v>
      </c>
      <c r="D222" s="7" t="s">
        <v>1403</v>
      </c>
      <c r="E222" s="7" t="s">
        <v>3082</v>
      </c>
      <c r="F222" s="9">
        <v>20000</v>
      </c>
      <c r="G222" s="9">
        <v>10000</v>
      </c>
      <c r="H222" s="7" t="s">
        <v>747</v>
      </c>
      <c r="I222" s="7" t="s">
        <v>727</v>
      </c>
      <c r="J222" s="7" t="s">
        <v>768</v>
      </c>
      <c r="K222" s="10" t="s">
        <v>1619</v>
      </c>
      <c r="L222" s="7"/>
      <c r="M222" s="38">
        <v>0</v>
      </c>
      <c r="N222" s="38">
        <v>0</v>
      </c>
      <c r="O222" s="39">
        <v>0</v>
      </c>
      <c r="P222" s="39">
        <v>0</v>
      </c>
      <c r="Q222" s="40">
        <v>0</v>
      </c>
      <c r="R222" s="40">
        <v>0</v>
      </c>
      <c r="S222" s="41"/>
      <c r="T222" s="42">
        <v>0</v>
      </c>
    </row>
    <row r="223" spans="1:20" ht="15" customHeight="1" x14ac:dyDescent="0.25">
      <c r="A223" s="6">
        <v>21124</v>
      </c>
      <c r="B223" s="7" t="s">
        <v>979</v>
      </c>
      <c r="C223" s="8">
        <v>41061</v>
      </c>
      <c r="D223" s="7" t="s">
        <v>1539</v>
      </c>
      <c r="E223" s="7" t="s">
        <v>3060</v>
      </c>
      <c r="F223" s="9">
        <v>0</v>
      </c>
      <c r="G223" s="9">
        <v>235000</v>
      </c>
      <c r="H223" s="7" t="s">
        <v>723</v>
      </c>
      <c r="I223" s="7" t="s">
        <v>724</v>
      </c>
      <c r="J223" s="7" t="s">
        <v>734</v>
      </c>
      <c r="K223" s="10" t="s">
        <v>1666</v>
      </c>
      <c r="L223" s="7" t="s">
        <v>2054</v>
      </c>
      <c r="M223" s="38">
        <v>125</v>
      </c>
      <c r="N223" s="38">
        <v>125</v>
      </c>
      <c r="O223" s="39">
        <v>41</v>
      </c>
      <c r="P223" s="39">
        <v>166</v>
      </c>
      <c r="Q223" s="40">
        <v>3525000</v>
      </c>
      <c r="R223" s="40">
        <v>13423599</v>
      </c>
      <c r="S223" s="41">
        <v>235000</v>
      </c>
      <c r="T223" s="42">
        <v>3525000</v>
      </c>
    </row>
    <row r="224" spans="1:20" ht="15" customHeight="1" x14ac:dyDescent="0.25">
      <c r="A224" s="6">
        <v>21353</v>
      </c>
      <c r="B224" s="7" t="s">
        <v>1252</v>
      </c>
      <c r="C224" s="8">
        <v>41064</v>
      </c>
      <c r="D224" s="7" t="s">
        <v>1200</v>
      </c>
      <c r="E224" s="7" t="s">
        <v>1190</v>
      </c>
      <c r="F224" s="9">
        <v>0</v>
      </c>
      <c r="G224" s="9">
        <v>5570250</v>
      </c>
      <c r="H224" s="7" t="s">
        <v>790</v>
      </c>
      <c r="I224" s="7" t="s">
        <v>791</v>
      </c>
      <c r="J224" s="7" t="s">
        <v>921</v>
      </c>
      <c r="K224" s="10" t="s">
        <v>1778</v>
      </c>
      <c r="L224" s="7" t="s">
        <v>325</v>
      </c>
      <c r="M224" s="38">
        <v>0</v>
      </c>
      <c r="N224" s="38">
        <v>0</v>
      </c>
      <c r="O224" s="39">
        <v>0</v>
      </c>
      <c r="P224" s="39">
        <v>0</v>
      </c>
      <c r="Q224" s="40">
        <v>7356003</v>
      </c>
      <c r="R224" s="40">
        <v>0</v>
      </c>
      <c r="S224" s="41"/>
      <c r="T224" s="42"/>
    </row>
    <row r="225" spans="1:20" ht="15" customHeight="1" x14ac:dyDescent="0.25">
      <c r="A225" s="6">
        <v>21442</v>
      </c>
      <c r="B225" s="7" t="s">
        <v>2284</v>
      </c>
      <c r="C225" s="8">
        <v>41064</v>
      </c>
      <c r="D225" s="7" t="s">
        <v>1100</v>
      </c>
      <c r="E225" s="7" t="s">
        <v>3061</v>
      </c>
      <c r="F225" s="9">
        <v>0</v>
      </c>
      <c r="G225" s="9">
        <v>240000</v>
      </c>
      <c r="H225" s="7" t="s">
        <v>755</v>
      </c>
      <c r="I225" s="7" t="s">
        <v>939</v>
      </c>
      <c r="J225" s="7" t="s">
        <v>734</v>
      </c>
      <c r="K225" s="10" t="s">
        <v>2609</v>
      </c>
      <c r="L225" s="7"/>
      <c r="M225" s="38">
        <v>0</v>
      </c>
      <c r="N225" s="38">
        <v>0</v>
      </c>
      <c r="O225" s="39">
        <v>0</v>
      </c>
      <c r="P225" s="39">
        <v>0</v>
      </c>
      <c r="Q225" s="40">
        <v>3300000</v>
      </c>
      <c r="R225" s="40">
        <v>0</v>
      </c>
      <c r="S225" s="41"/>
      <c r="T225" s="42">
        <v>300000</v>
      </c>
    </row>
    <row r="226" spans="1:20" ht="15" customHeight="1" x14ac:dyDescent="0.25">
      <c r="A226" s="6">
        <v>21476</v>
      </c>
      <c r="B226" s="7" t="s">
        <v>2285</v>
      </c>
      <c r="C226" s="8">
        <v>41064</v>
      </c>
      <c r="D226" s="7" t="s">
        <v>916</v>
      </c>
      <c r="E226" s="7" t="s">
        <v>3074</v>
      </c>
      <c r="F226" s="9">
        <v>10000</v>
      </c>
      <c r="G226" s="9">
        <v>10000</v>
      </c>
      <c r="H226" s="7" t="s">
        <v>747</v>
      </c>
      <c r="I226" s="7" t="s">
        <v>727</v>
      </c>
      <c r="J226" s="7" t="s">
        <v>1857</v>
      </c>
      <c r="K226" s="10" t="s">
        <v>1644</v>
      </c>
      <c r="L226" s="7"/>
      <c r="M226" s="38">
        <v>0</v>
      </c>
      <c r="N226" s="38">
        <v>0</v>
      </c>
      <c r="O226" s="39">
        <v>0</v>
      </c>
      <c r="P226" s="39">
        <v>0</v>
      </c>
      <c r="Q226" s="40">
        <v>0</v>
      </c>
      <c r="R226" s="40">
        <v>0</v>
      </c>
      <c r="S226" s="41"/>
      <c r="T226" s="42">
        <v>0</v>
      </c>
    </row>
    <row r="227" spans="1:20" ht="15" customHeight="1" x14ac:dyDescent="0.25">
      <c r="A227" s="6">
        <v>21356</v>
      </c>
      <c r="B227" s="7" t="s">
        <v>1412</v>
      </c>
      <c r="C227" s="8">
        <v>41064</v>
      </c>
      <c r="D227" s="7" t="s">
        <v>1413</v>
      </c>
      <c r="E227" s="7" t="s">
        <v>3071</v>
      </c>
      <c r="F227" s="9">
        <v>0</v>
      </c>
      <c r="G227" s="9">
        <v>3000000</v>
      </c>
      <c r="H227" s="7" t="s">
        <v>790</v>
      </c>
      <c r="I227" s="7" t="s">
        <v>791</v>
      </c>
      <c r="J227" s="7" t="s">
        <v>1857</v>
      </c>
      <c r="K227" s="10" t="s">
        <v>1719</v>
      </c>
      <c r="L227" s="7" t="s">
        <v>325</v>
      </c>
      <c r="M227" s="38">
        <v>0</v>
      </c>
      <c r="N227" s="38">
        <v>0</v>
      </c>
      <c r="O227" s="39">
        <v>0</v>
      </c>
      <c r="P227" s="39">
        <v>0</v>
      </c>
      <c r="Q227" s="40">
        <v>0</v>
      </c>
      <c r="R227" s="40">
        <v>0</v>
      </c>
      <c r="S227" s="41"/>
      <c r="T227" s="42"/>
    </row>
    <row r="228" spans="1:20" ht="15" customHeight="1" x14ac:dyDescent="0.25">
      <c r="A228" s="6">
        <v>21357</v>
      </c>
      <c r="B228" s="7" t="s">
        <v>1511</v>
      </c>
      <c r="C228" s="8">
        <v>41064</v>
      </c>
      <c r="D228" s="7" t="s">
        <v>1200</v>
      </c>
      <c r="E228" s="7" t="s">
        <v>1190</v>
      </c>
      <c r="F228" s="9">
        <v>0</v>
      </c>
      <c r="G228" s="9">
        <v>10659384</v>
      </c>
      <c r="H228" s="7" t="s">
        <v>790</v>
      </c>
      <c r="I228" s="7" t="s">
        <v>791</v>
      </c>
      <c r="J228" s="7" t="s">
        <v>841</v>
      </c>
      <c r="K228" s="10" t="s">
        <v>1617</v>
      </c>
      <c r="L228" s="7" t="s">
        <v>325</v>
      </c>
      <c r="M228" s="38">
        <v>0</v>
      </c>
      <c r="N228" s="38">
        <v>0</v>
      </c>
      <c r="O228" s="39">
        <v>0</v>
      </c>
      <c r="P228" s="39">
        <v>0</v>
      </c>
      <c r="Q228" s="40">
        <v>1</v>
      </c>
      <c r="R228" s="40">
        <v>0</v>
      </c>
      <c r="S228" s="41"/>
      <c r="T228" s="42"/>
    </row>
    <row r="229" spans="1:20" ht="15" customHeight="1" x14ac:dyDescent="0.25">
      <c r="A229" s="6">
        <v>21431</v>
      </c>
      <c r="B229" s="7" t="s">
        <v>1191</v>
      </c>
      <c r="C229" s="8">
        <v>41064</v>
      </c>
      <c r="D229" s="7" t="s">
        <v>2554</v>
      </c>
      <c r="E229" s="7" t="s">
        <v>1190</v>
      </c>
      <c r="F229" s="9">
        <v>0</v>
      </c>
      <c r="G229" s="9">
        <v>175000</v>
      </c>
      <c r="H229" s="7" t="s">
        <v>723</v>
      </c>
      <c r="I229" s="7" t="s">
        <v>724</v>
      </c>
      <c r="J229" s="7" t="s">
        <v>734</v>
      </c>
      <c r="K229" s="10" t="s">
        <v>1606</v>
      </c>
      <c r="L229" s="7" t="s">
        <v>2054</v>
      </c>
      <c r="M229" s="38">
        <v>36</v>
      </c>
      <c r="N229" s="38">
        <v>29</v>
      </c>
      <c r="O229" s="39">
        <v>25</v>
      </c>
      <c r="P229" s="39">
        <v>0</v>
      </c>
      <c r="Q229" s="40">
        <v>3000000</v>
      </c>
      <c r="R229" s="40">
        <v>2017434</v>
      </c>
      <c r="S229" s="41">
        <v>7000</v>
      </c>
      <c r="T229" s="42">
        <v>3000000</v>
      </c>
    </row>
    <row r="230" spans="1:20" ht="15" customHeight="1" x14ac:dyDescent="0.25">
      <c r="A230" s="6">
        <v>21139</v>
      </c>
      <c r="B230" s="7" t="s">
        <v>1172</v>
      </c>
      <c r="C230" s="8">
        <v>41066</v>
      </c>
      <c r="D230" s="7" t="s">
        <v>1173</v>
      </c>
      <c r="E230" s="7" t="s">
        <v>3053</v>
      </c>
      <c r="F230" s="9">
        <v>0</v>
      </c>
      <c r="G230" s="9">
        <v>150000</v>
      </c>
      <c r="H230" s="7" t="s">
        <v>723</v>
      </c>
      <c r="I230" s="7" t="s">
        <v>724</v>
      </c>
      <c r="J230" s="7" t="s">
        <v>768</v>
      </c>
      <c r="K230" s="10" t="s">
        <v>1563</v>
      </c>
      <c r="L230" s="7" t="s">
        <v>269</v>
      </c>
      <c r="M230" s="38">
        <v>11</v>
      </c>
      <c r="N230" s="38">
        <v>11</v>
      </c>
      <c r="O230" s="39">
        <v>14</v>
      </c>
      <c r="P230" s="39">
        <v>18</v>
      </c>
      <c r="Q230" s="40">
        <v>3490000</v>
      </c>
      <c r="R230" s="40">
        <v>3903216</v>
      </c>
      <c r="S230" s="41">
        <v>138964</v>
      </c>
      <c r="T230" s="42">
        <v>3490519</v>
      </c>
    </row>
    <row r="231" spans="1:20" ht="15" customHeight="1" x14ac:dyDescent="0.25">
      <c r="A231" s="6">
        <v>20983</v>
      </c>
      <c r="B231" s="7" t="s">
        <v>851</v>
      </c>
      <c r="C231" s="8">
        <v>41066</v>
      </c>
      <c r="D231" s="7" t="s">
        <v>852</v>
      </c>
      <c r="E231" s="7" t="s">
        <v>3074</v>
      </c>
      <c r="F231" s="9">
        <v>250000</v>
      </c>
      <c r="G231" s="9">
        <v>250000</v>
      </c>
      <c r="H231" s="7" t="s">
        <v>755</v>
      </c>
      <c r="I231" s="7" t="s">
        <v>756</v>
      </c>
      <c r="J231" s="7" t="s">
        <v>734</v>
      </c>
      <c r="K231" s="10" t="s">
        <v>1603</v>
      </c>
      <c r="L231" s="7" t="s">
        <v>2054</v>
      </c>
      <c r="M231" s="38">
        <v>285</v>
      </c>
      <c r="N231" s="38">
        <v>285</v>
      </c>
      <c r="O231" s="39">
        <v>100</v>
      </c>
      <c r="P231" s="39">
        <v>305</v>
      </c>
      <c r="Q231" s="40">
        <v>4443000</v>
      </c>
      <c r="R231" s="40">
        <v>4443000</v>
      </c>
      <c r="S231" s="41"/>
      <c r="T231" s="42">
        <v>7483000</v>
      </c>
    </row>
    <row r="232" spans="1:20" ht="15" customHeight="1" x14ac:dyDescent="0.25">
      <c r="A232" s="6">
        <v>21363</v>
      </c>
      <c r="B232" s="7" t="s">
        <v>908</v>
      </c>
      <c r="C232" s="8">
        <v>41067</v>
      </c>
      <c r="D232" s="7" t="s">
        <v>909</v>
      </c>
      <c r="E232" s="7" t="s">
        <v>3074</v>
      </c>
      <c r="F232" s="9">
        <v>0</v>
      </c>
      <c r="G232" s="9">
        <v>160000</v>
      </c>
      <c r="H232" s="7" t="s">
        <v>723</v>
      </c>
      <c r="I232" s="7" t="s">
        <v>724</v>
      </c>
      <c r="J232" s="7" t="s">
        <v>841</v>
      </c>
      <c r="K232" s="10" t="s">
        <v>1637</v>
      </c>
      <c r="L232" s="7" t="s">
        <v>2054</v>
      </c>
      <c r="M232" s="38">
        <v>26</v>
      </c>
      <c r="N232" s="38">
        <v>26</v>
      </c>
      <c r="O232" s="39">
        <v>27</v>
      </c>
      <c r="P232" s="39">
        <v>24</v>
      </c>
      <c r="Q232" s="40">
        <v>700000</v>
      </c>
      <c r="R232" s="40">
        <v>729714</v>
      </c>
      <c r="S232" s="41">
        <v>100742</v>
      </c>
      <c r="T232" s="42">
        <v>700000</v>
      </c>
    </row>
    <row r="233" spans="1:20" ht="15" customHeight="1" x14ac:dyDescent="0.25">
      <c r="A233" s="6">
        <v>21354</v>
      </c>
      <c r="B233" s="7" t="s">
        <v>1109</v>
      </c>
      <c r="C233" s="8">
        <v>41067</v>
      </c>
      <c r="D233" s="7" t="s">
        <v>1100</v>
      </c>
      <c r="E233" s="7" t="s">
        <v>3061</v>
      </c>
      <c r="F233" s="9">
        <v>0</v>
      </c>
      <c r="G233" s="9">
        <v>1110000</v>
      </c>
      <c r="H233" s="7" t="s">
        <v>790</v>
      </c>
      <c r="I233" s="7" t="s">
        <v>791</v>
      </c>
      <c r="J233" s="7" t="s">
        <v>1035</v>
      </c>
      <c r="K233" s="10" t="s">
        <v>1726</v>
      </c>
      <c r="L233" s="7" t="s">
        <v>325</v>
      </c>
      <c r="M233" s="38">
        <v>0</v>
      </c>
      <c r="N233" s="38">
        <v>0</v>
      </c>
      <c r="O233" s="39">
        <v>0</v>
      </c>
      <c r="P233" s="39">
        <v>0</v>
      </c>
      <c r="Q233" s="40">
        <v>1480000</v>
      </c>
      <c r="R233" s="40">
        <v>0</v>
      </c>
      <c r="S233" s="41"/>
      <c r="T233" s="42"/>
    </row>
    <row r="234" spans="1:20" ht="15" customHeight="1" x14ac:dyDescent="0.25">
      <c r="A234" s="6">
        <v>21359</v>
      </c>
      <c r="B234" s="7" t="s">
        <v>1512</v>
      </c>
      <c r="C234" s="8">
        <v>41068</v>
      </c>
      <c r="D234" s="7" t="s">
        <v>4351</v>
      </c>
      <c r="E234" s="7" t="s">
        <v>3072</v>
      </c>
      <c r="F234" s="9">
        <v>800000</v>
      </c>
      <c r="G234" s="9">
        <v>160000</v>
      </c>
      <c r="H234" s="7" t="s">
        <v>836</v>
      </c>
      <c r="I234" s="7" t="s">
        <v>756</v>
      </c>
      <c r="J234" s="7" t="s">
        <v>734</v>
      </c>
      <c r="K234" s="10" t="s">
        <v>1848</v>
      </c>
      <c r="L234" s="7"/>
      <c r="M234" s="38">
        <v>0</v>
      </c>
      <c r="N234" s="38">
        <v>0</v>
      </c>
      <c r="O234" s="39">
        <v>0</v>
      </c>
      <c r="P234" s="39">
        <v>0</v>
      </c>
      <c r="Q234" s="40">
        <v>0</v>
      </c>
      <c r="R234" s="40">
        <v>0</v>
      </c>
      <c r="S234" s="41"/>
      <c r="T234" s="42">
        <v>800000</v>
      </c>
    </row>
    <row r="235" spans="1:20" ht="15" customHeight="1" x14ac:dyDescent="0.25">
      <c r="A235" s="6">
        <v>20586</v>
      </c>
      <c r="B235" s="7" t="s">
        <v>1446</v>
      </c>
      <c r="C235" s="8">
        <v>41068</v>
      </c>
      <c r="D235" s="7" t="s">
        <v>999</v>
      </c>
      <c r="E235" s="7" t="s">
        <v>3060</v>
      </c>
      <c r="F235" s="9">
        <v>0</v>
      </c>
      <c r="G235" s="9">
        <v>260000</v>
      </c>
      <c r="H235" s="7" t="s">
        <v>723</v>
      </c>
      <c r="I235" s="7" t="s">
        <v>724</v>
      </c>
      <c r="J235" s="7" t="s">
        <v>1857</v>
      </c>
      <c r="K235" s="10" t="s">
        <v>1830</v>
      </c>
      <c r="L235" s="7" t="s">
        <v>2061</v>
      </c>
      <c r="M235" s="38">
        <v>25</v>
      </c>
      <c r="N235" s="38">
        <v>25</v>
      </c>
      <c r="O235" s="39">
        <v>13</v>
      </c>
      <c r="P235" s="39">
        <v>35</v>
      </c>
      <c r="Q235" s="40">
        <v>3793000</v>
      </c>
      <c r="R235" s="40">
        <v>5707567</v>
      </c>
      <c r="S235" s="41">
        <v>200835</v>
      </c>
      <c r="T235" s="42">
        <v>3868000</v>
      </c>
    </row>
    <row r="236" spans="1:20" ht="15" customHeight="1" x14ac:dyDescent="0.25">
      <c r="A236" s="6">
        <v>21370</v>
      </c>
      <c r="B236" s="7" t="s">
        <v>861</v>
      </c>
      <c r="C236" s="8">
        <v>41068</v>
      </c>
      <c r="D236" s="7" t="s">
        <v>860</v>
      </c>
      <c r="E236" s="7" t="s">
        <v>3074</v>
      </c>
      <c r="F236" s="9">
        <v>0</v>
      </c>
      <c r="G236" s="9">
        <v>1000000</v>
      </c>
      <c r="H236" s="7" t="s">
        <v>719</v>
      </c>
      <c r="I236" s="7" t="s">
        <v>720</v>
      </c>
      <c r="J236" s="7" t="s">
        <v>862</v>
      </c>
      <c r="K236" s="10" t="s">
        <v>1609</v>
      </c>
      <c r="L236" s="7"/>
      <c r="M236" s="38">
        <v>0</v>
      </c>
      <c r="N236" s="38">
        <v>0</v>
      </c>
      <c r="O236" s="39">
        <v>0</v>
      </c>
      <c r="P236" s="39">
        <v>0</v>
      </c>
      <c r="Q236" s="40">
        <v>0</v>
      </c>
      <c r="R236" s="40">
        <v>0</v>
      </c>
      <c r="S236" s="41"/>
      <c r="T236" s="42">
        <v>4000000</v>
      </c>
    </row>
    <row r="237" spans="1:20" ht="15" customHeight="1" x14ac:dyDescent="0.25">
      <c r="A237" s="6">
        <v>21361</v>
      </c>
      <c r="B237" s="7" t="s">
        <v>1051</v>
      </c>
      <c r="C237" s="8">
        <v>41068</v>
      </c>
      <c r="D237" s="7" t="s">
        <v>1009</v>
      </c>
      <c r="E237" s="7" t="s">
        <v>3061</v>
      </c>
      <c r="F237" s="9">
        <v>125000</v>
      </c>
      <c r="G237" s="9">
        <v>125000</v>
      </c>
      <c r="H237" s="7" t="s">
        <v>836</v>
      </c>
      <c r="I237" s="7" t="s">
        <v>756</v>
      </c>
      <c r="J237" s="7" t="s">
        <v>721</v>
      </c>
      <c r="K237" s="10" t="s">
        <v>1541</v>
      </c>
      <c r="L237" s="7"/>
      <c r="M237" s="38">
        <v>10</v>
      </c>
      <c r="N237" s="38">
        <v>10</v>
      </c>
      <c r="O237" s="39">
        <v>0</v>
      </c>
      <c r="P237" s="39">
        <v>0</v>
      </c>
      <c r="Q237" s="40">
        <v>0</v>
      </c>
      <c r="R237" s="40">
        <v>0</v>
      </c>
      <c r="S237" s="41"/>
      <c r="T237" s="42">
        <v>375000</v>
      </c>
    </row>
    <row r="238" spans="1:20" ht="15" customHeight="1" x14ac:dyDescent="0.25">
      <c r="A238" s="6">
        <v>21735</v>
      </c>
      <c r="B238" s="7" t="s">
        <v>1863</v>
      </c>
      <c r="C238" s="8">
        <v>41068</v>
      </c>
      <c r="D238" s="7" t="s">
        <v>1409</v>
      </c>
      <c r="E238" s="7" t="s">
        <v>3082</v>
      </c>
      <c r="F238" s="9">
        <v>0</v>
      </c>
      <c r="G238" s="9">
        <v>2250000</v>
      </c>
      <c r="H238" s="7" t="s">
        <v>752</v>
      </c>
      <c r="I238" s="7" t="s">
        <v>724</v>
      </c>
      <c r="J238" s="7" t="s">
        <v>768</v>
      </c>
      <c r="K238" s="10" t="s">
        <v>1687</v>
      </c>
      <c r="L238" s="7" t="s">
        <v>2058</v>
      </c>
      <c r="M238" s="38">
        <v>0</v>
      </c>
      <c r="N238" s="38">
        <v>0</v>
      </c>
      <c r="O238" s="39">
        <v>200</v>
      </c>
      <c r="P238" s="39">
        <v>125</v>
      </c>
      <c r="Q238" s="40">
        <v>200000</v>
      </c>
      <c r="R238" s="40">
        <v>825398</v>
      </c>
      <c r="S238" s="41">
        <v>1728528</v>
      </c>
      <c r="T238" s="42">
        <v>1800000</v>
      </c>
    </row>
    <row r="239" spans="1:20" ht="15" customHeight="1" x14ac:dyDescent="0.25">
      <c r="A239" s="6">
        <v>21358</v>
      </c>
      <c r="B239" s="7" t="s">
        <v>878</v>
      </c>
      <c r="C239" s="8">
        <v>41074</v>
      </c>
      <c r="D239" s="7" t="s">
        <v>871</v>
      </c>
      <c r="E239" s="7" t="s">
        <v>3074</v>
      </c>
      <c r="F239" s="9">
        <v>0</v>
      </c>
      <c r="G239" s="9">
        <v>3160000</v>
      </c>
      <c r="H239" s="7" t="s">
        <v>879</v>
      </c>
      <c r="I239" s="7" t="s">
        <v>791</v>
      </c>
      <c r="J239" s="7" t="s">
        <v>768</v>
      </c>
      <c r="K239" s="10" t="s">
        <v>1619</v>
      </c>
      <c r="L239" s="7" t="s">
        <v>325</v>
      </c>
      <c r="M239" s="38">
        <v>0</v>
      </c>
      <c r="N239" s="38">
        <v>0</v>
      </c>
      <c r="O239" s="39">
        <v>0</v>
      </c>
      <c r="P239" s="39">
        <v>0</v>
      </c>
      <c r="Q239" s="40">
        <v>0</v>
      </c>
      <c r="R239" s="40">
        <v>0</v>
      </c>
      <c r="S239" s="41"/>
      <c r="T239" s="42"/>
    </row>
    <row r="240" spans="1:20" ht="15" customHeight="1" x14ac:dyDescent="0.25">
      <c r="A240" s="6">
        <v>21371</v>
      </c>
      <c r="B240" s="7" t="s">
        <v>1165</v>
      </c>
      <c r="C240" s="8">
        <v>41078</v>
      </c>
      <c r="D240" s="7" t="s">
        <v>1166</v>
      </c>
      <c r="E240" s="7" t="s">
        <v>3053</v>
      </c>
      <c r="F240" s="9">
        <v>0</v>
      </c>
      <c r="G240" s="9">
        <v>1000000</v>
      </c>
      <c r="H240" s="7" t="s">
        <v>790</v>
      </c>
      <c r="I240" s="7" t="s">
        <v>791</v>
      </c>
      <c r="J240" s="7" t="s">
        <v>948</v>
      </c>
      <c r="K240" s="10" t="s">
        <v>1745</v>
      </c>
      <c r="L240" s="7" t="s">
        <v>325</v>
      </c>
      <c r="M240" s="38">
        <v>0</v>
      </c>
      <c r="N240" s="38">
        <v>0</v>
      </c>
      <c r="O240" s="39">
        <v>0</v>
      </c>
      <c r="P240" s="39">
        <v>0</v>
      </c>
      <c r="Q240" s="40">
        <v>0</v>
      </c>
      <c r="R240" s="40">
        <v>0</v>
      </c>
      <c r="S240" s="41"/>
      <c r="T240" s="42"/>
    </row>
    <row r="241" spans="1:20" ht="15" customHeight="1" x14ac:dyDescent="0.25">
      <c r="A241" s="6">
        <v>21398</v>
      </c>
      <c r="B241" s="7" t="s">
        <v>1521</v>
      </c>
      <c r="C241" s="8">
        <v>41078</v>
      </c>
      <c r="D241" s="7" t="s">
        <v>1009</v>
      </c>
      <c r="E241" s="7" t="s">
        <v>3061</v>
      </c>
      <c r="F241" s="9">
        <v>0</v>
      </c>
      <c r="G241" s="9">
        <v>45000</v>
      </c>
      <c r="H241" s="7" t="s">
        <v>723</v>
      </c>
      <c r="I241" s="7" t="s">
        <v>724</v>
      </c>
      <c r="J241" s="7" t="s">
        <v>734</v>
      </c>
      <c r="K241" s="10" t="s">
        <v>1681</v>
      </c>
      <c r="L241" s="7" t="s">
        <v>2054</v>
      </c>
      <c r="M241" s="38">
        <v>23</v>
      </c>
      <c r="N241" s="38">
        <v>23</v>
      </c>
      <c r="O241" s="39">
        <v>9</v>
      </c>
      <c r="P241" s="39">
        <v>30</v>
      </c>
      <c r="Q241" s="40">
        <v>1000000</v>
      </c>
      <c r="R241" s="40">
        <v>1939000</v>
      </c>
      <c r="S241" s="41">
        <v>45000</v>
      </c>
      <c r="T241" s="42">
        <v>1000000</v>
      </c>
    </row>
    <row r="242" spans="1:20" ht="15" customHeight="1" x14ac:dyDescent="0.25">
      <c r="A242" s="6">
        <v>21273</v>
      </c>
      <c r="B242" s="7" t="s">
        <v>805</v>
      </c>
      <c r="C242" s="8">
        <v>41078</v>
      </c>
      <c r="D242" s="7" t="s">
        <v>806</v>
      </c>
      <c r="E242" s="7" t="s">
        <v>3084</v>
      </c>
      <c r="F242" s="9">
        <v>0</v>
      </c>
      <c r="G242" s="9">
        <v>230000</v>
      </c>
      <c r="H242" s="7" t="s">
        <v>723</v>
      </c>
      <c r="I242" s="7" t="s">
        <v>724</v>
      </c>
      <c r="J242" s="7" t="s">
        <v>721</v>
      </c>
      <c r="K242" s="10" t="s">
        <v>1580</v>
      </c>
      <c r="L242" s="7" t="s">
        <v>2054</v>
      </c>
      <c r="M242" s="38">
        <v>45</v>
      </c>
      <c r="N242" s="38">
        <v>24</v>
      </c>
      <c r="O242" s="39">
        <v>70</v>
      </c>
      <c r="P242" s="39">
        <v>83</v>
      </c>
      <c r="Q242" s="40">
        <v>750000</v>
      </c>
      <c r="R242" s="40">
        <v>750000</v>
      </c>
      <c r="S242" s="41">
        <v>197800</v>
      </c>
      <c r="T242" s="42">
        <v>750000</v>
      </c>
    </row>
    <row r="243" spans="1:20" ht="15" customHeight="1" x14ac:dyDescent="0.25">
      <c r="A243" s="6">
        <v>21470</v>
      </c>
      <c r="B243" s="7" t="s">
        <v>1062</v>
      </c>
      <c r="C243" s="8">
        <v>41078</v>
      </c>
      <c r="D243" s="7" t="s">
        <v>1009</v>
      </c>
      <c r="E243" s="7" t="s">
        <v>3061</v>
      </c>
      <c r="F243" s="9">
        <v>7500</v>
      </c>
      <c r="G243" s="9">
        <v>7500</v>
      </c>
      <c r="H243" s="7" t="s">
        <v>747</v>
      </c>
      <c r="I243" s="7" t="s">
        <v>727</v>
      </c>
      <c r="J243" s="7" t="s">
        <v>768</v>
      </c>
      <c r="K243" s="10" t="s">
        <v>1563</v>
      </c>
      <c r="L243" s="7"/>
      <c r="M243" s="38">
        <v>0</v>
      </c>
      <c r="N243" s="38">
        <v>0</v>
      </c>
      <c r="O243" s="39">
        <v>0</v>
      </c>
      <c r="P243" s="39">
        <v>0</v>
      </c>
      <c r="Q243" s="40">
        <v>0</v>
      </c>
      <c r="R243" s="40">
        <v>0</v>
      </c>
      <c r="S243" s="41"/>
      <c r="T243" s="42">
        <v>0</v>
      </c>
    </row>
    <row r="244" spans="1:20" ht="15" customHeight="1" x14ac:dyDescent="0.25">
      <c r="A244" s="6">
        <v>21163</v>
      </c>
      <c r="B244" s="7" t="s">
        <v>1086</v>
      </c>
      <c r="C244" s="8">
        <v>41078</v>
      </c>
      <c r="D244" s="7" t="s">
        <v>1009</v>
      </c>
      <c r="E244" s="7" t="s">
        <v>3061</v>
      </c>
      <c r="F244" s="9">
        <v>0</v>
      </c>
      <c r="G244" s="9">
        <v>145000</v>
      </c>
      <c r="H244" s="7" t="s">
        <v>723</v>
      </c>
      <c r="I244" s="7" t="s">
        <v>724</v>
      </c>
      <c r="J244" s="7" t="s">
        <v>768</v>
      </c>
      <c r="K244" s="10" t="s">
        <v>1599</v>
      </c>
      <c r="L244" s="7" t="s">
        <v>2054</v>
      </c>
      <c r="M244" s="38">
        <v>15</v>
      </c>
      <c r="N244" s="38">
        <v>15</v>
      </c>
      <c r="O244" s="39">
        <v>23</v>
      </c>
      <c r="P244" s="39">
        <v>38</v>
      </c>
      <c r="Q244" s="40">
        <v>449280</v>
      </c>
      <c r="R244" s="40">
        <v>1027860</v>
      </c>
      <c r="S244" s="41">
        <v>145000</v>
      </c>
      <c r="T244" s="42">
        <v>569280</v>
      </c>
    </row>
    <row r="245" spans="1:20" ht="15" customHeight="1" x14ac:dyDescent="0.25">
      <c r="A245" s="6">
        <v>21348</v>
      </c>
      <c r="B245" s="7" t="s">
        <v>1864</v>
      </c>
      <c r="C245" s="8">
        <v>41078</v>
      </c>
      <c r="D245" s="7" t="s">
        <v>916</v>
      </c>
      <c r="E245" s="7" t="s">
        <v>3074</v>
      </c>
      <c r="F245" s="9">
        <v>40000</v>
      </c>
      <c r="G245" s="9">
        <v>40000</v>
      </c>
      <c r="H245" s="7" t="s">
        <v>737</v>
      </c>
      <c r="I245" s="7" t="s">
        <v>727</v>
      </c>
      <c r="J245" s="7" t="s">
        <v>728</v>
      </c>
      <c r="K245" s="10" t="s">
        <v>1543</v>
      </c>
      <c r="L245" s="7"/>
      <c r="M245" s="38">
        <v>0</v>
      </c>
      <c r="N245" s="38">
        <v>0</v>
      </c>
      <c r="O245" s="39">
        <v>0</v>
      </c>
      <c r="P245" s="39">
        <v>0</v>
      </c>
      <c r="Q245" s="40">
        <v>0</v>
      </c>
      <c r="R245" s="40">
        <v>0</v>
      </c>
      <c r="S245" s="41"/>
      <c r="T245" s="42">
        <v>31000</v>
      </c>
    </row>
    <row r="246" spans="1:20" ht="15" customHeight="1" x14ac:dyDescent="0.25">
      <c r="A246" s="6">
        <v>21374</v>
      </c>
      <c r="B246" s="7" t="s">
        <v>854</v>
      </c>
      <c r="C246" s="8">
        <v>41078</v>
      </c>
      <c r="D246" s="7" t="s">
        <v>852</v>
      </c>
      <c r="E246" s="7" t="s">
        <v>3074</v>
      </c>
      <c r="F246" s="9">
        <v>0</v>
      </c>
      <c r="G246" s="9">
        <v>1000000</v>
      </c>
      <c r="H246" s="7" t="s">
        <v>719</v>
      </c>
      <c r="I246" s="7" t="s">
        <v>720</v>
      </c>
      <c r="J246" s="7" t="s">
        <v>734</v>
      </c>
      <c r="K246" s="10" t="s">
        <v>1605</v>
      </c>
      <c r="L246" s="7"/>
      <c r="M246" s="38">
        <v>0</v>
      </c>
      <c r="N246" s="38">
        <v>0</v>
      </c>
      <c r="O246" s="39">
        <v>0</v>
      </c>
      <c r="P246" s="39">
        <v>0</v>
      </c>
      <c r="Q246" s="40">
        <v>0</v>
      </c>
      <c r="R246" s="40">
        <v>0</v>
      </c>
      <c r="S246" s="41"/>
      <c r="T246" s="42">
        <v>4000000</v>
      </c>
    </row>
    <row r="247" spans="1:20" ht="15" customHeight="1" x14ac:dyDescent="0.25">
      <c r="A247" s="6">
        <v>21375</v>
      </c>
      <c r="B247" s="7" t="s">
        <v>953</v>
      </c>
      <c r="C247" s="8">
        <v>41079</v>
      </c>
      <c r="D247" s="7" t="s">
        <v>1009</v>
      </c>
      <c r="E247" s="7" t="s">
        <v>3061</v>
      </c>
      <c r="F247" s="9">
        <v>0</v>
      </c>
      <c r="G247" s="9">
        <v>1000000</v>
      </c>
      <c r="H247" s="7" t="s">
        <v>719</v>
      </c>
      <c r="I247" s="7" t="s">
        <v>720</v>
      </c>
      <c r="J247" s="7" t="s">
        <v>734</v>
      </c>
      <c r="K247" s="10" t="s">
        <v>1656</v>
      </c>
      <c r="L247" s="7"/>
      <c r="M247" s="38">
        <v>0</v>
      </c>
      <c r="N247" s="38">
        <v>0</v>
      </c>
      <c r="O247" s="39">
        <v>0</v>
      </c>
      <c r="P247" s="39">
        <v>0</v>
      </c>
      <c r="Q247" s="40">
        <v>0</v>
      </c>
      <c r="R247" s="40">
        <v>0</v>
      </c>
      <c r="S247" s="41"/>
      <c r="T247" s="42">
        <v>4000000</v>
      </c>
    </row>
    <row r="248" spans="1:20" ht="15" customHeight="1" x14ac:dyDescent="0.25">
      <c r="A248" s="6">
        <v>21643</v>
      </c>
      <c r="B248" s="7" t="s">
        <v>1302</v>
      </c>
      <c r="C248" s="8">
        <v>41079</v>
      </c>
      <c r="D248" s="7" t="s">
        <v>1299</v>
      </c>
      <c r="E248" s="7" t="s">
        <v>3065</v>
      </c>
      <c r="F248" s="9">
        <v>10000</v>
      </c>
      <c r="G248" s="9">
        <v>10000</v>
      </c>
      <c r="H248" s="7" t="s">
        <v>747</v>
      </c>
      <c r="I248" s="7" t="s">
        <v>727</v>
      </c>
      <c r="J248" s="7" t="s">
        <v>730</v>
      </c>
      <c r="K248" s="10" t="s">
        <v>1797</v>
      </c>
      <c r="L248" s="7"/>
      <c r="M248" s="38">
        <v>0</v>
      </c>
      <c r="N248" s="38">
        <v>0</v>
      </c>
      <c r="O248" s="39">
        <v>0</v>
      </c>
      <c r="P248" s="39">
        <v>0</v>
      </c>
      <c r="Q248" s="40">
        <v>0</v>
      </c>
      <c r="R248" s="40">
        <v>0</v>
      </c>
      <c r="S248" s="41"/>
      <c r="T248" s="42">
        <v>7000</v>
      </c>
    </row>
    <row r="249" spans="1:20" ht="15" customHeight="1" x14ac:dyDescent="0.25">
      <c r="A249" s="6">
        <v>21477</v>
      </c>
      <c r="B249" s="7" t="s">
        <v>802</v>
      </c>
      <c r="C249" s="8">
        <v>41079</v>
      </c>
      <c r="D249" s="7" t="s">
        <v>803</v>
      </c>
      <c r="E249" s="7" t="s">
        <v>3084</v>
      </c>
      <c r="F249" s="9">
        <v>521.25</v>
      </c>
      <c r="G249" s="9">
        <v>521.25</v>
      </c>
      <c r="H249" s="7" t="s">
        <v>804</v>
      </c>
      <c r="I249" s="7" t="s">
        <v>727</v>
      </c>
      <c r="J249" s="7" t="s">
        <v>734</v>
      </c>
      <c r="K249" s="10" t="s">
        <v>1579</v>
      </c>
      <c r="L249" s="7"/>
      <c r="M249" s="38">
        <v>0</v>
      </c>
      <c r="N249" s="38">
        <v>0</v>
      </c>
      <c r="O249" s="39">
        <v>0</v>
      </c>
      <c r="P249" s="39">
        <v>0</v>
      </c>
      <c r="Q249" s="40">
        <v>0</v>
      </c>
      <c r="R249" s="40">
        <v>0</v>
      </c>
      <c r="S249" s="41"/>
      <c r="T249" s="42">
        <v>0</v>
      </c>
    </row>
    <row r="250" spans="1:20" ht="15" customHeight="1" x14ac:dyDescent="0.25">
      <c r="A250" s="6">
        <v>21465</v>
      </c>
      <c r="B250" s="7" t="s">
        <v>1489</v>
      </c>
      <c r="C250" s="8">
        <v>41079</v>
      </c>
      <c r="D250" s="7" t="s">
        <v>4352</v>
      </c>
      <c r="E250" s="7" t="s">
        <v>3084</v>
      </c>
      <c r="F250" s="9">
        <v>521.25</v>
      </c>
      <c r="G250" s="9">
        <v>521.25</v>
      </c>
      <c r="H250" s="7" t="s">
        <v>804</v>
      </c>
      <c r="I250" s="7" t="s">
        <v>727</v>
      </c>
      <c r="J250" s="7" t="s">
        <v>734</v>
      </c>
      <c r="K250" s="10" t="s">
        <v>1667</v>
      </c>
      <c r="L250" s="7"/>
      <c r="M250" s="38">
        <v>0</v>
      </c>
      <c r="N250" s="38">
        <v>0</v>
      </c>
      <c r="O250" s="39">
        <v>0</v>
      </c>
      <c r="P250" s="39">
        <v>0</v>
      </c>
      <c r="Q250" s="40">
        <v>0</v>
      </c>
      <c r="R250" s="40">
        <v>0</v>
      </c>
      <c r="S250" s="41"/>
      <c r="T250" s="42">
        <v>0</v>
      </c>
    </row>
    <row r="251" spans="1:20" ht="15" customHeight="1" x14ac:dyDescent="0.25">
      <c r="A251" s="6">
        <v>21349</v>
      </c>
      <c r="B251" s="7" t="s">
        <v>1865</v>
      </c>
      <c r="C251" s="8">
        <v>41080</v>
      </c>
      <c r="D251" s="7" t="s">
        <v>1246</v>
      </c>
      <c r="E251" s="7" t="s">
        <v>1190</v>
      </c>
      <c r="F251" s="9">
        <v>1038937.93</v>
      </c>
      <c r="G251" s="9">
        <v>1000000</v>
      </c>
      <c r="H251" s="7" t="s">
        <v>844</v>
      </c>
      <c r="I251" s="7" t="s">
        <v>727</v>
      </c>
      <c r="J251" s="7" t="s">
        <v>730</v>
      </c>
      <c r="K251" s="10" t="s">
        <v>1866</v>
      </c>
      <c r="L251" s="7" t="s">
        <v>2062</v>
      </c>
      <c r="M251" s="38">
        <v>0</v>
      </c>
      <c r="N251" s="38">
        <v>0</v>
      </c>
      <c r="O251" s="39">
        <v>0</v>
      </c>
      <c r="P251" s="39">
        <v>0</v>
      </c>
      <c r="Q251" s="40">
        <v>0</v>
      </c>
      <c r="R251" s="40">
        <v>0</v>
      </c>
      <c r="S251" s="41"/>
      <c r="T251" s="42">
        <v>17337860</v>
      </c>
    </row>
    <row r="252" spans="1:20" ht="15" customHeight="1" x14ac:dyDescent="0.25">
      <c r="A252" s="6">
        <v>21346</v>
      </c>
      <c r="B252" s="7" t="s">
        <v>2286</v>
      </c>
      <c r="C252" s="8">
        <v>41081</v>
      </c>
      <c r="D252" s="7" t="s">
        <v>1200</v>
      </c>
      <c r="E252" s="7" t="s">
        <v>1190</v>
      </c>
      <c r="F252" s="9">
        <v>50000</v>
      </c>
      <c r="G252" s="9">
        <v>25000</v>
      </c>
      <c r="H252" s="7" t="s">
        <v>1053</v>
      </c>
      <c r="I252" s="7" t="s">
        <v>727</v>
      </c>
      <c r="J252" s="7" t="s">
        <v>768</v>
      </c>
      <c r="K252" s="10" t="s">
        <v>1773</v>
      </c>
      <c r="L252" s="7"/>
      <c r="M252" s="38">
        <v>0</v>
      </c>
      <c r="N252" s="38">
        <v>0</v>
      </c>
      <c r="O252" s="39">
        <v>0</v>
      </c>
      <c r="P252" s="39">
        <v>0</v>
      </c>
      <c r="Q252" s="40">
        <v>0</v>
      </c>
      <c r="R252" s="40">
        <v>0</v>
      </c>
      <c r="S252" s="41"/>
      <c r="T252" s="42">
        <v>28100</v>
      </c>
    </row>
    <row r="253" spans="1:20" ht="15" customHeight="1" x14ac:dyDescent="0.25">
      <c r="A253" s="6">
        <v>21351</v>
      </c>
      <c r="B253" s="7" t="s">
        <v>1865</v>
      </c>
      <c r="C253" s="8">
        <v>41082</v>
      </c>
      <c r="D253" s="7" t="s">
        <v>1246</v>
      </c>
      <c r="E253" s="7" t="s">
        <v>1190</v>
      </c>
      <c r="F253" s="9">
        <v>750000</v>
      </c>
      <c r="G253" s="9">
        <v>150000</v>
      </c>
      <c r="H253" s="7" t="s">
        <v>737</v>
      </c>
      <c r="I253" s="7" t="s">
        <v>727</v>
      </c>
      <c r="J253" s="7" t="s">
        <v>730</v>
      </c>
      <c r="K253" s="10" t="s">
        <v>1866</v>
      </c>
      <c r="L253" s="7"/>
      <c r="M253" s="38">
        <v>0</v>
      </c>
      <c r="N253" s="38">
        <v>0</v>
      </c>
      <c r="O253" s="39">
        <v>0</v>
      </c>
      <c r="P253" s="39">
        <v>0</v>
      </c>
      <c r="Q253" s="40">
        <v>0</v>
      </c>
      <c r="R253" s="40">
        <v>0</v>
      </c>
      <c r="S253" s="41"/>
      <c r="T253" s="42">
        <v>30000</v>
      </c>
    </row>
    <row r="254" spans="1:20" ht="15" customHeight="1" x14ac:dyDescent="0.25">
      <c r="A254" s="6">
        <v>21578</v>
      </c>
      <c r="B254" s="7" t="s">
        <v>761</v>
      </c>
      <c r="C254" s="8">
        <v>41084</v>
      </c>
      <c r="D254" s="7" t="s">
        <v>760</v>
      </c>
      <c r="E254" s="7" t="s">
        <v>3078</v>
      </c>
      <c r="F254" s="9">
        <v>9298</v>
      </c>
      <c r="G254" s="9">
        <v>9298</v>
      </c>
      <c r="H254" s="7" t="s">
        <v>747</v>
      </c>
      <c r="I254" s="7" t="s">
        <v>727</v>
      </c>
      <c r="J254" s="7" t="s">
        <v>762</v>
      </c>
      <c r="K254" s="10" t="s">
        <v>1557</v>
      </c>
      <c r="L254" s="7"/>
      <c r="M254" s="38">
        <v>0</v>
      </c>
      <c r="N254" s="38">
        <v>0</v>
      </c>
      <c r="O254" s="39">
        <v>0</v>
      </c>
      <c r="P254" s="39">
        <v>0</v>
      </c>
      <c r="Q254" s="40">
        <v>0</v>
      </c>
      <c r="R254" s="40">
        <v>0</v>
      </c>
      <c r="S254" s="41"/>
      <c r="T254" s="42">
        <v>0</v>
      </c>
    </row>
    <row r="255" spans="1:20" ht="15" customHeight="1" x14ac:dyDescent="0.25">
      <c r="A255" s="6">
        <v>21795</v>
      </c>
      <c r="B255" s="7" t="s">
        <v>1275</v>
      </c>
      <c r="C255" s="8">
        <v>41085</v>
      </c>
      <c r="D255" s="7" t="s">
        <v>1273</v>
      </c>
      <c r="E255" s="7" t="s">
        <v>3054</v>
      </c>
      <c r="F255" s="9">
        <v>0</v>
      </c>
      <c r="G255" s="9">
        <v>635000</v>
      </c>
      <c r="H255" s="7" t="s">
        <v>1274</v>
      </c>
      <c r="I255" s="7" t="s">
        <v>724</v>
      </c>
      <c r="J255" s="7" t="s">
        <v>734</v>
      </c>
      <c r="K255" s="10" t="s">
        <v>1786</v>
      </c>
      <c r="L255" s="7" t="s">
        <v>2056</v>
      </c>
      <c r="M255" s="38">
        <v>87</v>
      </c>
      <c r="N255" s="38">
        <v>87</v>
      </c>
      <c r="O255" s="39">
        <v>28</v>
      </c>
      <c r="P255" s="39">
        <v>382</v>
      </c>
      <c r="Q255" s="40">
        <v>15195000</v>
      </c>
      <c r="R255" s="40">
        <v>16462715</v>
      </c>
      <c r="S255" s="41">
        <v>635000</v>
      </c>
      <c r="T255" s="42">
        <v>15195000</v>
      </c>
    </row>
    <row r="256" spans="1:20" ht="15" customHeight="1" x14ac:dyDescent="0.25">
      <c r="A256" s="6">
        <v>21397</v>
      </c>
      <c r="B256" s="7" t="s">
        <v>1509</v>
      </c>
      <c r="C256" s="8">
        <v>41085</v>
      </c>
      <c r="D256" s="7" t="s">
        <v>1200</v>
      </c>
      <c r="E256" s="7" t="s">
        <v>1190</v>
      </c>
      <c r="F256" s="9">
        <v>0</v>
      </c>
      <c r="G256" s="9">
        <v>500000</v>
      </c>
      <c r="H256" s="7" t="s">
        <v>723</v>
      </c>
      <c r="I256" s="7" t="s">
        <v>724</v>
      </c>
      <c r="J256" s="7" t="s">
        <v>948</v>
      </c>
      <c r="K256" s="10" t="s">
        <v>1847</v>
      </c>
      <c r="L256" s="7" t="s">
        <v>2054</v>
      </c>
      <c r="M256" s="38">
        <v>422</v>
      </c>
      <c r="N256" s="38">
        <v>422</v>
      </c>
      <c r="O256" s="39">
        <v>129</v>
      </c>
      <c r="P256" s="39">
        <v>5</v>
      </c>
      <c r="Q256" s="40">
        <v>4740000</v>
      </c>
      <c r="R256" s="40">
        <v>0</v>
      </c>
      <c r="S256" s="41">
        <v>19380</v>
      </c>
      <c r="T256" s="42">
        <v>4740000</v>
      </c>
    </row>
    <row r="257" spans="1:20" ht="15" customHeight="1" x14ac:dyDescent="0.25">
      <c r="A257" s="6">
        <v>21378</v>
      </c>
      <c r="B257" s="7" t="s">
        <v>1392</v>
      </c>
      <c r="C257" s="8">
        <v>41085</v>
      </c>
      <c r="D257" s="7" t="s">
        <v>1390</v>
      </c>
      <c r="E257" s="7" t="s">
        <v>3056</v>
      </c>
      <c r="F257" s="9">
        <v>7609000</v>
      </c>
      <c r="G257" s="9">
        <v>250000</v>
      </c>
      <c r="H257" s="7" t="s">
        <v>836</v>
      </c>
      <c r="I257" s="7" t="s">
        <v>756</v>
      </c>
      <c r="J257" s="7" t="s">
        <v>734</v>
      </c>
      <c r="K257" s="10" t="s">
        <v>1620</v>
      </c>
      <c r="L257" s="7" t="s">
        <v>2057</v>
      </c>
      <c r="M257" s="38">
        <v>0</v>
      </c>
      <c r="N257" s="38">
        <v>0</v>
      </c>
      <c r="O257" s="39">
        <v>0</v>
      </c>
      <c r="P257" s="39">
        <v>0</v>
      </c>
      <c r="Q257" s="40">
        <v>0</v>
      </c>
      <c r="R257" s="40">
        <v>0</v>
      </c>
      <c r="S257" s="41"/>
      <c r="T257" s="42">
        <v>837000</v>
      </c>
    </row>
    <row r="258" spans="1:20" ht="15" customHeight="1" x14ac:dyDescent="0.25">
      <c r="A258" s="6">
        <v>21379</v>
      </c>
      <c r="B258" s="7" t="s">
        <v>1510</v>
      </c>
      <c r="C258" s="8">
        <v>41085</v>
      </c>
      <c r="D258" s="7" t="s">
        <v>1200</v>
      </c>
      <c r="E258" s="7" t="s">
        <v>1190</v>
      </c>
      <c r="F258" s="9">
        <v>0</v>
      </c>
      <c r="G258" s="9">
        <v>1000000</v>
      </c>
      <c r="H258" s="7" t="s">
        <v>719</v>
      </c>
      <c r="I258" s="7" t="s">
        <v>720</v>
      </c>
      <c r="J258" s="7" t="s">
        <v>721</v>
      </c>
      <c r="K258" s="10" t="s">
        <v>1541</v>
      </c>
      <c r="L258" s="7"/>
      <c r="M258" s="38">
        <v>0</v>
      </c>
      <c r="N258" s="38">
        <v>0</v>
      </c>
      <c r="O258" s="39">
        <v>0</v>
      </c>
      <c r="P258" s="39">
        <v>0</v>
      </c>
      <c r="Q258" s="40">
        <v>0</v>
      </c>
      <c r="R258" s="40">
        <v>0</v>
      </c>
      <c r="S258" s="41"/>
      <c r="T258" s="42">
        <v>4000000</v>
      </c>
    </row>
    <row r="259" spans="1:20" ht="15" customHeight="1" x14ac:dyDescent="0.25">
      <c r="A259" s="6">
        <v>21313</v>
      </c>
      <c r="B259" s="7" t="s">
        <v>1457</v>
      </c>
      <c r="C259" s="8">
        <v>41085</v>
      </c>
      <c r="D259" s="7" t="s">
        <v>1536</v>
      </c>
      <c r="E259" s="7" t="s">
        <v>3061</v>
      </c>
      <c r="F259" s="9">
        <v>0</v>
      </c>
      <c r="G259" s="9">
        <v>6200000</v>
      </c>
      <c r="H259" s="7" t="s">
        <v>790</v>
      </c>
      <c r="I259" s="7" t="s">
        <v>791</v>
      </c>
      <c r="J259" s="7" t="s">
        <v>762</v>
      </c>
      <c r="K259" s="10" t="s">
        <v>1740</v>
      </c>
      <c r="L259" s="7" t="s">
        <v>325</v>
      </c>
      <c r="M259" s="38">
        <v>0</v>
      </c>
      <c r="N259" s="38">
        <v>0</v>
      </c>
      <c r="O259" s="39">
        <v>0</v>
      </c>
      <c r="P259" s="39">
        <v>0</v>
      </c>
      <c r="Q259" s="40">
        <v>0</v>
      </c>
      <c r="R259" s="40">
        <v>0</v>
      </c>
      <c r="S259" s="41"/>
      <c r="T259" s="42"/>
    </row>
    <row r="260" spans="1:20" ht="15" customHeight="1" x14ac:dyDescent="0.25">
      <c r="A260" s="6">
        <v>21045</v>
      </c>
      <c r="B260" s="7" t="s">
        <v>1867</v>
      </c>
      <c r="C260" s="8">
        <v>41085</v>
      </c>
      <c r="D260" s="7" t="s">
        <v>1273</v>
      </c>
      <c r="E260" s="7" t="s">
        <v>3054</v>
      </c>
      <c r="F260" s="9">
        <v>0</v>
      </c>
      <c r="G260" s="9">
        <v>500000</v>
      </c>
      <c r="H260" s="7" t="s">
        <v>1274</v>
      </c>
      <c r="I260" s="7" t="s">
        <v>724</v>
      </c>
      <c r="J260" s="7" t="s">
        <v>734</v>
      </c>
      <c r="K260" s="10" t="s">
        <v>1788</v>
      </c>
      <c r="L260" s="7" t="s">
        <v>2056</v>
      </c>
      <c r="M260" s="38">
        <v>100</v>
      </c>
      <c r="N260" s="38">
        <v>100</v>
      </c>
      <c r="O260" s="39">
        <v>25</v>
      </c>
      <c r="P260" s="39">
        <v>92</v>
      </c>
      <c r="Q260" s="40">
        <v>4150000</v>
      </c>
      <c r="R260" s="40">
        <v>5548088</v>
      </c>
      <c r="S260" s="41">
        <v>500000</v>
      </c>
      <c r="T260" s="42">
        <v>4150000</v>
      </c>
    </row>
    <row r="261" spans="1:20" ht="15" customHeight="1" x14ac:dyDescent="0.25">
      <c r="A261" s="6">
        <v>21567</v>
      </c>
      <c r="B261" s="7" t="s">
        <v>839</v>
      </c>
      <c r="C261" s="8">
        <v>41087</v>
      </c>
      <c r="D261" s="7" t="s">
        <v>4353</v>
      </c>
      <c r="E261" s="7" t="s">
        <v>3076</v>
      </c>
      <c r="F261" s="9">
        <v>10000</v>
      </c>
      <c r="G261" s="9">
        <v>10000</v>
      </c>
      <c r="H261" s="7" t="s">
        <v>747</v>
      </c>
      <c r="I261" s="7" t="s">
        <v>727</v>
      </c>
      <c r="J261" s="7" t="s">
        <v>841</v>
      </c>
      <c r="K261" s="10" t="s">
        <v>1600</v>
      </c>
      <c r="L261" s="7"/>
      <c r="M261" s="38">
        <v>0</v>
      </c>
      <c r="N261" s="38">
        <v>0</v>
      </c>
      <c r="O261" s="39">
        <v>0</v>
      </c>
      <c r="P261" s="39">
        <v>0</v>
      </c>
      <c r="Q261" s="40">
        <v>0</v>
      </c>
      <c r="R261" s="40">
        <v>0</v>
      </c>
      <c r="S261" s="41"/>
      <c r="T261" s="42">
        <v>0</v>
      </c>
    </row>
    <row r="262" spans="1:20" ht="15" customHeight="1" x14ac:dyDescent="0.25">
      <c r="A262" s="6">
        <v>21387</v>
      </c>
      <c r="B262" s="7" t="s">
        <v>1103</v>
      </c>
      <c r="C262" s="8">
        <v>41089</v>
      </c>
      <c r="D262" s="7" t="s">
        <v>1100</v>
      </c>
      <c r="E262" s="7" t="s">
        <v>3061</v>
      </c>
      <c r="F262" s="9">
        <v>0</v>
      </c>
      <c r="G262" s="9">
        <v>750000</v>
      </c>
      <c r="H262" s="7" t="s">
        <v>719</v>
      </c>
      <c r="I262" s="7" t="s">
        <v>720</v>
      </c>
      <c r="J262" s="7" t="s">
        <v>768</v>
      </c>
      <c r="K262" s="10" t="s">
        <v>1679</v>
      </c>
      <c r="L262" s="7"/>
      <c r="M262" s="38">
        <v>0</v>
      </c>
      <c r="N262" s="38">
        <v>0</v>
      </c>
      <c r="O262" s="39">
        <v>0</v>
      </c>
      <c r="P262" s="39">
        <v>0</v>
      </c>
      <c r="Q262" s="40">
        <v>0</v>
      </c>
      <c r="R262" s="40">
        <v>0</v>
      </c>
      <c r="S262" s="41"/>
      <c r="T262" s="42">
        <v>3000000</v>
      </c>
    </row>
    <row r="263" spans="1:20" ht="15" customHeight="1" x14ac:dyDescent="0.25">
      <c r="A263" s="6">
        <v>21372</v>
      </c>
      <c r="B263" s="7" t="s">
        <v>964</v>
      </c>
      <c r="C263" s="8">
        <v>41091</v>
      </c>
      <c r="D263" s="7" t="s">
        <v>965</v>
      </c>
      <c r="E263" s="7" t="s">
        <v>3068</v>
      </c>
      <c r="F263" s="9">
        <v>250000</v>
      </c>
      <c r="G263" s="9">
        <v>250000</v>
      </c>
      <c r="H263" s="7" t="s">
        <v>836</v>
      </c>
      <c r="I263" s="7" t="s">
        <v>756</v>
      </c>
      <c r="J263" s="7" t="s">
        <v>768</v>
      </c>
      <c r="K263" s="10" t="s">
        <v>1559</v>
      </c>
      <c r="L263" s="7"/>
      <c r="M263" s="38">
        <v>0</v>
      </c>
      <c r="N263" s="38">
        <v>0</v>
      </c>
      <c r="O263" s="39">
        <v>0</v>
      </c>
      <c r="P263" s="39">
        <v>0</v>
      </c>
      <c r="Q263" s="40">
        <v>0</v>
      </c>
      <c r="R263" s="40">
        <v>0</v>
      </c>
      <c r="S263" s="41"/>
      <c r="T263" s="42">
        <v>740000</v>
      </c>
    </row>
    <row r="264" spans="1:20" ht="15" customHeight="1" x14ac:dyDescent="0.25">
      <c r="A264" s="6">
        <v>21388</v>
      </c>
      <c r="B264" s="7" t="s">
        <v>1236</v>
      </c>
      <c r="C264" s="8">
        <v>41092</v>
      </c>
      <c r="D264" s="7" t="s">
        <v>1200</v>
      </c>
      <c r="E264" s="7" t="s">
        <v>1190</v>
      </c>
      <c r="F264" s="9">
        <v>0</v>
      </c>
      <c r="G264" s="9">
        <v>100000</v>
      </c>
      <c r="H264" s="7" t="s">
        <v>719</v>
      </c>
      <c r="I264" s="7" t="s">
        <v>720</v>
      </c>
      <c r="J264" s="7" t="s">
        <v>721</v>
      </c>
      <c r="K264" s="10" t="s">
        <v>1616</v>
      </c>
      <c r="L264" s="7"/>
      <c r="M264" s="38">
        <v>0</v>
      </c>
      <c r="N264" s="38">
        <v>0</v>
      </c>
      <c r="O264" s="39">
        <v>0</v>
      </c>
      <c r="P264" s="39">
        <v>0</v>
      </c>
      <c r="Q264" s="40">
        <v>0</v>
      </c>
      <c r="R264" s="40">
        <v>0</v>
      </c>
      <c r="S264" s="41"/>
      <c r="T264" s="42">
        <v>400000</v>
      </c>
    </row>
    <row r="265" spans="1:20" ht="15" customHeight="1" x14ac:dyDescent="0.25">
      <c r="A265" s="6">
        <v>21389</v>
      </c>
      <c r="B265" s="7" t="s">
        <v>1110</v>
      </c>
      <c r="C265" s="8">
        <v>41099</v>
      </c>
      <c r="D265" s="7" t="s">
        <v>1009</v>
      </c>
      <c r="E265" s="7" t="s">
        <v>3061</v>
      </c>
      <c r="F265" s="9">
        <v>0</v>
      </c>
      <c r="G265" s="9">
        <v>1000000</v>
      </c>
      <c r="H265" s="7" t="s">
        <v>719</v>
      </c>
      <c r="I265" s="7" t="s">
        <v>720</v>
      </c>
      <c r="J265" s="7" t="s">
        <v>734</v>
      </c>
      <c r="K265" s="10" t="s">
        <v>1556</v>
      </c>
      <c r="L265" s="7"/>
      <c r="M265" s="38">
        <v>0</v>
      </c>
      <c r="N265" s="38">
        <v>0</v>
      </c>
      <c r="O265" s="39">
        <v>0</v>
      </c>
      <c r="P265" s="39">
        <v>0</v>
      </c>
      <c r="Q265" s="40">
        <v>0</v>
      </c>
      <c r="R265" s="40">
        <v>0</v>
      </c>
      <c r="S265" s="41"/>
      <c r="T265" s="42">
        <v>4000000</v>
      </c>
    </row>
    <row r="266" spans="1:20" ht="15" customHeight="1" x14ac:dyDescent="0.25">
      <c r="A266" s="6">
        <v>21403</v>
      </c>
      <c r="B266" s="7" t="s">
        <v>1471</v>
      </c>
      <c r="C266" s="8">
        <v>41099</v>
      </c>
      <c r="D266" s="7" t="s">
        <v>1362</v>
      </c>
      <c r="E266" s="7" t="s">
        <v>3073</v>
      </c>
      <c r="F266" s="9">
        <v>0</v>
      </c>
      <c r="G266" s="9">
        <v>97370</v>
      </c>
      <c r="H266" s="7" t="s">
        <v>723</v>
      </c>
      <c r="I266" s="7" t="s">
        <v>724</v>
      </c>
      <c r="J266" s="7" t="s">
        <v>734</v>
      </c>
      <c r="K266" s="10" t="s">
        <v>1548</v>
      </c>
      <c r="L266" s="7" t="s">
        <v>2056</v>
      </c>
      <c r="M266" s="38">
        <v>93</v>
      </c>
      <c r="N266" s="38">
        <v>93</v>
      </c>
      <c r="O266" s="39">
        <v>10</v>
      </c>
      <c r="P266" s="39">
        <v>60</v>
      </c>
      <c r="Q266" s="40">
        <v>1979000</v>
      </c>
      <c r="R266" s="40">
        <v>3643943</v>
      </c>
      <c r="S266" s="41">
        <v>97370</v>
      </c>
      <c r="T266" s="42">
        <v>1979000</v>
      </c>
    </row>
    <row r="267" spans="1:20" ht="15" customHeight="1" x14ac:dyDescent="0.25">
      <c r="A267" s="6">
        <v>21385</v>
      </c>
      <c r="B267" s="7" t="s">
        <v>1487</v>
      </c>
      <c r="C267" s="8">
        <v>41100</v>
      </c>
      <c r="D267" s="7" t="s">
        <v>1009</v>
      </c>
      <c r="E267" s="7" t="s">
        <v>3061</v>
      </c>
      <c r="F267" s="9">
        <v>1500000</v>
      </c>
      <c r="G267" s="9">
        <v>500000</v>
      </c>
      <c r="H267" s="7" t="s">
        <v>836</v>
      </c>
      <c r="I267" s="7" t="s">
        <v>756</v>
      </c>
      <c r="J267" s="7" t="s">
        <v>1206</v>
      </c>
      <c r="K267" s="10" t="s">
        <v>1763</v>
      </c>
      <c r="L267" s="7"/>
      <c r="M267" s="38">
        <v>0</v>
      </c>
      <c r="N267" s="38">
        <v>0</v>
      </c>
      <c r="O267" s="39">
        <v>0</v>
      </c>
      <c r="P267" s="39">
        <v>0</v>
      </c>
      <c r="Q267" s="40">
        <v>0</v>
      </c>
      <c r="R267" s="40">
        <v>0</v>
      </c>
      <c r="S267" s="41"/>
      <c r="T267" s="42">
        <v>945890</v>
      </c>
    </row>
    <row r="268" spans="1:20" ht="15" customHeight="1" x14ac:dyDescent="0.25">
      <c r="A268" s="6">
        <v>21104</v>
      </c>
      <c r="B268" s="7" t="s">
        <v>4489</v>
      </c>
      <c r="C268" s="8">
        <v>41106</v>
      </c>
      <c r="D268" s="7" t="s">
        <v>1539</v>
      </c>
      <c r="E268" s="7" t="s">
        <v>3060</v>
      </c>
      <c r="F268" s="9">
        <v>0</v>
      </c>
      <c r="G268" s="9">
        <v>695000</v>
      </c>
      <c r="H268" s="7" t="s">
        <v>723</v>
      </c>
      <c r="I268" s="7" t="s">
        <v>724</v>
      </c>
      <c r="J268" s="7" t="s">
        <v>734</v>
      </c>
      <c r="K268" s="10" t="s">
        <v>1853</v>
      </c>
      <c r="L268" s="7" t="s">
        <v>2054</v>
      </c>
      <c r="M268" s="38">
        <v>186</v>
      </c>
      <c r="N268" s="38">
        <v>186</v>
      </c>
      <c r="O268" s="39">
        <v>175</v>
      </c>
      <c r="P268" s="39">
        <v>28</v>
      </c>
      <c r="Q268" s="40">
        <v>6600000</v>
      </c>
      <c r="R268" s="40">
        <v>13032980</v>
      </c>
      <c r="S268" s="41">
        <v>270096</v>
      </c>
      <c r="T268" s="42">
        <v>6606600</v>
      </c>
    </row>
    <row r="269" spans="1:20" ht="15" customHeight="1" x14ac:dyDescent="0.25">
      <c r="A269" s="6">
        <v>21714</v>
      </c>
      <c r="B269" s="7" t="s">
        <v>883</v>
      </c>
      <c r="C269" s="8">
        <v>41106</v>
      </c>
      <c r="D269" s="7" t="s">
        <v>884</v>
      </c>
      <c r="E269" s="7" t="s">
        <v>3074</v>
      </c>
      <c r="F269" s="9">
        <v>0</v>
      </c>
      <c r="G269" s="9">
        <v>2300000</v>
      </c>
      <c r="H269" s="7" t="s">
        <v>723</v>
      </c>
      <c r="I269" s="7" t="s">
        <v>724</v>
      </c>
      <c r="J269" s="7" t="s">
        <v>734</v>
      </c>
      <c r="K269" s="10" t="s">
        <v>1548</v>
      </c>
      <c r="L269" s="7" t="s">
        <v>2054</v>
      </c>
      <c r="M269" s="38">
        <v>450</v>
      </c>
      <c r="N269" s="38">
        <v>418</v>
      </c>
      <c r="O269" s="39">
        <v>0</v>
      </c>
      <c r="P269" s="39">
        <v>0</v>
      </c>
      <c r="Q269" s="40">
        <v>37000000</v>
      </c>
      <c r="R269" s="40">
        <v>33561721</v>
      </c>
      <c r="S269" s="41">
        <v>2222812.52</v>
      </c>
      <c r="T269" s="42">
        <v>46700000</v>
      </c>
    </row>
    <row r="270" spans="1:20" ht="15" customHeight="1" x14ac:dyDescent="0.25">
      <c r="A270" s="6">
        <v>21712</v>
      </c>
      <c r="B270" s="7" t="s">
        <v>2903</v>
      </c>
      <c r="C270" s="8">
        <v>41107</v>
      </c>
      <c r="D270" s="7" t="s">
        <v>871</v>
      </c>
      <c r="E270" s="7" t="s">
        <v>3074</v>
      </c>
      <c r="F270" s="9">
        <v>0</v>
      </c>
      <c r="G270" s="9">
        <v>62500000</v>
      </c>
      <c r="H270" s="7" t="s">
        <v>821</v>
      </c>
      <c r="I270" s="7" t="s">
        <v>724</v>
      </c>
      <c r="J270" s="7" t="s">
        <v>762</v>
      </c>
      <c r="K270" s="10" t="s">
        <v>1641</v>
      </c>
      <c r="L270" s="7" t="s">
        <v>2056</v>
      </c>
      <c r="M270" s="38">
        <v>3783</v>
      </c>
      <c r="N270" s="38">
        <v>3783</v>
      </c>
      <c r="O270" s="39">
        <v>3000</v>
      </c>
      <c r="P270" s="39">
        <v>324</v>
      </c>
      <c r="Q270" s="40">
        <v>250000000</v>
      </c>
      <c r="R270" s="40">
        <v>137212319</v>
      </c>
      <c r="S270" s="41">
        <v>18322046</v>
      </c>
      <c r="T270" s="42">
        <v>250000000</v>
      </c>
    </row>
    <row r="271" spans="1:20" ht="15" customHeight="1" x14ac:dyDescent="0.25">
      <c r="A271" s="6">
        <v>21377</v>
      </c>
      <c r="B271" s="7" t="s">
        <v>1310</v>
      </c>
      <c r="C271" s="8">
        <v>41107</v>
      </c>
      <c r="D271" s="7" t="s">
        <v>3295</v>
      </c>
      <c r="E271" s="7" t="s">
        <v>3064</v>
      </c>
      <c r="F271" s="9">
        <v>0</v>
      </c>
      <c r="G271" s="9">
        <v>75000</v>
      </c>
      <c r="H271" s="7" t="s">
        <v>755</v>
      </c>
      <c r="I271" s="7" t="s">
        <v>939</v>
      </c>
      <c r="J271" s="7" t="s">
        <v>1857</v>
      </c>
      <c r="K271" s="10" t="s">
        <v>1799</v>
      </c>
      <c r="L271" s="7"/>
      <c r="M271" s="38">
        <v>0</v>
      </c>
      <c r="N271" s="38">
        <v>0</v>
      </c>
      <c r="O271" s="39">
        <v>0</v>
      </c>
      <c r="P271" s="39">
        <v>0</v>
      </c>
      <c r="Q271" s="40">
        <v>0</v>
      </c>
      <c r="R271" s="40">
        <v>0</v>
      </c>
      <c r="S271" s="41"/>
      <c r="T271" s="42">
        <v>25000</v>
      </c>
    </row>
    <row r="272" spans="1:20" ht="15" customHeight="1" x14ac:dyDescent="0.25">
      <c r="A272" s="6">
        <v>20930</v>
      </c>
      <c r="B272" s="7" t="s">
        <v>930</v>
      </c>
      <c r="C272" s="8">
        <v>41108</v>
      </c>
      <c r="D272" s="7" t="s">
        <v>931</v>
      </c>
      <c r="E272" s="7" t="s">
        <v>3080</v>
      </c>
      <c r="F272" s="9">
        <v>0</v>
      </c>
      <c r="G272" s="9">
        <v>240000</v>
      </c>
      <c r="H272" s="7" t="s">
        <v>723</v>
      </c>
      <c r="I272" s="7" t="s">
        <v>724</v>
      </c>
      <c r="J272" s="7" t="s">
        <v>734</v>
      </c>
      <c r="K272" s="10" t="s">
        <v>1648</v>
      </c>
      <c r="L272" s="7" t="s">
        <v>2054</v>
      </c>
      <c r="M272" s="38">
        <v>205</v>
      </c>
      <c r="N272" s="38">
        <v>175</v>
      </c>
      <c r="O272" s="39">
        <v>0</v>
      </c>
      <c r="P272" s="39">
        <v>0</v>
      </c>
      <c r="Q272" s="40">
        <v>7100000</v>
      </c>
      <c r="R272" s="40">
        <v>8057663</v>
      </c>
      <c r="S272" s="41">
        <v>240000</v>
      </c>
      <c r="T272" s="42">
        <v>7100000</v>
      </c>
    </row>
    <row r="273" spans="1:20" ht="15" customHeight="1" x14ac:dyDescent="0.25">
      <c r="A273" s="6">
        <v>21724</v>
      </c>
      <c r="B273" s="7" t="s">
        <v>1369</v>
      </c>
      <c r="C273" s="8">
        <v>41109</v>
      </c>
      <c r="D273" s="7" t="s">
        <v>1362</v>
      </c>
      <c r="E273" s="7" t="s">
        <v>3073</v>
      </c>
      <c r="F273" s="9">
        <v>0</v>
      </c>
      <c r="G273" s="9">
        <v>144000</v>
      </c>
      <c r="H273" s="7" t="s">
        <v>723</v>
      </c>
      <c r="I273" s="7" t="s">
        <v>724</v>
      </c>
      <c r="J273" s="7" t="s">
        <v>734</v>
      </c>
      <c r="K273" s="10" t="s">
        <v>1562</v>
      </c>
      <c r="L273" s="7" t="s">
        <v>2054</v>
      </c>
      <c r="M273" s="38">
        <v>48</v>
      </c>
      <c r="N273" s="38">
        <v>48</v>
      </c>
      <c r="O273" s="39">
        <v>25</v>
      </c>
      <c r="P273" s="39">
        <v>19</v>
      </c>
      <c r="Q273" s="40">
        <v>500000</v>
      </c>
      <c r="R273" s="40">
        <v>726027</v>
      </c>
      <c r="S273" s="41">
        <v>144000</v>
      </c>
      <c r="T273" s="42">
        <v>1000000</v>
      </c>
    </row>
    <row r="274" spans="1:20" ht="15" customHeight="1" x14ac:dyDescent="0.25">
      <c r="A274" s="6">
        <v>21787</v>
      </c>
      <c r="B274" s="7" t="s">
        <v>930</v>
      </c>
      <c r="C274" s="8">
        <v>41113</v>
      </c>
      <c r="D274" s="7" t="s">
        <v>931</v>
      </c>
      <c r="E274" s="7" t="s">
        <v>3080</v>
      </c>
      <c r="F274" s="9">
        <v>0</v>
      </c>
      <c r="G274" s="9">
        <v>1010000</v>
      </c>
      <c r="H274" s="7" t="s">
        <v>752</v>
      </c>
      <c r="I274" s="7" t="s">
        <v>724</v>
      </c>
      <c r="J274" s="7" t="s">
        <v>734</v>
      </c>
      <c r="K274" s="10" t="s">
        <v>1648</v>
      </c>
      <c r="L274" s="7" t="s">
        <v>2058</v>
      </c>
      <c r="M274" s="38">
        <v>205</v>
      </c>
      <c r="N274" s="38">
        <v>205</v>
      </c>
      <c r="O274" s="39">
        <v>73</v>
      </c>
      <c r="P274" s="39">
        <v>71</v>
      </c>
      <c r="Q274" s="40">
        <v>0</v>
      </c>
      <c r="R274" s="40">
        <v>0</v>
      </c>
      <c r="S274" s="41">
        <v>1010000</v>
      </c>
      <c r="T274" s="42">
        <v>7100000</v>
      </c>
    </row>
    <row r="275" spans="1:20" ht="15" customHeight="1" x14ac:dyDescent="0.25">
      <c r="A275" s="6">
        <v>21438</v>
      </c>
      <c r="B275" s="7" t="s">
        <v>807</v>
      </c>
      <c r="C275" s="8">
        <v>41113</v>
      </c>
      <c r="D275" s="7" t="s">
        <v>806</v>
      </c>
      <c r="E275" s="7" t="s">
        <v>3084</v>
      </c>
      <c r="F275" s="9">
        <v>47000000</v>
      </c>
      <c r="G275" s="9">
        <v>1500000</v>
      </c>
      <c r="H275" s="7" t="s">
        <v>723</v>
      </c>
      <c r="I275" s="7" t="s">
        <v>724</v>
      </c>
      <c r="J275" s="7" t="s">
        <v>762</v>
      </c>
      <c r="K275" s="10" t="s">
        <v>3553</v>
      </c>
      <c r="L275" s="7" t="s">
        <v>2056</v>
      </c>
      <c r="M275" s="38">
        <v>1048</v>
      </c>
      <c r="N275" s="38">
        <v>1048</v>
      </c>
      <c r="O275" s="39">
        <v>163</v>
      </c>
      <c r="P275" s="39">
        <v>879</v>
      </c>
      <c r="Q275" s="40">
        <v>47000000</v>
      </c>
      <c r="R275" s="40">
        <v>47008173</v>
      </c>
      <c r="S275" s="41">
        <v>1500000</v>
      </c>
      <c r="T275" s="42">
        <v>47000000</v>
      </c>
    </row>
    <row r="276" spans="1:20" ht="15" customHeight="1" x14ac:dyDescent="0.25">
      <c r="A276" s="6">
        <v>21395</v>
      </c>
      <c r="B276" s="7" t="s">
        <v>1075</v>
      </c>
      <c r="C276" s="8">
        <v>41113</v>
      </c>
      <c r="D276" s="7" t="s">
        <v>2561</v>
      </c>
      <c r="E276" s="7" t="s">
        <v>3061</v>
      </c>
      <c r="F276" s="9">
        <v>0</v>
      </c>
      <c r="G276" s="9">
        <v>1000000</v>
      </c>
      <c r="H276" s="7" t="s">
        <v>719</v>
      </c>
      <c r="I276" s="7" t="s">
        <v>720</v>
      </c>
      <c r="J276" s="7" t="s">
        <v>768</v>
      </c>
      <c r="K276" s="10" t="s">
        <v>1599</v>
      </c>
      <c r="L276" s="7"/>
      <c r="M276" s="38">
        <v>0</v>
      </c>
      <c r="N276" s="38">
        <v>0</v>
      </c>
      <c r="O276" s="39">
        <v>0</v>
      </c>
      <c r="P276" s="39">
        <v>0</v>
      </c>
      <c r="Q276" s="40">
        <v>0</v>
      </c>
      <c r="R276" s="40">
        <v>0</v>
      </c>
      <c r="S276" s="41"/>
      <c r="T276" s="42">
        <v>4000000</v>
      </c>
    </row>
    <row r="277" spans="1:20" ht="15" customHeight="1" x14ac:dyDescent="0.25">
      <c r="A277" s="6">
        <v>21394</v>
      </c>
      <c r="B277" s="7" t="s">
        <v>1522</v>
      </c>
      <c r="C277" s="8">
        <v>41113</v>
      </c>
      <c r="D277" s="7" t="s">
        <v>1009</v>
      </c>
      <c r="E277" s="7" t="s">
        <v>3061</v>
      </c>
      <c r="F277" s="9">
        <v>0</v>
      </c>
      <c r="G277" s="9">
        <v>1000000</v>
      </c>
      <c r="H277" s="7" t="s">
        <v>719</v>
      </c>
      <c r="I277" s="7" t="s">
        <v>720</v>
      </c>
      <c r="J277" s="7" t="s">
        <v>734</v>
      </c>
      <c r="K277" s="10" t="s">
        <v>1798</v>
      </c>
      <c r="L277" s="7"/>
      <c r="M277" s="38">
        <v>0</v>
      </c>
      <c r="N277" s="38">
        <v>0</v>
      </c>
      <c r="O277" s="39">
        <v>0</v>
      </c>
      <c r="P277" s="39">
        <v>0</v>
      </c>
      <c r="Q277" s="40">
        <v>0</v>
      </c>
      <c r="R277" s="40">
        <v>0</v>
      </c>
      <c r="S277" s="41"/>
      <c r="T277" s="42">
        <v>4000000</v>
      </c>
    </row>
    <row r="278" spans="1:20" ht="15" customHeight="1" x14ac:dyDescent="0.25">
      <c r="A278" s="6">
        <v>21404</v>
      </c>
      <c r="B278" s="7" t="s">
        <v>722</v>
      </c>
      <c r="C278" s="8">
        <v>41116</v>
      </c>
      <c r="D278" s="7" t="s">
        <v>758</v>
      </c>
      <c r="E278" s="7" t="s">
        <v>3076</v>
      </c>
      <c r="F278" s="9">
        <v>0</v>
      </c>
      <c r="G278" s="9">
        <v>400000</v>
      </c>
      <c r="H278" s="7" t="s">
        <v>723</v>
      </c>
      <c r="I278" s="7" t="s">
        <v>724</v>
      </c>
      <c r="J278" s="7" t="s">
        <v>1857</v>
      </c>
      <c r="K278" s="10" t="s">
        <v>1542</v>
      </c>
      <c r="L278" s="7" t="s">
        <v>2054</v>
      </c>
      <c r="M278" s="38">
        <v>108</v>
      </c>
      <c r="N278" s="38">
        <v>108</v>
      </c>
      <c r="O278" s="39">
        <v>0</v>
      </c>
      <c r="P278" s="39">
        <v>0</v>
      </c>
      <c r="Q278" s="40">
        <v>6022000</v>
      </c>
      <c r="R278" s="40">
        <v>6022000</v>
      </c>
      <c r="S278" s="41">
        <v>360000</v>
      </c>
      <c r="T278" s="42">
        <v>6022000</v>
      </c>
    </row>
    <row r="279" spans="1:20" ht="15" customHeight="1" x14ac:dyDescent="0.25">
      <c r="A279" s="6">
        <v>21406</v>
      </c>
      <c r="B279" s="7" t="s">
        <v>1475</v>
      </c>
      <c r="C279" s="8">
        <v>41116</v>
      </c>
      <c r="D279" s="7" t="s">
        <v>1476</v>
      </c>
      <c r="E279" s="7" t="s">
        <v>3058</v>
      </c>
      <c r="F279" s="9">
        <v>0</v>
      </c>
      <c r="G279" s="9">
        <v>96000</v>
      </c>
      <c r="H279" s="7" t="s">
        <v>723</v>
      </c>
      <c r="I279" s="7" t="s">
        <v>724</v>
      </c>
      <c r="J279" s="7" t="s">
        <v>734</v>
      </c>
      <c r="K279" s="10" t="s">
        <v>1837</v>
      </c>
      <c r="L279" s="7" t="s">
        <v>2054</v>
      </c>
      <c r="M279" s="38">
        <v>93</v>
      </c>
      <c r="N279" s="38">
        <v>93</v>
      </c>
      <c r="O279" s="39">
        <v>24</v>
      </c>
      <c r="P279" s="39">
        <v>38</v>
      </c>
      <c r="Q279" s="40">
        <v>900000</v>
      </c>
      <c r="R279" s="40">
        <v>940230</v>
      </c>
      <c r="S279" s="41">
        <v>56000</v>
      </c>
      <c r="T279" s="42">
        <v>900000</v>
      </c>
    </row>
    <row r="280" spans="1:20" ht="15" customHeight="1" x14ac:dyDescent="0.25">
      <c r="A280" s="6">
        <v>21407</v>
      </c>
      <c r="B280" s="7" t="s">
        <v>1475</v>
      </c>
      <c r="C280" s="8">
        <v>41116</v>
      </c>
      <c r="D280" s="7" t="s">
        <v>1476</v>
      </c>
      <c r="E280" s="7" t="s">
        <v>3058</v>
      </c>
      <c r="F280" s="9">
        <v>15000</v>
      </c>
      <c r="G280" s="9">
        <v>15000</v>
      </c>
      <c r="H280" s="7" t="s">
        <v>750</v>
      </c>
      <c r="I280" s="7" t="s">
        <v>727</v>
      </c>
      <c r="J280" s="7" t="s">
        <v>734</v>
      </c>
      <c r="K280" s="10" t="s">
        <v>1837</v>
      </c>
      <c r="L280" s="7" t="s">
        <v>2058</v>
      </c>
      <c r="M280" s="38">
        <v>96</v>
      </c>
      <c r="N280" s="38">
        <v>122</v>
      </c>
      <c r="O280" s="39">
        <v>0</v>
      </c>
      <c r="P280" s="39">
        <v>0</v>
      </c>
      <c r="Q280" s="40">
        <v>0</v>
      </c>
      <c r="R280" s="40">
        <v>0</v>
      </c>
      <c r="S280" s="41"/>
      <c r="T280" s="42">
        <v>15000</v>
      </c>
    </row>
    <row r="281" spans="1:20" ht="15" customHeight="1" x14ac:dyDescent="0.25">
      <c r="A281" s="6">
        <v>21380</v>
      </c>
      <c r="B281" s="7" t="s">
        <v>875</v>
      </c>
      <c r="C281" s="8">
        <v>41120</v>
      </c>
      <c r="D281" s="7" t="s">
        <v>871</v>
      </c>
      <c r="E281" s="7" t="s">
        <v>3074</v>
      </c>
      <c r="F281" s="9">
        <v>500000</v>
      </c>
      <c r="G281" s="9">
        <v>500000</v>
      </c>
      <c r="H281" s="7" t="s">
        <v>844</v>
      </c>
      <c r="I281" s="7" t="s">
        <v>727</v>
      </c>
      <c r="J281" s="7" t="s">
        <v>728</v>
      </c>
      <c r="K281" s="10" t="s">
        <v>1674</v>
      </c>
      <c r="L281" s="7" t="s">
        <v>2062</v>
      </c>
      <c r="M281" s="38">
        <v>0</v>
      </c>
      <c r="N281" s="38">
        <v>0</v>
      </c>
      <c r="O281" s="39">
        <v>0</v>
      </c>
      <c r="P281" s="39">
        <v>0</v>
      </c>
      <c r="Q281" s="40">
        <v>15000000</v>
      </c>
      <c r="R281" s="40">
        <v>5500000</v>
      </c>
      <c r="S281" s="41"/>
      <c r="T281" s="42">
        <v>24051264</v>
      </c>
    </row>
    <row r="282" spans="1:20" ht="15" customHeight="1" x14ac:dyDescent="0.25">
      <c r="A282" s="6">
        <v>21754</v>
      </c>
      <c r="B282" s="7" t="s">
        <v>3571</v>
      </c>
      <c r="C282" s="8">
        <v>41121</v>
      </c>
      <c r="D282" s="7" t="s">
        <v>1200</v>
      </c>
      <c r="E282" s="7" t="s">
        <v>1190</v>
      </c>
      <c r="F282" s="9">
        <v>50000</v>
      </c>
      <c r="G282" s="9">
        <v>50000</v>
      </c>
      <c r="H282" s="7" t="s">
        <v>732</v>
      </c>
      <c r="I282" s="7" t="s">
        <v>727</v>
      </c>
      <c r="J282" s="7" t="s">
        <v>765</v>
      </c>
      <c r="K282" s="10" t="s">
        <v>1704</v>
      </c>
      <c r="L282" s="7" t="s">
        <v>2067</v>
      </c>
      <c r="M282" s="38">
        <v>0</v>
      </c>
      <c r="N282" s="38">
        <v>0</v>
      </c>
      <c r="O282" s="39">
        <v>0</v>
      </c>
      <c r="P282" s="39">
        <v>0</v>
      </c>
      <c r="Q282" s="40">
        <v>0</v>
      </c>
      <c r="R282" s="40">
        <v>0</v>
      </c>
      <c r="S282" s="41"/>
      <c r="T282" s="42">
        <v>0</v>
      </c>
    </row>
    <row r="283" spans="1:20" ht="15" customHeight="1" x14ac:dyDescent="0.25">
      <c r="A283" s="6">
        <v>21411</v>
      </c>
      <c r="B283" s="7" t="s">
        <v>900</v>
      </c>
      <c r="C283" s="8">
        <v>41134</v>
      </c>
      <c r="D283" s="7" t="s">
        <v>3585</v>
      </c>
      <c r="E283" s="7" t="s">
        <v>3074</v>
      </c>
      <c r="F283" s="9">
        <v>0</v>
      </c>
      <c r="G283" s="9">
        <v>725000</v>
      </c>
      <c r="H283" s="7" t="s">
        <v>723</v>
      </c>
      <c r="I283" s="7" t="s">
        <v>724</v>
      </c>
      <c r="J283" s="7" t="s">
        <v>768</v>
      </c>
      <c r="K283" s="10" t="s">
        <v>1619</v>
      </c>
      <c r="L283" s="7" t="s">
        <v>2054</v>
      </c>
      <c r="M283" s="38">
        <v>230</v>
      </c>
      <c r="N283" s="38">
        <v>230</v>
      </c>
      <c r="O283" s="39">
        <v>146</v>
      </c>
      <c r="P283" s="39">
        <v>22</v>
      </c>
      <c r="Q283" s="40">
        <v>6200000</v>
      </c>
      <c r="R283" s="40">
        <v>1348413</v>
      </c>
      <c r="S283" s="41">
        <v>109252</v>
      </c>
      <c r="T283" s="42">
        <v>6200000</v>
      </c>
    </row>
    <row r="284" spans="1:20" ht="15" customHeight="1" x14ac:dyDescent="0.25">
      <c r="A284" s="6">
        <v>21412</v>
      </c>
      <c r="B284" s="7" t="s">
        <v>1535</v>
      </c>
      <c r="C284" s="8">
        <v>41134</v>
      </c>
      <c r="D284" s="7" t="s">
        <v>1536</v>
      </c>
      <c r="E284" s="7" t="s">
        <v>3061</v>
      </c>
      <c r="F284" s="9">
        <v>0</v>
      </c>
      <c r="G284" s="9"/>
      <c r="H284" s="7" t="s">
        <v>866</v>
      </c>
      <c r="I284" s="7" t="s">
        <v>720</v>
      </c>
      <c r="J284" s="7" t="s">
        <v>867</v>
      </c>
      <c r="K284" s="10" t="s">
        <v>1741</v>
      </c>
      <c r="L284" s="7"/>
      <c r="M284" s="38"/>
      <c r="N284" s="38"/>
      <c r="O284" s="39"/>
      <c r="P284" s="39"/>
      <c r="Q284" s="40"/>
      <c r="R284" s="40"/>
      <c r="S284" s="41"/>
      <c r="T284" s="42"/>
    </row>
    <row r="285" spans="1:20" ht="15" customHeight="1" x14ac:dyDescent="0.25">
      <c r="A285" s="6">
        <v>21253</v>
      </c>
      <c r="B285" s="7" t="s">
        <v>1121</v>
      </c>
      <c r="C285" s="8">
        <v>41134</v>
      </c>
      <c r="D285" s="7" t="s">
        <v>1120</v>
      </c>
      <c r="E285" s="7" t="s">
        <v>3069</v>
      </c>
      <c r="F285" s="9">
        <v>0</v>
      </c>
      <c r="G285" s="9">
        <v>880000</v>
      </c>
      <c r="H285" s="7" t="s">
        <v>723</v>
      </c>
      <c r="I285" s="7" t="s">
        <v>724</v>
      </c>
      <c r="J285" s="7" t="s">
        <v>734</v>
      </c>
      <c r="K285" s="10" t="s">
        <v>1567</v>
      </c>
      <c r="L285" s="7" t="s">
        <v>2058</v>
      </c>
      <c r="M285" s="38">
        <v>86</v>
      </c>
      <c r="N285" s="38">
        <v>86</v>
      </c>
      <c r="O285" s="39">
        <v>92</v>
      </c>
      <c r="P285" s="39">
        <v>36</v>
      </c>
      <c r="Q285" s="40">
        <v>16850000</v>
      </c>
      <c r="R285" s="40">
        <v>0</v>
      </c>
      <c r="S285" s="41">
        <v>510464</v>
      </c>
      <c r="T285" s="42">
        <v>17426000</v>
      </c>
    </row>
    <row r="286" spans="1:20" ht="15" customHeight="1" x14ac:dyDescent="0.25">
      <c r="A286" s="6">
        <v>21716</v>
      </c>
      <c r="B286" s="7" t="s">
        <v>4124</v>
      </c>
      <c r="C286" s="8">
        <v>41134</v>
      </c>
      <c r="D286" s="7" t="s">
        <v>871</v>
      </c>
      <c r="E286" s="7" t="s">
        <v>3074</v>
      </c>
      <c r="F286" s="9">
        <v>0</v>
      </c>
      <c r="G286" s="9">
        <v>1500000</v>
      </c>
      <c r="H286" s="7" t="s">
        <v>723</v>
      </c>
      <c r="I286" s="7" t="s">
        <v>724</v>
      </c>
      <c r="J286" s="7" t="s">
        <v>734</v>
      </c>
      <c r="K286" s="10" t="s">
        <v>1621</v>
      </c>
      <c r="L286" s="7" t="s">
        <v>2054</v>
      </c>
      <c r="M286" s="38">
        <v>297</v>
      </c>
      <c r="N286" s="38">
        <v>297</v>
      </c>
      <c r="O286" s="39">
        <v>110</v>
      </c>
      <c r="P286" s="39">
        <v>114</v>
      </c>
      <c r="Q286" s="40">
        <v>7000000</v>
      </c>
      <c r="R286" s="40">
        <v>13000000</v>
      </c>
      <c r="S286" s="41">
        <v>1367135</v>
      </c>
      <c r="T286" s="42">
        <v>9500000</v>
      </c>
    </row>
    <row r="287" spans="1:20" ht="15" customHeight="1" x14ac:dyDescent="0.25">
      <c r="A287" s="6">
        <v>21720</v>
      </c>
      <c r="B287" s="7" t="s">
        <v>2287</v>
      </c>
      <c r="C287" s="8">
        <v>41134</v>
      </c>
      <c r="D287" s="7" t="s">
        <v>1200</v>
      </c>
      <c r="E287" s="7" t="s">
        <v>1190</v>
      </c>
      <c r="F287" s="9">
        <v>0</v>
      </c>
      <c r="G287" s="9">
        <v>750000</v>
      </c>
      <c r="H287" s="7" t="s">
        <v>723</v>
      </c>
      <c r="I287" s="7" t="s">
        <v>724</v>
      </c>
      <c r="J287" s="7" t="s">
        <v>867</v>
      </c>
      <c r="K287" s="10" t="s">
        <v>1768</v>
      </c>
      <c r="L287" s="7" t="s">
        <v>2054</v>
      </c>
      <c r="M287" s="38">
        <v>43</v>
      </c>
      <c r="N287" s="38">
        <v>43</v>
      </c>
      <c r="O287" s="39">
        <v>88</v>
      </c>
      <c r="P287" s="39">
        <v>68</v>
      </c>
      <c r="Q287" s="40">
        <v>430000</v>
      </c>
      <c r="R287" s="40">
        <v>4035021</v>
      </c>
      <c r="S287" s="41">
        <v>664794</v>
      </c>
      <c r="T287" s="42">
        <v>1693072</v>
      </c>
    </row>
    <row r="288" spans="1:20" ht="15" customHeight="1" x14ac:dyDescent="0.25">
      <c r="A288" s="6">
        <v>21424</v>
      </c>
      <c r="B288" s="7" t="s">
        <v>1123</v>
      </c>
      <c r="C288" s="8">
        <v>41135</v>
      </c>
      <c r="D288" s="7" t="s">
        <v>1120</v>
      </c>
      <c r="E288" s="7" t="s">
        <v>3069</v>
      </c>
      <c r="F288" s="9">
        <v>458264</v>
      </c>
      <c r="G288" s="9">
        <v>114566</v>
      </c>
      <c r="H288" s="7" t="s">
        <v>750</v>
      </c>
      <c r="I288" s="7" t="s">
        <v>727</v>
      </c>
      <c r="J288" s="7" t="s">
        <v>734</v>
      </c>
      <c r="K288" s="10" t="s">
        <v>1727</v>
      </c>
      <c r="L288" s="7" t="s">
        <v>2058</v>
      </c>
      <c r="M288" s="38">
        <v>262</v>
      </c>
      <c r="N288" s="38">
        <v>262</v>
      </c>
      <c r="O288" s="39">
        <v>0</v>
      </c>
      <c r="P288" s="39">
        <v>0</v>
      </c>
      <c r="Q288" s="40">
        <v>0</v>
      </c>
      <c r="R288" s="40">
        <v>0</v>
      </c>
      <c r="S288" s="41"/>
      <c r="T288" s="42">
        <v>114567</v>
      </c>
    </row>
    <row r="289" spans="1:20" ht="15" customHeight="1" x14ac:dyDescent="0.25">
      <c r="A289" s="6">
        <v>21063</v>
      </c>
      <c r="B289" s="7" t="s">
        <v>1412</v>
      </c>
      <c r="C289" s="8">
        <v>41135</v>
      </c>
      <c r="D289" s="7" t="s">
        <v>1413</v>
      </c>
      <c r="E289" s="7" t="s">
        <v>3071</v>
      </c>
      <c r="F289" s="9">
        <v>0</v>
      </c>
      <c r="G289" s="9">
        <v>140000</v>
      </c>
      <c r="H289" s="7" t="s">
        <v>723</v>
      </c>
      <c r="I289" s="7" t="s">
        <v>724</v>
      </c>
      <c r="J289" s="7" t="s">
        <v>1857</v>
      </c>
      <c r="K289" s="10" t="s">
        <v>1719</v>
      </c>
      <c r="L289" s="7" t="s">
        <v>269</v>
      </c>
      <c r="M289" s="38">
        <v>21</v>
      </c>
      <c r="N289" s="38">
        <v>21</v>
      </c>
      <c r="O289" s="39">
        <v>3</v>
      </c>
      <c r="P289" s="39">
        <v>15</v>
      </c>
      <c r="Q289" s="40">
        <v>3321235</v>
      </c>
      <c r="R289" s="40">
        <v>3871340</v>
      </c>
      <c r="S289" s="41">
        <v>130382</v>
      </c>
      <c r="T289" s="42">
        <v>4089359</v>
      </c>
    </row>
    <row r="290" spans="1:20" ht="15" customHeight="1" x14ac:dyDescent="0.25">
      <c r="A290" s="6">
        <v>21417</v>
      </c>
      <c r="B290" s="7" t="s">
        <v>1868</v>
      </c>
      <c r="C290" s="8">
        <v>41137</v>
      </c>
      <c r="D290" s="7" t="s">
        <v>1200</v>
      </c>
      <c r="E290" s="7" t="s">
        <v>1190</v>
      </c>
      <c r="F290" s="9">
        <v>300000</v>
      </c>
      <c r="G290" s="9">
        <v>300000</v>
      </c>
      <c r="H290" s="7" t="s">
        <v>1017</v>
      </c>
      <c r="I290" s="7" t="s">
        <v>727</v>
      </c>
      <c r="J290" s="7" t="s">
        <v>1156</v>
      </c>
      <c r="K290" s="10" t="s">
        <v>2742</v>
      </c>
      <c r="L290" s="7" t="s">
        <v>2068</v>
      </c>
      <c r="M290" s="38">
        <v>0</v>
      </c>
      <c r="N290" s="38">
        <v>9</v>
      </c>
      <c r="O290" s="39">
        <v>0</v>
      </c>
      <c r="P290" s="39">
        <v>0</v>
      </c>
      <c r="Q290" s="40">
        <v>0</v>
      </c>
      <c r="R290" s="40">
        <v>0</v>
      </c>
      <c r="S290" s="41"/>
      <c r="T290" s="42">
        <v>0</v>
      </c>
    </row>
    <row r="291" spans="1:20" ht="15" customHeight="1" x14ac:dyDescent="0.25">
      <c r="A291" s="6">
        <v>21757</v>
      </c>
      <c r="B291" s="7" t="s">
        <v>738</v>
      </c>
      <c r="C291" s="8">
        <v>41137</v>
      </c>
      <c r="D291" s="7" t="s">
        <v>739</v>
      </c>
      <c r="E291" s="7" t="s">
        <v>3091</v>
      </c>
      <c r="F291" s="9">
        <v>600000</v>
      </c>
      <c r="G291" s="9">
        <v>300000</v>
      </c>
      <c r="H291" s="7" t="s">
        <v>750</v>
      </c>
      <c r="I291" s="7" t="s">
        <v>727</v>
      </c>
      <c r="J291" s="7" t="s">
        <v>734</v>
      </c>
      <c r="K291" s="10" t="s">
        <v>1548</v>
      </c>
      <c r="L291" s="7" t="s">
        <v>2058</v>
      </c>
      <c r="M291" s="38">
        <v>98</v>
      </c>
      <c r="N291" s="38">
        <v>84</v>
      </c>
      <c r="O291" s="39">
        <v>0</v>
      </c>
      <c r="P291" s="39">
        <v>0</v>
      </c>
      <c r="Q291" s="40">
        <v>0</v>
      </c>
      <c r="R291" s="40">
        <v>0</v>
      </c>
      <c r="S291" s="41"/>
      <c r="T291" s="42">
        <v>1163656</v>
      </c>
    </row>
    <row r="292" spans="1:20" ht="15" customHeight="1" x14ac:dyDescent="0.25">
      <c r="A292" s="6">
        <v>21715</v>
      </c>
      <c r="B292" s="7" t="s">
        <v>738</v>
      </c>
      <c r="C292" s="8">
        <v>41141</v>
      </c>
      <c r="D292" s="7" t="s">
        <v>739</v>
      </c>
      <c r="E292" s="7" t="s">
        <v>3091</v>
      </c>
      <c r="F292" s="9">
        <v>15922000</v>
      </c>
      <c r="G292" s="9">
        <v>1100000</v>
      </c>
      <c r="H292" s="7" t="s">
        <v>723</v>
      </c>
      <c r="I292" s="7" t="s">
        <v>724</v>
      </c>
      <c r="J292" s="7" t="s">
        <v>734</v>
      </c>
      <c r="K292" s="10" t="s">
        <v>1548</v>
      </c>
      <c r="L292" s="7" t="s">
        <v>2056</v>
      </c>
      <c r="M292" s="38">
        <v>179</v>
      </c>
      <c r="N292" s="38">
        <v>179</v>
      </c>
      <c r="O292" s="39">
        <v>305</v>
      </c>
      <c r="P292" s="39">
        <v>119</v>
      </c>
      <c r="Q292" s="40">
        <v>15232147</v>
      </c>
      <c r="R292" s="40">
        <v>24202207</v>
      </c>
      <c r="S292" s="41">
        <v>452924.71</v>
      </c>
      <c r="T292" s="42">
        <v>15232147</v>
      </c>
    </row>
    <row r="293" spans="1:20" ht="15" customHeight="1" x14ac:dyDescent="0.25">
      <c r="A293" s="6">
        <v>21393</v>
      </c>
      <c r="B293" s="7" t="s">
        <v>1074</v>
      </c>
      <c r="C293" s="8">
        <v>41141</v>
      </c>
      <c r="D293" s="7" t="s">
        <v>1100</v>
      </c>
      <c r="E293" s="7" t="s">
        <v>3061</v>
      </c>
      <c r="F293" s="9">
        <v>72450</v>
      </c>
      <c r="G293" s="9">
        <v>72450</v>
      </c>
      <c r="H293" s="7" t="s">
        <v>836</v>
      </c>
      <c r="I293" s="7" t="s">
        <v>756</v>
      </c>
      <c r="J293" s="7" t="s">
        <v>734</v>
      </c>
      <c r="K293" s="10" t="s">
        <v>1712</v>
      </c>
      <c r="L293" s="7" t="s">
        <v>2056</v>
      </c>
      <c r="M293" s="38">
        <v>5</v>
      </c>
      <c r="N293" s="38">
        <v>3</v>
      </c>
      <c r="O293" s="39">
        <v>0</v>
      </c>
      <c r="P293" s="39">
        <v>0</v>
      </c>
      <c r="Q293" s="40">
        <v>72450</v>
      </c>
      <c r="R293" s="40">
        <v>72450</v>
      </c>
      <c r="S293" s="41"/>
      <c r="T293" s="42">
        <v>0</v>
      </c>
    </row>
    <row r="294" spans="1:20" ht="15" customHeight="1" x14ac:dyDescent="0.25">
      <c r="A294" s="6">
        <v>21287</v>
      </c>
      <c r="B294" s="7" t="s">
        <v>1331</v>
      </c>
      <c r="C294" s="8">
        <v>41141</v>
      </c>
      <c r="D294" s="7" t="s">
        <v>1332</v>
      </c>
      <c r="E294" s="7" t="s">
        <v>3089</v>
      </c>
      <c r="F294" s="9">
        <v>0</v>
      </c>
      <c r="G294" s="9">
        <v>800000</v>
      </c>
      <c r="H294" s="7" t="s">
        <v>723</v>
      </c>
      <c r="I294" s="7" t="s">
        <v>724</v>
      </c>
      <c r="J294" s="7" t="s">
        <v>734</v>
      </c>
      <c r="K294" s="10" t="s">
        <v>1548</v>
      </c>
      <c r="L294" s="7" t="s">
        <v>2054</v>
      </c>
      <c r="M294" s="38">
        <v>578</v>
      </c>
      <c r="N294" s="38">
        <v>578</v>
      </c>
      <c r="O294" s="39">
        <v>683</v>
      </c>
      <c r="P294" s="39">
        <v>306</v>
      </c>
      <c r="Q294" s="40">
        <v>8100000</v>
      </c>
      <c r="R294" s="40">
        <v>15009554</v>
      </c>
      <c r="S294" s="41">
        <v>674496</v>
      </c>
      <c r="T294" s="42">
        <v>8100000</v>
      </c>
    </row>
    <row r="295" spans="1:20" ht="15" customHeight="1" x14ac:dyDescent="0.25">
      <c r="A295" s="6">
        <v>21211</v>
      </c>
      <c r="B295" s="7" t="s">
        <v>2741</v>
      </c>
      <c r="C295" s="8">
        <v>41143</v>
      </c>
      <c r="D295" s="7" t="s">
        <v>1009</v>
      </c>
      <c r="E295" s="7" t="s">
        <v>3061</v>
      </c>
      <c r="F295" s="9">
        <v>367800</v>
      </c>
      <c r="G295" s="9">
        <v>122600</v>
      </c>
      <c r="H295" s="7" t="s">
        <v>1026</v>
      </c>
      <c r="I295" s="7" t="s">
        <v>727</v>
      </c>
      <c r="J295" s="7" t="s">
        <v>734</v>
      </c>
      <c r="K295" s="10" t="s">
        <v>2114</v>
      </c>
      <c r="L295" s="7" t="s">
        <v>2069</v>
      </c>
      <c r="M295" s="38">
        <v>0</v>
      </c>
      <c r="N295" s="38">
        <v>0</v>
      </c>
      <c r="O295" s="39">
        <v>0</v>
      </c>
      <c r="P295" s="39">
        <v>0</v>
      </c>
      <c r="Q295" s="40">
        <v>0</v>
      </c>
      <c r="R295" s="40">
        <v>0</v>
      </c>
      <c r="S295" s="41"/>
      <c r="T295" s="42">
        <v>0</v>
      </c>
    </row>
    <row r="296" spans="1:20" ht="15" customHeight="1" x14ac:dyDescent="0.25">
      <c r="A296" s="6">
        <v>21416</v>
      </c>
      <c r="B296" s="7" t="s">
        <v>1122</v>
      </c>
      <c r="C296" s="8">
        <v>41143</v>
      </c>
      <c r="D296" s="7" t="s">
        <v>1125</v>
      </c>
      <c r="E296" s="7" t="s">
        <v>3069</v>
      </c>
      <c r="F296" s="9">
        <v>120000</v>
      </c>
      <c r="G296" s="9">
        <v>120000</v>
      </c>
      <c r="H296" s="7" t="s">
        <v>755</v>
      </c>
      <c r="I296" s="7" t="s">
        <v>756</v>
      </c>
      <c r="J296" s="7" t="s">
        <v>734</v>
      </c>
      <c r="K296" s="10" t="s">
        <v>1651</v>
      </c>
      <c r="L296" s="7" t="s">
        <v>2054</v>
      </c>
      <c r="M296" s="38">
        <v>13</v>
      </c>
      <c r="N296" s="38">
        <v>10</v>
      </c>
      <c r="O296" s="39">
        <v>12</v>
      </c>
      <c r="P296" s="39">
        <v>0</v>
      </c>
      <c r="Q296" s="40">
        <v>1399565</v>
      </c>
      <c r="R296" s="40">
        <v>1676892</v>
      </c>
      <c r="S296" s="41"/>
      <c r="T296" s="42">
        <v>1399565</v>
      </c>
    </row>
    <row r="297" spans="1:20" ht="15" customHeight="1" x14ac:dyDescent="0.25">
      <c r="A297" s="6">
        <v>21419</v>
      </c>
      <c r="B297" s="7" t="s">
        <v>1235</v>
      </c>
      <c r="C297" s="8">
        <v>41145</v>
      </c>
      <c r="D297" s="7" t="s">
        <v>1200</v>
      </c>
      <c r="E297" s="7" t="s">
        <v>1190</v>
      </c>
      <c r="F297" s="9">
        <v>0</v>
      </c>
      <c r="G297" s="9">
        <v>800000</v>
      </c>
      <c r="H297" s="7" t="s">
        <v>719</v>
      </c>
      <c r="I297" s="7" t="s">
        <v>720</v>
      </c>
      <c r="J297" s="7" t="s">
        <v>841</v>
      </c>
      <c r="K297" s="10" t="s">
        <v>1770</v>
      </c>
      <c r="L297" s="7"/>
      <c r="M297" s="38">
        <v>0</v>
      </c>
      <c r="N297" s="38">
        <v>0</v>
      </c>
      <c r="O297" s="39">
        <v>0</v>
      </c>
      <c r="P297" s="39">
        <v>0</v>
      </c>
      <c r="Q297" s="40">
        <v>0</v>
      </c>
      <c r="R297" s="40">
        <v>0</v>
      </c>
      <c r="S297" s="41"/>
      <c r="T297" s="42">
        <v>3200000</v>
      </c>
    </row>
    <row r="298" spans="1:20" ht="15" customHeight="1" x14ac:dyDescent="0.25">
      <c r="A298" s="6">
        <v>21413</v>
      </c>
      <c r="B298" s="7" t="s">
        <v>1447</v>
      </c>
      <c r="C298" s="8">
        <v>41149</v>
      </c>
      <c r="D298" s="7" t="s">
        <v>999</v>
      </c>
      <c r="E298" s="7" t="s">
        <v>3060</v>
      </c>
      <c r="F298" s="9">
        <v>0</v>
      </c>
      <c r="G298" s="9">
        <v>250000</v>
      </c>
      <c r="H298" s="7" t="s">
        <v>723</v>
      </c>
      <c r="I298" s="7" t="s">
        <v>724</v>
      </c>
      <c r="J298" s="7" t="s">
        <v>1857</v>
      </c>
      <c r="K298" s="10" t="s">
        <v>1719</v>
      </c>
      <c r="L298" s="7" t="s">
        <v>2054</v>
      </c>
      <c r="M298" s="38">
        <v>181</v>
      </c>
      <c r="N298" s="38">
        <v>181</v>
      </c>
      <c r="O298" s="39">
        <v>50</v>
      </c>
      <c r="P298" s="39">
        <v>82</v>
      </c>
      <c r="Q298" s="40">
        <v>6775000</v>
      </c>
      <c r="R298" s="40">
        <v>7185000</v>
      </c>
      <c r="S298" s="41">
        <v>250000</v>
      </c>
      <c r="T298" s="42">
        <v>6775000</v>
      </c>
    </row>
    <row r="299" spans="1:20" ht="15" customHeight="1" x14ac:dyDescent="0.25">
      <c r="A299" s="6">
        <v>21418</v>
      </c>
      <c r="B299" s="7" t="s">
        <v>1069</v>
      </c>
      <c r="C299" s="8">
        <v>41149</v>
      </c>
      <c r="D299" s="7" t="s">
        <v>1009</v>
      </c>
      <c r="E299" s="7" t="s">
        <v>3061</v>
      </c>
      <c r="F299" s="9">
        <v>500000</v>
      </c>
      <c r="G299" s="9">
        <v>500000</v>
      </c>
      <c r="H299" s="7" t="s">
        <v>836</v>
      </c>
      <c r="I299" s="7" t="s">
        <v>756</v>
      </c>
      <c r="J299" s="7" t="s">
        <v>762</v>
      </c>
      <c r="K299" s="10" t="s">
        <v>1690</v>
      </c>
      <c r="L299" s="7"/>
      <c r="M299" s="38">
        <v>0</v>
      </c>
      <c r="N299" s="38">
        <v>0</v>
      </c>
      <c r="O299" s="39">
        <v>110</v>
      </c>
      <c r="P299" s="39">
        <v>19</v>
      </c>
      <c r="Q299" s="40">
        <v>0</v>
      </c>
      <c r="R299" s="40">
        <v>0</v>
      </c>
      <c r="S299" s="41"/>
      <c r="T299" s="42">
        <v>500000</v>
      </c>
    </row>
    <row r="300" spans="1:20" ht="15" customHeight="1" x14ac:dyDescent="0.25">
      <c r="A300" s="6">
        <v>21420</v>
      </c>
      <c r="B300" s="7" t="s">
        <v>1071</v>
      </c>
      <c r="C300" s="8">
        <v>41156</v>
      </c>
      <c r="D300" s="7" t="s">
        <v>1009</v>
      </c>
      <c r="E300" s="7" t="s">
        <v>3061</v>
      </c>
      <c r="F300" s="9">
        <v>0</v>
      </c>
      <c r="G300" s="9">
        <v>1000000</v>
      </c>
      <c r="H300" s="7" t="s">
        <v>719</v>
      </c>
      <c r="I300" s="7" t="s">
        <v>720</v>
      </c>
      <c r="J300" s="7" t="s">
        <v>734</v>
      </c>
      <c r="K300" s="10" t="s">
        <v>1669</v>
      </c>
      <c r="L300" s="7"/>
      <c r="M300" s="38">
        <v>0</v>
      </c>
      <c r="N300" s="38">
        <v>0</v>
      </c>
      <c r="O300" s="39">
        <v>0</v>
      </c>
      <c r="P300" s="39">
        <v>0</v>
      </c>
      <c r="Q300" s="40">
        <v>0</v>
      </c>
      <c r="R300" s="40">
        <v>0</v>
      </c>
      <c r="S300" s="41"/>
      <c r="T300" s="42">
        <v>4000000</v>
      </c>
    </row>
    <row r="301" spans="1:20" ht="15" customHeight="1" x14ac:dyDescent="0.25">
      <c r="A301" s="6">
        <v>21421</v>
      </c>
      <c r="B301" s="7" t="s">
        <v>885</v>
      </c>
      <c r="C301" s="8">
        <v>41156</v>
      </c>
      <c r="D301" s="7" t="s">
        <v>864</v>
      </c>
      <c r="E301" s="7" t="s">
        <v>3074</v>
      </c>
      <c r="F301" s="9">
        <v>0</v>
      </c>
      <c r="G301" s="9">
        <v>1000000</v>
      </c>
      <c r="H301" s="7" t="s">
        <v>719</v>
      </c>
      <c r="I301" s="7" t="s">
        <v>720</v>
      </c>
      <c r="J301" s="7" t="s">
        <v>734</v>
      </c>
      <c r="K301" s="10" t="s">
        <v>1624</v>
      </c>
      <c r="L301" s="7"/>
      <c r="M301" s="38">
        <v>0</v>
      </c>
      <c r="N301" s="38">
        <v>0</v>
      </c>
      <c r="O301" s="39">
        <v>0</v>
      </c>
      <c r="P301" s="39">
        <v>0</v>
      </c>
      <c r="Q301" s="40">
        <v>0</v>
      </c>
      <c r="R301" s="40">
        <v>0</v>
      </c>
      <c r="S301" s="41"/>
      <c r="T301" s="42">
        <v>4000000</v>
      </c>
    </row>
    <row r="302" spans="1:20" ht="15" customHeight="1" x14ac:dyDescent="0.25">
      <c r="A302" s="6">
        <v>21384</v>
      </c>
      <c r="B302" s="7" t="s">
        <v>1304</v>
      </c>
      <c r="C302" s="8">
        <v>41156</v>
      </c>
      <c r="D302" s="7" t="s">
        <v>1305</v>
      </c>
      <c r="E302" s="7" t="s">
        <v>3092</v>
      </c>
      <c r="F302" s="9">
        <v>5250000</v>
      </c>
      <c r="G302" s="9">
        <v>750000</v>
      </c>
      <c r="H302" s="7" t="s">
        <v>755</v>
      </c>
      <c r="I302" s="7" t="s">
        <v>756</v>
      </c>
      <c r="J302" s="7" t="s">
        <v>734</v>
      </c>
      <c r="K302" s="10" t="s">
        <v>1602</v>
      </c>
      <c r="L302" s="7" t="s">
        <v>2054</v>
      </c>
      <c r="M302" s="38">
        <v>0</v>
      </c>
      <c r="N302" s="38">
        <v>0</v>
      </c>
      <c r="O302" s="39">
        <v>150</v>
      </c>
      <c r="P302" s="39">
        <v>185</v>
      </c>
      <c r="Q302" s="40">
        <v>1855000</v>
      </c>
      <c r="R302" s="40">
        <v>7576230</v>
      </c>
      <c r="S302" s="41"/>
      <c r="T302" s="42">
        <v>2755000</v>
      </c>
    </row>
    <row r="303" spans="1:20" ht="15" customHeight="1" x14ac:dyDescent="0.25">
      <c r="A303" s="6">
        <v>21232</v>
      </c>
      <c r="B303" s="7" t="s">
        <v>1102</v>
      </c>
      <c r="C303" s="8">
        <v>41156</v>
      </c>
      <c r="D303" s="7" t="s">
        <v>1100</v>
      </c>
      <c r="E303" s="7" t="s">
        <v>3061</v>
      </c>
      <c r="F303" s="9">
        <v>0</v>
      </c>
      <c r="G303" s="9">
        <v>500000</v>
      </c>
      <c r="H303" s="7" t="s">
        <v>723</v>
      </c>
      <c r="I303" s="7" t="s">
        <v>724</v>
      </c>
      <c r="J303" s="7" t="s">
        <v>768</v>
      </c>
      <c r="K303" s="10" t="s">
        <v>1599</v>
      </c>
      <c r="L303" s="7" t="s">
        <v>2059</v>
      </c>
      <c r="M303" s="38">
        <v>0</v>
      </c>
      <c r="N303" s="38">
        <v>0</v>
      </c>
      <c r="O303" s="39">
        <v>0</v>
      </c>
      <c r="P303" s="39">
        <v>0</v>
      </c>
      <c r="Q303" s="40">
        <v>0</v>
      </c>
      <c r="R303" s="40">
        <v>0</v>
      </c>
      <c r="S303" s="41">
        <v>500000</v>
      </c>
      <c r="T303" s="42">
        <v>1450000</v>
      </c>
    </row>
    <row r="304" spans="1:20" ht="15" customHeight="1" x14ac:dyDescent="0.25">
      <c r="A304" s="6">
        <v>21233</v>
      </c>
      <c r="B304" s="7" t="s">
        <v>1102</v>
      </c>
      <c r="C304" s="8">
        <v>41156</v>
      </c>
      <c r="D304" s="7" t="s">
        <v>1100</v>
      </c>
      <c r="E304" s="7" t="s">
        <v>3061</v>
      </c>
      <c r="F304" s="9">
        <v>0</v>
      </c>
      <c r="G304" s="9">
        <v>500000</v>
      </c>
      <c r="H304" s="7" t="s">
        <v>752</v>
      </c>
      <c r="I304" s="7" t="s">
        <v>724</v>
      </c>
      <c r="J304" s="7" t="s">
        <v>768</v>
      </c>
      <c r="K304" s="10" t="s">
        <v>1599</v>
      </c>
      <c r="L304" s="7" t="s">
        <v>2054</v>
      </c>
      <c r="M304" s="38">
        <v>75</v>
      </c>
      <c r="N304" s="38">
        <v>75</v>
      </c>
      <c r="O304" s="39">
        <v>103</v>
      </c>
      <c r="P304" s="39">
        <v>20</v>
      </c>
      <c r="Q304" s="40">
        <v>0</v>
      </c>
      <c r="R304" s="40">
        <v>0</v>
      </c>
      <c r="S304" s="41">
        <v>120000</v>
      </c>
      <c r="T304" s="42">
        <v>1575000</v>
      </c>
    </row>
    <row r="305" spans="1:20" ht="15" customHeight="1" x14ac:dyDescent="0.25">
      <c r="A305" s="6">
        <v>21422</v>
      </c>
      <c r="B305" s="7" t="s">
        <v>1072</v>
      </c>
      <c r="C305" s="8">
        <v>41156</v>
      </c>
      <c r="D305" s="7" t="s">
        <v>1009</v>
      </c>
      <c r="E305" s="7" t="s">
        <v>3061</v>
      </c>
      <c r="F305" s="9">
        <v>0</v>
      </c>
      <c r="G305" s="9">
        <v>75000</v>
      </c>
      <c r="H305" s="7" t="s">
        <v>719</v>
      </c>
      <c r="I305" s="7" t="s">
        <v>720</v>
      </c>
      <c r="J305" s="7" t="s">
        <v>721</v>
      </c>
      <c r="K305" s="10" t="s">
        <v>1541</v>
      </c>
      <c r="L305" s="7"/>
      <c r="M305" s="38">
        <v>0</v>
      </c>
      <c r="N305" s="38">
        <v>0</v>
      </c>
      <c r="O305" s="39">
        <v>0</v>
      </c>
      <c r="P305" s="39">
        <v>0</v>
      </c>
      <c r="Q305" s="40">
        <v>0</v>
      </c>
      <c r="R305" s="40">
        <v>0</v>
      </c>
      <c r="S305" s="41"/>
      <c r="T305" s="42">
        <v>300000</v>
      </c>
    </row>
    <row r="306" spans="1:20" ht="15" customHeight="1" x14ac:dyDescent="0.25">
      <c r="A306" s="6">
        <v>21423</v>
      </c>
      <c r="B306" s="7" t="s">
        <v>1067</v>
      </c>
      <c r="C306" s="8">
        <v>41156</v>
      </c>
      <c r="D306" s="7" t="s">
        <v>1009</v>
      </c>
      <c r="E306" s="7" t="s">
        <v>3061</v>
      </c>
      <c r="F306" s="9">
        <v>0</v>
      </c>
      <c r="G306" s="9">
        <v>1000000</v>
      </c>
      <c r="H306" s="7" t="s">
        <v>719</v>
      </c>
      <c r="I306" s="7" t="s">
        <v>720</v>
      </c>
      <c r="J306" s="7" t="s">
        <v>721</v>
      </c>
      <c r="K306" s="10" t="s">
        <v>1541</v>
      </c>
      <c r="L306" s="7"/>
      <c r="M306" s="38">
        <v>0</v>
      </c>
      <c r="N306" s="38">
        <v>0</v>
      </c>
      <c r="O306" s="39">
        <v>0</v>
      </c>
      <c r="P306" s="39">
        <v>0</v>
      </c>
      <c r="Q306" s="40">
        <v>0</v>
      </c>
      <c r="R306" s="40">
        <v>0</v>
      </c>
      <c r="S306" s="41"/>
      <c r="T306" s="42">
        <v>4000000</v>
      </c>
    </row>
    <row r="307" spans="1:20" ht="15" customHeight="1" x14ac:dyDescent="0.25">
      <c r="A307" s="6">
        <v>22012</v>
      </c>
      <c r="B307" s="7" t="s">
        <v>1108</v>
      </c>
      <c r="C307" s="8">
        <v>41156</v>
      </c>
      <c r="D307" s="7" t="s">
        <v>1100</v>
      </c>
      <c r="E307" s="7" t="s">
        <v>3061</v>
      </c>
      <c r="F307" s="9">
        <v>0</v>
      </c>
      <c r="G307" s="9">
        <v>1405000</v>
      </c>
      <c r="H307" s="7" t="s">
        <v>790</v>
      </c>
      <c r="I307" s="7" t="s">
        <v>791</v>
      </c>
      <c r="J307" s="7" t="s">
        <v>762</v>
      </c>
      <c r="K307" s="10" t="s">
        <v>1724</v>
      </c>
      <c r="L307" s="7" t="s">
        <v>325</v>
      </c>
      <c r="M307" s="38">
        <v>0</v>
      </c>
      <c r="N307" s="38">
        <v>0</v>
      </c>
      <c r="O307" s="39">
        <v>0</v>
      </c>
      <c r="P307" s="39">
        <v>0</v>
      </c>
      <c r="Q307" s="40">
        <v>0</v>
      </c>
      <c r="R307" s="40">
        <v>0</v>
      </c>
      <c r="S307" s="41"/>
      <c r="T307" s="42"/>
    </row>
    <row r="308" spans="1:20" ht="15" customHeight="1" x14ac:dyDescent="0.25">
      <c r="A308" s="6">
        <v>22013</v>
      </c>
      <c r="B308" s="7" t="s">
        <v>1387</v>
      </c>
      <c r="C308" s="8">
        <v>41156</v>
      </c>
      <c r="D308" s="7" t="s">
        <v>1386</v>
      </c>
      <c r="E308" s="7" t="s">
        <v>727</v>
      </c>
      <c r="F308" s="9">
        <v>0</v>
      </c>
      <c r="G308" s="9">
        <v>23160000</v>
      </c>
      <c r="H308" s="7" t="s">
        <v>790</v>
      </c>
      <c r="I308" s="7" t="s">
        <v>791</v>
      </c>
      <c r="J308" s="7" t="s">
        <v>921</v>
      </c>
      <c r="K308" s="10" t="s">
        <v>1810</v>
      </c>
      <c r="L308" s="7" t="s">
        <v>325</v>
      </c>
      <c r="M308" s="38">
        <v>0</v>
      </c>
      <c r="N308" s="38">
        <v>0</v>
      </c>
      <c r="O308" s="39">
        <v>0</v>
      </c>
      <c r="P308" s="39">
        <v>0</v>
      </c>
      <c r="Q308" s="40">
        <v>0</v>
      </c>
      <c r="R308" s="40">
        <v>0</v>
      </c>
      <c r="S308" s="41"/>
      <c r="T308" s="42"/>
    </row>
    <row r="309" spans="1:20" ht="15" customHeight="1" x14ac:dyDescent="0.25">
      <c r="A309" s="6">
        <v>22014</v>
      </c>
      <c r="B309" s="7" t="s">
        <v>1154</v>
      </c>
      <c r="C309" s="8">
        <v>41156</v>
      </c>
      <c r="D309" s="7" t="s">
        <v>1149</v>
      </c>
      <c r="E309" s="7" t="s">
        <v>3063</v>
      </c>
      <c r="F309" s="9">
        <v>0</v>
      </c>
      <c r="G309" s="9">
        <v>7500000</v>
      </c>
      <c r="H309" s="7" t="s">
        <v>790</v>
      </c>
      <c r="I309" s="7" t="s">
        <v>791</v>
      </c>
      <c r="J309" s="7" t="s">
        <v>1035</v>
      </c>
      <c r="K309" s="10" t="s">
        <v>1697</v>
      </c>
      <c r="L309" s="7" t="s">
        <v>325</v>
      </c>
      <c r="M309" s="38">
        <v>0</v>
      </c>
      <c r="N309" s="38">
        <v>0</v>
      </c>
      <c r="O309" s="39">
        <v>0</v>
      </c>
      <c r="P309" s="39">
        <v>0</v>
      </c>
      <c r="Q309" s="40">
        <v>0</v>
      </c>
      <c r="R309" s="40">
        <v>0</v>
      </c>
      <c r="S309" s="41"/>
      <c r="T309" s="42"/>
    </row>
    <row r="310" spans="1:20" ht="15" customHeight="1" x14ac:dyDescent="0.25">
      <c r="A310" s="6">
        <v>22015</v>
      </c>
      <c r="B310" s="7" t="s">
        <v>907</v>
      </c>
      <c r="C310" s="8">
        <v>41156</v>
      </c>
      <c r="D310" s="7" t="s">
        <v>916</v>
      </c>
      <c r="E310" s="7" t="s">
        <v>3074</v>
      </c>
      <c r="F310" s="9">
        <v>0</v>
      </c>
      <c r="G310" s="9">
        <v>2900000</v>
      </c>
      <c r="H310" s="7" t="s">
        <v>790</v>
      </c>
      <c r="I310" s="7" t="s">
        <v>791</v>
      </c>
      <c r="J310" s="7" t="s">
        <v>1857</v>
      </c>
      <c r="K310" s="10" t="s">
        <v>1636</v>
      </c>
      <c r="L310" s="7" t="s">
        <v>325</v>
      </c>
      <c r="M310" s="38">
        <v>0</v>
      </c>
      <c r="N310" s="38">
        <v>0</v>
      </c>
      <c r="O310" s="39">
        <v>0</v>
      </c>
      <c r="P310" s="39">
        <v>0</v>
      </c>
      <c r="Q310" s="40">
        <v>0</v>
      </c>
      <c r="R310" s="40">
        <v>0</v>
      </c>
      <c r="S310" s="41"/>
      <c r="T310" s="42"/>
    </row>
    <row r="311" spans="1:20" ht="15" customHeight="1" x14ac:dyDescent="0.25">
      <c r="A311" s="6">
        <v>20916</v>
      </c>
      <c r="B311" s="7" t="s">
        <v>851</v>
      </c>
      <c r="C311" s="8">
        <v>41157</v>
      </c>
      <c r="D311" s="7" t="s">
        <v>852</v>
      </c>
      <c r="E311" s="7" t="s">
        <v>3074</v>
      </c>
      <c r="F311" s="9">
        <v>0</v>
      </c>
      <c r="G311" s="9">
        <v>2050000</v>
      </c>
      <c r="H311" s="7" t="s">
        <v>752</v>
      </c>
      <c r="I311" s="7" t="s">
        <v>724</v>
      </c>
      <c r="J311" s="7" t="s">
        <v>734</v>
      </c>
      <c r="K311" s="10" t="s">
        <v>1603</v>
      </c>
      <c r="L311" s="7" t="s">
        <v>2054</v>
      </c>
      <c r="M311" s="38">
        <v>284</v>
      </c>
      <c r="N311" s="38">
        <v>284</v>
      </c>
      <c r="O311" s="39">
        <v>103</v>
      </c>
      <c r="P311" s="39">
        <v>657</v>
      </c>
      <c r="Q311" s="40">
        <v>0</v>
      </c>
      <c r="R311" s="40">
        <v>0</v>
      </c>
      <c r="S311" s="41">
        <v>2050000</v>
      </c>
      <c r="T311" s="42">
        <v>0</v>
      </c>
    </row>
    <row r="312" spans="1:20" ht="15" customHeight="1" x14ac:dyDescent="0.25">
      <c r="A312" s="6">
        <v>21607</v>
      </c>
      <c r="B312" s="7" t="s">
        <v>892</v>
      </c>
      <c r="C312" s="8">
        <v>41159</v>
      </c>
      <c r="D312" s="7" t="s">
        <v>888</v>
      </c>
      <c r="E312" s="7" t="s">
        <v>3058</v>
      </c>
      <c r="F312" s="9">
        <v>10000</v>
      </c>
      <c r="G312" s="9">
        <v>10000</v>
      </c>
      <c r="H312" s="7" t="s">
        <v>747</v>
      </c>
      <c r="I312" s="7" t="s">
        <v>727</v>
      </c>
      <c r="J312" s="7" t="s">
        <v>786</v>
      </c>
      <c r="K312" s="10" t="s">
        <v>1629</v>
      </c>
      <c r="L312" s="7"/>
      <c r="M312" s="38">
        <v>0</v>
      </c>
      <c r="N312" s="38">
        <v>0</v>
      </c>
      <c r="O312" s="39">
        <v>0</v>
      </c>
      <c r="P312" s="39">
        <v>0</v>
      </c>
      <c r="Q312" s="40">
        <v>0</v>
      </c>
      <c r="R312" s="40">
        <v>0</v>
      </c>
      <c r="S312" s="41"/>
      <c r="T312" s="42">
        <v>0</v>
      </c>
    </row>
    <row r="313" spans="1:20" ht="15" customHeight="1" x14ac:dyDescent="0.25">
      <c r="A313" s="6">
        <v>21738</v>
      </c>
      <c r="B313" s="7" t="s">
        <v>983</v>
      </c>
      <c r="C313" s="8">
        <v>41163</v>
      </c>
      <c r="D313" s="7" t="s">
        <v>980</v>
      </c>
      <c r="E313" s="7" t="s">
        <v>3060</v>
      </c>
      <c r="F313" s="9">
        <v>0</v>
      </c>
      <c r="G313" s="9">
        <v>107500</v>
      </c>
      <c r="H313" s="7" t="s">
        <v>723</v>
      </c>
      <c r="I313" s="7" t="s">
        <v>724</v>
      </c>
      <c r="J313" s="7" t="s">
        <v>734</v>
      </c>
      <c r="K313" s="10" t="s">
        <v>1667</v>
      </c>
      <c r="L313" s="7" t="s">
        <v>269</v>
      </c>
      <c r="M313" s="38">
        <v>155</v>
      </c>
      <c r="N313" s="38">
        <v>155</v>
      </c>
      <c r="O313" s="39">
        <v>17</v>
      </c>
      <c r="P313" s="39">
        <v>55</v>
      </c>
      <c r="Q313" s="40">
        <v>2250000</v>
      </c>
      <c r="R313" s="40">
        <v>2200385</v>
      </c>
      <c r="S313" s="41">
        <v>101824</v>
      </c>
      <c r="T313" s="42">
        <v>2250000</v>
      </c>
    </row>
    <row r="314" spans="1:20" ht="15" customHeight="1" x14ac:dyDescent="0.25">
      <c r="A314" s="6">
        <v>21441</v>
      </c>
      <c r="B314" s="7" t="s">
        <v>1519</v>
      </c>
      <c r="C314" s="8">
        <v>41169</v>
      </c>
      <c r="D314" s="7" t="s">
        <v>1009</v>
      </c>
      <c r="E314" s="7" t="s">
        <v>3061</v>
      </c>
      <c r="F314" s="9">
        <v>0</v>
      </c>
      <c r="G314" s="9">
        <v>2000000</v>
      </c>
      <c r="H314" s="7" t="s">
        <v>719</v>
      </c>
      <c r="I314" s="7" t="s">
        <v>720</v>
      </c>
      <c r="J314" s="7" t="s">
        <v>768</v>
      </c>
      <c r="K314" s="10" t="s">
        <v>1563</v>
      </c>
      <c r="L314" s="7"/>
      <c r="M314" s="38"/>
      <c r="N314" s="38"/>
      <c r="O314" s="39"/>
      <c r="P314" s="39"/>
      <c r="Q314" s="40"/>
      <c r="R314" s="40"/>
      <c r="S314" s="41"/>
      <c r="T314" s="42">
        <v>8000000</v>
      </c>
    </row>
    <row r="315" spans="1:20" ht="15" customHeight="1" x14ac:dyDescent="0.25">
      <c r="A315" s="6">
        <v>21312</v>
      </c>
      <c r="B315" s="7" t="s">
        <v>1161</v>
      </c>
      <c r="C315" s="8">
        <v>41170</v>
      </c>
      <c r="D315" s="7" t="s">
        <v>3369</v>
      </c>
      <c r="E315" s="7" t="s">
        <v>3066</v>
      </c>
      <c r="F315" s="9">
        <v>345000</v>
      </c>
      <c r="G315" s="9">
        <v>345000</v>
      </c>
      <c r="H315" s="7" t="s">
        <v>755</v>
      </c>
      <c r="I315" s="7" t="s">
        <v>756</v>
      </c>
      <c r="J315" s="7" t="s">
        <v>734</v>
      </c>
      <c r="K315" s="10" t="s">
        <v>1548</v>
      </c>
      <c r="L315" s="7" t="s">
        <v>2056</v>
      </c>
      <c r="M315" s="38">
        <v>975</v>
      </c>
      <c r="N315" s="38">
        <v>975</v>
      </c>
      <c r="O315" s="39">
        <v>90</v>
      </c>
      <c r="P315" s="39">
        <v>32</v>
      </c>
      <c r="Q315" s="40">
        <v>10000000</v>
      </c>
      <c r="R315" s="40">
        <v>12921830</v>
      </c>
      <c r="S315" s="41"/>
      <c r="T315" s="42">
        <v>9655000</v>
      </c>
    </row>
    <row r="316" spans="1:20" ht="15" customHeight="1" x14ac:dyDescent="0.25">
      <c r="A316" s="6">
        <v>21691</v>
      </c>
      <c r="B316" s="7" t="s">
        <v>772</v>
      </c>
      <c r="C316" s="8">
        <v>41176</v>
      </c>
      <c r="D316" s="7" t="s">
        <v>771</v>
      </c>
      <c r="E316" s="7" t="s">
        <v>3094</v>
      </c>
      <c r="F316" s="9">
        <v>20000</v>
      </c>
      <c r="G316" s="9">
        <v>10000</v>
      </c>
      <c r="H316" s="7" t="s">
        <v>747</v>
      </c>
      <c r="I316" s="7" t="s">
        <v>727</v>
      </c>
      <c r="J316" s="7" t="s">
        <v>734</v>
      </c>
      <c r="K316" s="10" t="s">
        <v>1562</v>
      </c>
      <c r="L316" s="7"/>
      <c r="M316" s="38">
        <v>0</v>
      </c>
      <c r="N316" s="38">
        <v>0</v>
      </c>
      <c r="O316" s="39">
        <v>0</v>
      </c>
      <c r="P316" s="39">
        <v>0</v>
      </c>
      <c r="Q316" s="40">
        <v>0</v>
      </c>
      <c r="R316" s="40">
        <v>0</v>
      </c>
      <c r="S316" s="41"/>
      <c r="T316" s="42">
        <v>0</v>
      </c>
    </row>
    <row r="317" spans="1:20" ht="15" customHeight="1" x14ac:dyDescent="0.25">
      <c r="A317" s="6">
        <v>21456</v>
      </c>
      <c r="B317" s="7" t="s">
        <v>1150</v>
      </c>
      <c r="C317" s="8">
        <v>41176</v>
      </c>
      <c r="D317" s="7" t="s">
        <v>1149</v>
      </c>
      <c r="E317" s="7" t="s">
        <v>3063</v>
      </c>
      <c r="F317" s="9">
        <v>0</v>
      </c>
      <c r="G317" s="9"/>
      <c r="H317" s="7" t="s">
        <v>866</v>
      </c>
      <c r="I317" s="7" t="s">
        <v>720</v>
      </c>
      <c r="J317" s="7" t="s">
        <v>867</v>
      </c>
      <c r="K317" s="10" t="s">
        <v>1741</v>
      </c>
      <c r="L317" s="7"/>
      <c r="M317" s="38"/>
      <c r="N317" s="38"/>
      <c r="O317" s="39"/>
      <c r="P317" s="39"/>
      <c r="Q317" s="40"/>
      <c r="R317" s="40"/>
      <c r="S317" s="41"/>
      <c r="T317" s="42"/>
    </row>
    <row r="318" spans="1:20" ht="15" customHeight="1" x14ac:dyDescent="0.25">
      <c r="A318" s="6">
        <v>21289</v>
      </c>
      <c r="B318" s="7" t="s">
        <v>1004</v>
      </c>
      <c r="C318" s="8">
        <v>41176</v>
      </c>
      <c r="D318" s="7" t="s">
        <v>999</v>
      </c>
      <c r="E318" s="7" t="s">
        <v>3060</v>
      </c>
      <c r="F318" s="9">
        <v>0</v>
      </c>
      <c r="G318" s="9">
        <v>173000</v>
      </c>
      <c r="H318" s="7" t="s">
        <v>723</v>
      </c>
      <c r="I318" s="7" t="s">
        <v>724</v>
      </c>
      <c r="J318" s="7" t="s">
        <v>734</v>
      </c>
      <c r="K318" s="10" t="s">
        <v>1680</v>
      </c>
      <c r="L318" s="7" t="s">
        <v>2054</v>
      </c>
      <c r="M318" s="38">
        <v>38</v>
      </c>
      <c r="N318" s="38">
        <v>38</v>
      </c>
      <c r="O318" s="39">
        <v>27</v>
      </c>
      <c r="P318" s="39">
        <v>18</v>
      </c>
      <c r="Q318" s="40">
        <v>600000</v>
      </c>
      <c r="R318" s="40">
        <v>372230</v>
      </c>
      <c r="S318" s="41">
        <v>19221</v>
      </c>
      <c r="T318" s="42">
        <v>1185000</v>
      </c>
    </row>
    <row r="319" spans="1:20" ht="15" customHeight="1" x14ac:dyDescent="0.25">
      <c r="A319" s="6">
        <v>21500</v>
      </c>
      <c r="B319" s="7" t="s">
        <v>1500</v>
      </c>
      <c r="C319" s="8">
        <v>41181</v>
      </c>
      <c r="D319" s="7" t="s">
        <v>1200</v>
      </c>
      <c r="E319" s="7" t="s">
        <v>1190</v>
      </c>
      <c r="F319" s="9">
        <v>10000</v>
      </c>
      <c r="G319" s="9">
        <v>10000</v>
      </c>
      <c r="H319" s="7" t="s">
        <v>747</v>
      </c>
      <c r="I319" s="7" t="s">
        <v>727</v>
      </c>
      <c r="J319" s="7" t="s">
        <v>1857</v>
      </c>
      <c r="K319" s="10" t="s">
        <v>1843</v>
      </c>
      <c r="L319" s="7"/>
      <c r="M319" s="38">
        <v>0</v>
      </c>
      <c r="N319" s="38">
        <v>0</v>
      </c>
      <c r="O319" s="39">
        <v>0</v>
      </c>
      <c r="P319" s="39">
        <v>0</v>
      </c>
      <c r="Q319" s="40">
        <v>0</v>
      </c>
      <c r="R319" s="40">
        <v>0</v>
      </c>
      <c r="S319" s="41"/>
      <c r="T319" s="42">
        <v>0</v>
      </c>
    </row>
    <row r="320" spans="1:20" ht="15" customHeight="1" x14ac:dyDescent="0.25">
      <c r="A320" s="6">
        <v>21483</v>
      </c>
      <c r="B320" s="7" t="s">
        <v>1520</v>
      </c>
      <c r="C320" s="8">
        <v>41183</v>
      </c>
      <c r="D320" s="7" t="s">
        <v>1009</v>
      </c>
      <c r="E320" s="7" t="s">
        <v>3061</v>
      </c>
      <c r="F320" s="9">
        <v>0</v>
      </c>
      <c r="G320" s="9">
        <v>2000000</v>
      </c>
      <c r="H320" s="7" t="s">
        <v>719</v>
      </c>
      <c r="I320" s="7" t="s">
        <v>720</v>
      </c>
      <c r="J320" s="7" t="s">
        <v>1857</v>
      </c>
      <c r="K320" s="10" t="s">
        <v>1644</v>
      </c>
      <c r="L320" s="7"/>
      <c r="M320" s="38"/>
      <c r="N320" s="38"/>
      <c r="O320" s="39"/>
      <c r="P320" s="39"/>
      <c r="Q320" s="40"/>
      <c r="R320" s="40"/>
      <c r="S320" s="41"/>
      <c r="T320" s="42">
        <v>8000000</v>
      </c>
    </row>
    <row r="321" spans="1:20" ht="15" customHeight="1" x14ac:dyDescent="0.25">
      <c r="A321" s="6">
        <v>21484</v>
      </c>
      <c r="B321" s="7" t="s">
        <v>796</v>
      </c>
      <c r="C321" s="8">
        <v>41183</v>
      </c>
      <c r="D321" s="7" t="s">
        <v>794</v>
      </c>
      <c r="E321" s="7" t="s">
        <v>3079</v>
      </c>
      <c r="F321" s="9">
        <v>0</v>
      </c>
      <c r="G321" s="9">
        <v>1000000</v>
      </c>
      <c r="H321" s="7" t="s">
        <v>719</v>
      </c>
      <c r="I321" s="7" t="s">
        <v>720</v>
      </c>
      <c r="J321" s="7" t="s">
        <v>734</v>
      </c>
      <c r="K321" s="10" t="s">
        <v>1575</v>
      </c>
      <c r="L321" s="7"/>
      <c r="M321" s="38"/>
      <c r="N321" s="38"/>
      <c r="O321" s="39"/>
      <c r="P321" s="39"/>
      <c r="Q321" s="40"/>
      <c r="R321" s="40"/>
      <c r="S321" s="41"/>
      <c r="T321" s="42">
        <v>4000000</v>
      </c>
    </row>
    <row r="322" spans="1:20" ht="15" customHeight="1" x14ac:dyDescent="0.25">
      <c r="A322" s="6">
        <v>21368</v>
      </c>
      <c r="B322" s="7" t="s">
        <v>1342</v>
      </c>
      <c r="C322" s="8">
        <v>41183</v>
      </c>
      <c r="D322" s="7" t="s">
        <v>4351</v>
      </c>
      <c r="E322" s="7" t="s">
        <v>3072</v>
      </c>
      <c r="F322" s="9">
        <v>0</v>
      </c>
      <c r="G322" s="9">
        <v>500000</v>
      </c>
      <c r="H322" s="7" t="s">
        <v>723</v>
      </c>
      <c r="I322" s="7" t="s">
        <v>724</v>
      </c>
      <c r="J322" s="7" t="s">
        <v>734</v>
      </c>
      <c r="K322" s="10" t="s">
        <v>1556</v>
      </c>
      <c r="L322" s="7" t="s">
        <v>2054</v>
      </c>
      <c r="M322" s="38">
        <v>53</v>
      </c>
      <c r="N322" s="38">
        <v>53</v>
      </c>
      <c r="O322" s="39">
        <v>79</v>
      </c>
      <c r="P322" s="39">
        <v>41</v>
      </c>
      <c r="Q322" s="40">
        <v>11000000</v>
      </c>
      <c r="R322" s="40">
        <v>10988432</v>
      </c>
      <c r="S322" s="41">
        <v>259530</v>
      </c>
      <c r="T322" s="42">
        <v>11000000</v>
      </c>
    </row>
    <row r="323" spans="1:20" ht="15" customHeight="1" x14ac:dyDescent="0.25">
      <c r="A323" s="6">
        <v>21447</v>
      </c>
      <c r="B323" s="7" t="s">
        <v>835</v>
      </c>
      <c r="C323" s="8">
        <v>41184</v>
      </c>
      <c r="D323" s="7" t="s">
        <v>834</v>
      </c>
      <c r="E323" s="7" t="s">
        <v>3083</v>
      </c>
      <c r="F323" s="9">
        <v>1150000</v>
      </c>
      <c r="G323" s="9">
        <v>1150000</v>
      </c>
      <c r="H323" s="7" t="s">
        <v>755</v>
      </c>
      <c r="I323" s="7" t="s">
        <v>756</v>
      </c>
      <c r="J323" s="7" t="s">
        <v>734</v>
      </c>
      <c r="K323" s="10" t="s">
        <v>1596</v>
      </c>
      <c r="L323" s="7" t="s">
        <v>2056</v>
      </c>
      <c r="M323" s="38">
        <v>60</v>
      </c>
      <c r="N323" s="38">
        <v>48</v>
      </c>
      <c r="O323" s="39">
        <v>250</v>
      </c>
      <c r="P323" s="39">
        <v>0</v>
      </c>
      <c r="Q323" s="40">
        <v>10760000</v>
      </c>
      <c r="R323" s="40">
        <v>10760000</v>
      </c>
      <c r="S323" s="41"/>
      <c r="T323" s="42">
        <v>10760000</v>
      </c>
    </row>
    <row r="324" spans="1:20" ht="15" customHeight="1" x14ac:dyDescent="0.25">
      <c r="A324" s="6">
        <v>21408</v>
      </c>
      <c r="B324" s="7" t="s">
        <v>1253</v>
      </c>
      <c r="C324" s="8">
        <v>41185</v>
      </c>
      <c r="D324" s="7" t="s">
        <v>1200</v>
      </c>
      <c r="E324" s="7" t="s">
        <v>1190</v>
      </c>
      <c r="F324" s="9">
        <v>126000</v>
      </c>
      <c r="G324" s="9">
        <v>42000</v>
      </c>
      <c r="H324" s="7" t="s">
        <v>737</v>
      </c>
      <c r="I324" s="7" t="s">
        <v>727</v>
      </c>
      <c r="J324" s="7" t="s">
        <v>728</v>
      </c>
      <c r="K324" s="10" t="s">
        <v>1543</v>
      </c>
      <c r="L324" s="7"/>
      <c r="M324" s="38">
        <v>0</v>
      </c>
      <c r="N324" s="38">
        <v>0</v>
      </c>
      <c r="O324" s="39">
        <v>0</v>
      </c>
      <c r="P324" s="39">
        <v>0</v>
      </c>
      <c r="Q324" s="40">
        <v>0</v>
      </c>
      <c r="R324" s="40">
        <v>0</v>
      </c>
      <c r="S324" s="41"/>
      <c r="T324" s="42">
        <v>28135</v>
      </c>
    </row>
    <row r="325" spans="1:20" ht="15" customHeight="1" x14ac:dyDescent="0.25">
      <c r="A325" s="6">
        <v>21283</v>
      </c>
      <c r="B325" s="7" t="s">
        <v>1134</v>
      </c>
      <c r="C325" s="8">
        <v>41186</v>
      </c>
      <c r="D325" s="7" t="s">
        <v>965</v>
      </c>
      <c r="E325" s="7" t="s">
        <v>3100</v>
      </c>
      <c r="F325" s="9">
        <v>0</v>
      </c>
      <c r="G325" s="9">
        <v>150000</v>
      </c>
      <c r="H325" s="7" t="s">
        <v>723</v>
      </c>
      <c r="I325" s="7" t="s">
        <v>724</v>
      </c>
      <c r="J325" s="7" t="s">
        <v>734</v>
      </c>
      <c r="K325" s="10" t="s">
        <v>1734</v>
      </c>
      <c r="L325" s="7" t="s">
        <v>2054</v>
      </c>
      <c r="M325" s="38">
        <v>72</v>
      </c>
      <c r="N325" s="38">
        <v>72</v>
      </c>
      <c r="O325" s="39">
        <v>22</v>
      </c>
      <c r="P325" s="39">
        <v>35</v>
      </c>
      <c r="Q325" s="40">
        <v>1250000</v>
      </c>
      <c r="R325" s="40">
        <v>4978280</v>
      </c>
      <c r="S325" s="41">
        <v>150000</v>
      </c>
      <c r="T325" s="42">
        <v>1250000</v>
      </c>
    </row>
    <row r="326" spans="1:20" ht="15" customHeight="1" x14ac:dyDescent="0.25">
      <c r="A326" s="6">
        <v>21485</v>
      </c>
      <c r="B326" s="7" t="s">
        <v>2288</v>
      </c>
      <c r="C326" s="8">
        <v>41186</v>
      </c>
      <c r="D326" s="7" t="s">
        <v>1200</v>
      </c>
      <c r="E326" s="7" t="s">
        <v>1190</v>
      </c>
      <c r="F326" s="9">
        <v>0</v>
      </c>
      <c r="G326" s="9">
        <v>44000</v>
      </c>
      <c r="H326" s="7" t="s">
        <v>723</v>
      </c>
      <c r="I326" s="7" t="s">
        <v>724</v>
      </c>
      <c r="J326" s="7" t="s">
        <v>762</v>
      </c>
      <c r="K326" s="10" t="s">
        <v>1771</v>
      </c>
      <c r="L326" s="7" t="s">
        <v>2054</v>
      </c>
      <c r="M326" s="38">
        <v>22</v>
      </c>
      <c r="N326" s="38">
        <v>22</v>
      </c>
      <c r="O326" s="39">
        <v>12</v>
      </c>
      <c r="P326" s="39">
        <v>30</v>
      </c>
      <c r="Q326" s="40">
        <v>1200000</v>
      </c>
      <c r="R326" s="40">
        <v>1203615</v>
      </c>
      <c r="S326" s="41">
        <v>44000</v>
      </c>
      <c r="T326" s="42">
        <v>1300000</v>
      </c>
    </row>
    <row r="327" spans="1:20" ht="15" customHeight="1" x14ac:dyDescent="0.25">
      <c r="A327" s="6">
        <v>21650</v>
      </c>
      <c r="B327" s="7" t="s">
        <v>966</v>
      </c>
      <c r="C327" s="8">
        <v>41187</v>
      </c>
      <c r="D327" s="7" t="s">
        <v>965</v>
      </c>
      <c r="E327" s="7" t="s">
        <v>3068</v>
      </c>
      <c r="F327" s="9">
        <v>200000</v>
      </c>
      <c r="G327" s="9">
        <v>100000</v>
      </c>
      <c r="H327" s="7" t="s">
        <v>967</v>
      </c>
      <c r="I327" s="7" t="s">
        <v>727</v>
      </c>
      <c r="J327" s="7" t="s">
        <v>734</v>
      </c>
      <c r="K327" s="10" t="s">
        <v>1648</v>
      </c>
      <c r="L327" s="7"/>
      <c r="M327" s="38">
        <v>0</v>
      </c>
      <c r="N327" s="38">
        <v>0</v>
      </c>
      <c r="O327" s="39">
        <v>0</v>
      </c>
      <c r="P327" s="39">
        <v>0</v>
      </c>
      <c r="Q327" s="40">
        <v>0</v>
      </c>
      <c r="R327" s="40">
        <v>0</v>
      </c>
      <c r="S327" s="41"/>
      <c r="T327" s="42">
        <v>100000</v>
      </c>
    </row>
    <row r="328" spans="1:20" ht="15" customHeight="1" x14ac:dyDescent="0.25">
      <c r="A328" s="6">
        <v>21490</v>
      </c>
      <c r="B328" s="7" t="s">
        <v>2289</v>
      </c>
      <c r="C328" s="8">
        <v>41190</v>
      </c>
      <c r="D328" s="7" t="s">
        <v>1100</v>
      </c>
      <c r="E328" s="7" t="s">
        <v>3061</v>
      </c>
      <c r="F328" s="9">
        <v>0</v>
      </c>
      <c r="G328" s="9">
        <v>193750</v>
      </c>
      <c r="H328" s="7" t="s">
        <v>719</v>
      </c>
      <c r="I328" s="7" t="s">
        <v>720</v>
      </c>
      <c r="J328" s="7" t="s">
        <v>721</v>
      </c>
      <c r="K328" s="10" t="s">
        <v>1541</v>
      </c>
      <c r="L328" s="7"/>
      <c r="M328" s="38"/>
      <c r="N328" s="38"/>
      <c r="O328" s="39"/>
      <c r="P328" s="39"/>
      <c r="Q328" s="40"/>
      <c r="R328" s="40"/>
      <c r="S328" s="41"/>
      <c r="T328" s="42">
        <v>775000</v>
      </c>
    </row>
    <row r="329" spans="1:20" ht="15" customHeight="1" x14ac:dyDescent="0.25">
      <c r="A329" s="6">
        <v>21568</v>
      </c>
      <c r="B329" s="7" t="s">
        <v>1453</v>
      </c>
      <c r="C329" s="8">
        <v>41190</v>
      </c>
      <c r="D329" s="7" t="s">
        <v>3803</v>
      </c>
      <c r="E329" s="7" t="s">
        <v>3108</v>
      </c>
      <c r="F329" s="9">
        <v>20000</v>
      </c>
      <c r="G329" s="9">
        <v>10000</v>
      </c>
      <c r="H329" s="7" t="s">
        <v>747</v>
      </c>
      <c r="I329" s="7" t="s">
        <v>727</v>
      </c>
      <c r="J329" s="7" t="s">
        <v>1857</v>
      </c>
      <c r="K329" s="10" t="s">
        <v>1719</v>
      </c>
      <c r="L329" s="7"/>
      <c r="M329" s="38">
        <v>0</v>
      </c>
      <c r="N329" s="38">
        <v>0</v>
      </c>
      <c r="O329" s="39">
        <v>0</v>
      </c>
      <c r="P329" s="39">
        <v>0</v>
      </c>
      <c r="Q329" s="40">
        <v>0</v>
      </c>
      <c r="R329" s="40">
        <v>0</v>
      </c>
      <c r="S329" s="41"/>
      <c r="T329" s="42">
        <v>0</v>
      </c>
    </row>
    <row r="330" spans="1:20" ht="15" customHeight="1" x14ac:dyDescent="0.25">
      <c r="A330" s="6">
        <v>21635</v>
      </c>
      <c r="B330" s="7" t="s">
        <v>1222</v>
      </c>
      <c r="C330" s="8">
        <v>41190</v>
      </c>
      <c r="D330" s="7" t="s">
        <v>1200</v>
      </c>
      <c r="E330" s="7" t="s">
        <v>1190</v>
      </c>
      <c r="F330" s="9">
        <v>30000</v>
      </c>
      <c r="G330" s="9">
        <v>10000</v>
      </c>
      <c r="H330" s="7" t="s">
        <v>747</v>
      </c>
      <c r="I330" s="7" t="s">
        <v>727</v>
      </c>
      <c r="J330" s="7" t="s">
        <v>734</v>
      </c>
      <c r="K330" s="10" t="s">
        <v>1628</v>
      </c>
      <c r="L330" s="7"/>
      <c r="M330" s="38">
        <v>0</v>
      </c>
      <c r="N330" s="38">
        <v>0</v>
      </c>
      <c r="O330" s="39">
        <v>0</v>
      </c>
      <c r="P330" s="39">
        <v>0</v>
      </c>
      <c r="Q330" s="40">
        <v>0</v>
      </c>
      <c r="R330" s="40">
        <v>0</v>
      </c>
      <c r="S330" s="41"/>
      <c r="T330" s="42">
        <v>0</v>
      </c>
    </row>
    <row r="331" spans="1:20" ht="15" customHeight="1" x14ac:dyDescent="0.25">
      <c r="A331" s="6">
        <v>21644</v>
      </c>
      <c r="B331" s="7" t="s">
        <v>1869</v>
      </c>
      <c r="C331" s="8">
        <v>41191</v>
      </c>
      <c r="D331" s="7" t="s">
        <v>834</v>
      </c>
      <c r="E331" s="7" t="s">
        <v>3083</v>
      </c>
      <c r="F331" s="9">
        <v>20000</v>
      </c>
      <c r="G331" s="9">
        <v>10000</v>
      </c>
      <c r="H331" s="7" t="s">
        <v>747</v>
      </c>
      <c r="I331" s="7" t="s">
        <v>727</v>
      </c>
      <c r="J331" s="7" t="s">
        <v>734</v>
      </c>
      <c r="K331" s="10" t="s">
        <v>1598</v>
      </c>
      <c r="L331" s="7"/>
      <c r="M331" s="38">
        <v>0</v>
      </c>
      <c r="N331" s="38">
        <v>0</v>
      </c>
      <c r="O331" s="39">
        <v>0</v>
      </c>
      <c r="P331" s="39">
        <v>0</v>
      </c>
      <c r="Q331" s="40">
        <v>0</v>
      </c>
      <c r="R331" s="40">
        <v>0</v>
      </c>
      <c r="S331" s="41"/>
      <c r="T331" s="42">
        <v>0</v>
      </c>
    </row>
    <row r="332" spans="1:20" ht="15" customHeight="1" x14ac:dyDescent="0.25">
      <c r="A332" s="6">
        <v>21694</v>
      </c>
      <c r="B332" s="7" t="s">
        <v>1339</v>
      </c>
      <c r="C332" s="8">
        <v>41191</v>
      </c>
      <c r="D332" s="7" t="s">
        <v>1200</v>
      </c>
      <c r="E332" s="7" t="s">
        <v>1190</v>
      </c>
      <c r="F332" s="9">
        <v>0</v>
      </c>
      <c r="G332" s="9">
        <v>540000</v>
      </c>
      <c r="H332" s="7" t="s">
        <v>723</v>
      </c>
      <c r="I332" s="7" t="s">
        <v>724</v>
      </c>
      <c r="J332" s="7" t="s">
        <v>768</v>
      </c>
      <c r="K332" s="10" t="s">
        <v>1599</v>
      </c>
      <c r="L332" s="7" t="s">
        <v>2054</v>
      </c>
      <c r="M332" s="38">
        <v>44</v>
      </c>
      <c r="N332" s="38">
        <v>40</v>
      </c>
      <c r="O332" s="39">
        <v>120</v>
      </c>
      <c r="P332" s="39">
        <v>0</v>
      </c>
      <c r="Q332" s="40">
        <v>1500000</v>
      </c>
      <c r="R332" s="40">
        <v>1594505</v>
      </c>
      <c r="S332" s="41">
        <v>360000</v>
      </c>
      <c r="T332" s="42">
        <v>1500000</v>
      </c>
    </row>
    <row r="333" spans="1:20" ht="15" customHeight="1" x14ac:dyDescent="0.25">
      <c r="A333" s="6">
        <v>21123</v>
      </c>
      <c r="B333" s="7" t="s">
        <v>1240</v>
      </c>
      <c r="C333" s="8">
        <v>41191</v>
      </c>
      <c r="D333" s="7" t="s">
        <v>1200</v>
      </c>
      <c r="E333" s="7" t="s">
        <v>1190</v>
      </c>
      <c r="F333" s="9">
        <v>0</v>
      </c>
      <c r="G333" s="9">
        <v>500000</v>
      </c>
      <c r="H333" s="7" t="s">
        <v>723</v>
      </c>
      <c r="I333" s="7" t="s">
        <v>724</v>
      </c>
      <c r="J333" s="7" t="s">
        <v>734</v>
      </c>
      <c r="K333" s="10" t="s">
        <v>1775</v>
      </c>
      <c r="L333" s="7" t="s">
        <v>2054</v>
      </c>
      <c r="M333" s="38">
        <v>58</v>
      </c>
      <c r="N333" s="38">
        <v>58</v>
      </c>
      <c r="O333" s="39">
        <v>46</v>
      </c>
      <c r="P333" s="39">
        <v>1</v>
      </c>
      <c r="Q333" s="40">
        <v>400000</v>
      </c>
      <c r="R333" s="40">
        <v>2725876</v>
      </c>
      <c r="S333" s="41">
        <v>280818</v>
      </c>
      <c r="T333" s="42">
        <v>5400000</v>
      </c>
    </row>
    <row r="334" spans="1:20" ht="15" customHeight="1" x14ac:dyDescent="0.25">
      <c r="A334" s="6">
        <v>21390</v>
      </c>
      <c r="B334" s="7" t="s">
        <v>1073</v>
      </c>
      <c r="C334" s="8">
        <v>41192</v>
      </c>
      <c r="D334" s="7" t="s">
        <v>1009</v>
      </c>
      <c r="E334" s="7" t="s">
        <v>3061</v>
      </c>
      <c r="F334" s="9">
        <v>250000</v>
      </c>
      <c r="G334" s="9">
        <v>250000</v>
      </c>
      <c r="H334" s="7" t="s">
        <v>836</v>
      </c>
      <c r="I334" s="7" t="s">
        <v>756</v>
      </c>
      <c r="J334" s="7" t="s">
        <v>768</v>
      </c>
      <c r="K334" s="10" t="s">
        <v>1559</v>
      </c>
      <c r="L334" s="7"/>
      <c r="M334" s="38">
        <v>5</v>
      </c>
      <c r="N334" s="38">
        <v>1</v>
      </c>
      <c r="O334" s="39">
        <v>5</v>
      </c>
      <c r="P334" s="39">
        <v>0</v>
      </c>
      <c r="Q334" s="40">
        <v>0</v>
      </c>
      <c r="R334" s="40">
        <v>0</v>
      </c>
      <c r="S334" s="41"/>
      <c r="T334" s="42">
        <v>1286000</v>
      </c>
    </row>
    <row r="335" spans="1:20" ht="15" customHeight="1" x14ac:dyDescent="0.25">
      <c r="A335" s="6">
        <v>21376</v>
      </c>
      <c r="B335" s="7" t="s">
        <v>1195</v>
      </c>
      <c r="C335" s="8">
        <v>41194</v>
      </c>
      <c r="D335" s="7" t="s">
        <v>1193</v>
      </c>
      <c r="E335" s="7" t="s">
        <v>1190</v>
      </c>
      <c r="F335" s="9">
        <v>0</v>
      </c>
      <c r="G335" s="9">
        <v>190000</v>
      </c>
      <c r="H335" s="7" t="s">
        <v>723</v>
      </c>
      <c r="I335" s="7" t="s">
        <v>724</v>
      </c>
      <c r="J335" s="7" t="s">
        <v>734</v>
      </c>
      <c r="K335" s="10" t="s">
        <v>1669</v>
      </c>
      <c r="L335" s="7" t="s">
        <v>2054</v>
      </c>
      <c r="M335" s="38">
        <v>50</v>
      </c>
      <c r="N335" s="38">
        <v>50</v>
      </c>
      <c r="O335" s="39">
        <v>44</v>
      </c>
      <c r="P335" s="39">
        <v>50</v>
      </c>
      <c r="Q335" s="40">
        <v>3500000</v>
      </c>
      <c r="R335" s="40">
        <v>500000</v>
      </c>
      <c r="S335" s="41">
        <v>64770</v>
      </c>
      <c r="T335" s="42">
        <v>3500000</v>
      </c>
    </row>
    <row r="336" spans="1:20" ht="15" customHeight="1" x14ac:dyDescent="0.25">
      <c r="A336" s="6">
        <v>21487</v>
      </c>
      <c r="B336" s="7" t="s">
        <v>1870</v>
      </c>
      <c r="C336" s="8">
        <v>41194</v>
      </c>
      <c r="D336" s="7" t="s">
        <v>916</v>
      </c>
      <c r="E336" s="7" t="s">
        <v>3074</v>
      </c>
      <c r="F336" s="9">
        <v>900000</v>
      </c>
      <c r="G336" s="9">
        <v>450000</v>
      </c>
      <c r="H336" s="7" t="s">
        <v>844</v>
      </c>
      <c r="I336" s="7" t="s">
        <v>727</v>
      </c>
      <c r="J336" s="7" t="s">
        <v>762</v>
      </c>
      <c r="K336" s="10" t="s">
        <v>1740</v>
      </c>
      <c r="L336" s="7" t="s">
        <v>2055</v>
      </c>
      <c r="M336" s="38">
        <v>0</v>
      </c>
      <c r="N336" s="38">
        <v>0</v>
      </c>
      <c r="O336" s="39">
        <v>0</v>
      </c>
      <c r="P336" s="39">
        <v>0</v>
      </c>
      <c r="Q336" s="40">
        <v>0</v>
      </c>
      <c r="R336" s="40">
        <v>0</v>
      </c>
      <c r="S336" s="41"/>
      <c r="T336" s="42">
        <v>16625000</v>
      </c>
    </row>
    <row r="337" spans="1:20" ht="15" customHeight="1" x14ac:dyDescent="0.25">
      <c r="A337" s="6">
        <v>21499</v>
      </c>
      <c r="B337" s="7" t="s">
        <v>1384</v>
      </c>
      <c r="C337" s="8">
        <v>41194</v>
      </c>
      <c r="D337" s="7" t="s">
        <v>1381</v>
      </c>
      <c r="E337" s="7" t="s">
        <v>3056</v>
      </c>
      <c r="F337" s="9">
        <v>375000</v>
      </c>
      <c r="G337" s="9">
        <v>375000</v>
      </c>
      <c r="H337" s="7" t="s">
        <v>755</v>
      </c>
      <c r="I337" s="7" t="s">
        <v>756</v>
      </c>
      <c r="J337" s="7" t="s">
        <v>734</v>
      </c>
      <c r="K337" s="10" t="s">
        <v>1661</v>
      </c>
      <c r="L337" s="7" t="s">
        <v>2056</v>
      </c>
      <c r="M337" s="38">
        <v>345</v>
      </c>
      <c r="N337" s="38">
        <v>345</v>
      </c>
      <c r="O337" s="39">
        <v>0</v>
      </c>
      <c r="P337" s="39">
        <v>0</v>
      </c>
      <c r="Q337" s="40">
        <v>6450000</v>
      </c>
      <c r="R337" s="40">
        <v>28977334</v>
      </c>
      <c r="S337" s="41"/>
      <c r="T337" s="42">
        <v>6075000</v>
      </c>
    </row>
    <row r="338" spans="1:20" ht="15" customHeight="1" x14ac:dyDescent="0.25">
      <c r="A338" s="6">
        <v>21493</v>
      </c>
      <c r="B338" s="7" t="s">
        <v>1472</v>
      </c>
      <c r="C338" s="8">
        <v>41194</v>
      </c>
      <c r="D338" s="7" t="s">
        <v>1362</v>
      </c>
      <c r="E338" s="7" t="s">
        <v>3073</v>
      </c>
      <c r="F338" s="9">
        <v>0</v>
      </c>
      <c r="G338" s="9">
        <v>60000</v>
      </c>
      <c r="H338" s="7" t="s">
        <v>723</v>
      </c>
      <c r="I338" s="7" t="s">
        <v>724</v>
      </c>
      <c r="J338" s="7" t="s">
        <v>734</v>
      </c>
      <c r="K338" s="10" t="s">
        <v>1604</v>
      </c>
      <c r="L338" s="7" t="s">
        <v>269</v>
      </c>
      <c r="M338" s="38">
        <v>80</v>
      </c>
      <c r="N338" s="38">
        <v>72</v>
      </c>
      <c r="O338" s="39">
        <v>50</v>
      </c>
      <c r="P338" s="39">
        <v>0</v>
      </c>
      <c r="Q338" s="40">
        <v>2000000</v>
      </c>
      <c r="R338" s="40">
        <v>4791992</v>
      </c>
      <c r="S338" s="41">
        <v>60000</v>
      </c>
      <c r="T338" s="42">
        <v>3040000</v>
      </c>
    </row>
    <row r="339" spans="1:20" ht="15" customHeight="1" x14ac:dyDescent="0.25">
      <c r="A339" s="6">
        <v>21494</v>
      </c>
      <c r="B339" s="7" t="s">
        <v>891</v>
      </c>
      <c r="C339" s="8">
        <v>41194</v>
      </c>
      <c r="D339" s="7" t="s">
        <v>888</v>
      </c>
      <c r="E339" s="7" t="s">
        <v>3058</v>
      </c>
      <c r="F339" s="9">
        <v>350000</v>
      </c>
      <c r="G339" s="9">
        <v>350000</v>
      </c>
      <c r="H339" s="7" t="s">
        <v>755</v>
      </c>
      <c r="I339" s="7" t="s">
        <v>756</v>
      </c>
      <c r="J339" s="7" t="s">
        <v>734</v>
      </c>
      <c r="K339" s="10" t="s">
        <v>1628</v>
      </c>
      <c r="L339" s="7" t="s">
        <v>2054</v>
      </c>
      <c r="M339" s="38">
        <v>0</v>
      </c>
      <c r="N339" s="38">
        <v>0</v>
      </c>
      <c r="O339" s="39">
        <v>48</v>
      </c>
      <c r="P339" s="39">
        <v>20</v>
      </c>
      <c r="Q339" s="40">
        <v>4550000</v>
      </c>
      <c r="R339" s="40">
        <v>6410023</v>
      </c>
      <c r="S339" s="41"/>
      <c r="T339" s="42">
        <v>6750000</v>
      </c>
    </row>
    <row r="340" spans="1:20" ht="15" customHeight="1" x14ac:dyDescent="0.25">
      <c r="A340" s="6">
        <v>21457</v>
      </c>
      <c r="B340" s="7" t="s">
        <v>890</v>
      </c>
      <c r="C340" s="8">
        <v>41194</v>
      </c>
      <c r="D340" s="7" t="s">
        <v>888</v>
      </c>
      <c r="E340" s="7" t="s">
        <v>3058</v>
      </c>
      <c r="F340" s="9">
        <v>0</v>
      </c>
      <c r="G340" s="9">
        <v>1500000</v>
      </c>
      <c r="H340" s="7" t="s">
        <v>719</v>
      </c>
      <c r="I340" s="7" t="s">
        <v>720</v>
      </c>
      <c r="J340" s="7" t="s">
        <v>734</v>
      </c>
      <c r="K340" s="10" t="s">
        <v>1627</v>
      </c>
      <c r="L340" s="7"/>
      <c r="M340" s="38"/>
      <c r="N340" s="38"/>
      <c r="O340" s="39"/>
      <c r="P340" s="39"/>
      <c r="Q340" s="40"/>
      <c r="R340" s="40"/>
      <c r="S340" s="41"/>
      <c r="T340" s="42">
        <v>6000000</v>
      </c>
    </row>
    <row r="341" spans="1:20" ht="15" customHeight="1" x14ac:dyDescent="0.25">
      <c r="A341" s="6">
        <v>21699</v>
      </c>
      <c r="B341" s="7" t="s">
        <v>2070</v>
      </c>
      <c r="C341" s="8">
        <v>41204</v>
      </c>
      <c r="D341" s="7" t="s">
        <v>1327</v>
      </c>
      <c r="E341" s="7" t="s">
        <v>3089</v>
      </c>
      <c r="F341" s="9">
        <v>0</v>
      </c>
      <c r="G341" s="9">
        <v>2000000</v>
      </c>
      <c r="H341" s="7" t="s">
        <v>719</v>
      </c>
      <c r="I341" s="7" t="s">
        <v>720</v>
      </c>
      <c r="J341" s="7" t="s">
        <v>734</v>
      </c>
      <c r="K341" s="10" t="s">
        <v>1548</v>
      </c>
      <c r="L341" s="7"/>
      <c r="M341" s="38"/>
      <c r="N341" s="38"/>
      <c r="O341" s="39"/>
      <c r="P341" s="39"/>
      <c r="Q341" s="40"/>
      <c r="R341" s="40"/>
      <c r="S341" s="41"/>
      <c r="T341" s="42">
        <v>8000000</v>
      </c>
    </row>
    <row r="342" spans="1:20" ht="15" customHeight="1" x14ac:dyDescent="0.25">
      <c r="A342" s="6">
        <v>22018</v>
      </c>
      <c r="B342" s="7" t="s">
        <v>934</v>
      </c>
      <c r="C342" s="8">
        <v>41204</v>
      </c>
      <c r="D342" s="7" t="s">
        <v>931</v>
      </c>
      <c r="E342" s="7" t="s">
        <v>3080</v>
      </c>
      <c r="F342" s="9">
        <v>0</v>
      </c>
      <c r="G342" s="9">
        <v>14000000</v>
      </c>
      <c r="H342" s="7" t="s">
        <v>790</v>
      </c>
      <c r="I342" s="7" t="s">
        <v>791</v>
      </c>
      <c r="J342" s="7" t="s">
        <v>1857</v>
      </c>
      <c r="K342" s="10" t="s">
        <v>1593</v>
      </c>
      <c r="L342" s="7" t="s">
        <v>325</v>
      </c>
      <c r="M342" s="38">
        <v>0</v>
      </c>
      <c r="N342" s="38">
        <v>0</v>
      </c>
      <c r="O342" s="39">
        <v>0</v>
      </c>
      <c r="P342" s="39">
        <v>0</v>
      </c>
      <c r="Q342" s="40">
        <v>0</v>
      </c>
      <c r="R342" s="40">
        <v>0</v>
      </c>
      <c r="S342" s="41"/>
      <c r="T342" s="42"/>
    </row>
    <row r="343" spans="1:20" ht="15" customHeight="1" x14ac:dyDescent="0.25">
      <c r="A343" s="6">
        <v>21503</v>
      </c>
      <c r="B343" s="7" t="s">
        <v>1291</v>
      </c>
      <c r="C343" s="8">
        <v>41205</v>
      </c>
      <c r="D343" s="7" t="s">
        <v>1292</v>
      </c>
      <c r="E343" s="7" t="s">
        <v>3092</v>
      </c>
      <c r="F343" s="9">
        <v>150000</v>
      </c>
      <c r="G343" s="9">
        <v>150000</v>
      </c>
      <c r="H343" s="7" t="s">
        <v>755</v>
      </c>
      <c r="I343" s="7" t="s">
        <v>756</v>
      </c>
      <c r="J343" s="7" t="s">
        <v>734</v>
      </c>
      <c r="K343" s="10" t="s">
        <v>1552</v>
      </c>
      <c r="L343" s="7" t="s">
        <v>2054</v>
      </c>
      <c r="M343" s="38">
        <v>0</v>
      </c>
      <c r="N343" s="38">
        <v>0</v>
      </c>
      <c r="O343" s="39">
        <v>50</v>
      </c>
      <c r="P343" s="39">
        <v>25</v>
      </c>
      <c r="Q343" s="40">
        <v>1500000</v>
      </c>
      <c r="R343" s="40">
        <v>225000</v>
      </c>
      <c r="S343" s="41"/>
      <c r="T343" s="42">
        <v>2250000</v>
      </c>
    </row>
    <row r="344" spans="1:20" ht="15" customHeight="1" x14ac:dyDescent="0.25">
      <c r="A344" s="6">
        <v>21540</v>
      </c>
      <c r="B344" s="7" t="s">
        <v>1301</v>
      </c>
      <c r="C344" s="8">
        <v>41205</v>
      </c>
      <c r="D344" s="7" t="s">
        <v>1299</v>
      </c>
      <c r="E344" s="7" t="s">
        <v>3065</v>
      </c>
      <c r="F344" s="9">
        <v>20000</v>
      </c>
      <c r="G344" s="9">
        <v>10000</v>
      </c>
      <c r="H344" s="7" t="s">
        <v>747</v>
      </c>
      <c r="I344" s="7" t="s">
        <v>727</v>
      </c>
      <c r="J344" s="7" t="s">
        <v>734</v>
      </c>
      <c r="K344" s="10" t="s">
        <v>1734</v>
      </c>
      <c r="L344" s="7"/>
      <c r="M344" s="38">
        <v>0</v>
      </c>
      <c r="N344" s="38">
        <v>0</v>
      </c>
      <c r="O344" s="39">
        <v>0</v>
      </c>
      <c r="P344" s="39">
        <v>0</v>
      </c>
      <c r="Q344" s="40">
        <v>0</v>
      </c>
      <c r="R344" s="40">
        <v>0</v>
      </c>
      <c r="S344" s="41"/>
      <c r="T344" s="42">
        <v>0</v>
      </c>
    </row>
    <row r="345" spans="1:20" ht="15" customHeight="1" x14ac:dyDescent="0.25">
      <c r="A345" s="6">
        <v>21543</v>
      </c>
      <c r="B345" s="7" t="s">
        <v>1062</v>
      </c>
      <c r="C345" s="8">
        <v>41211</v>
      </c>
      <c r="D345" s="7" t="s">
        <v>1009</v>
      </c>
      <c r="E345" s="7" t="s">
        <v>3061</v>
      </c>
      <c r="F345" s="9">
        <v>6500</v>
      </c>
      <c r="G345" s="9">
        <v>3250</v>
      </c>
      <c r="H345" s="7" t="s">
        <v>747</v>
      </c>
      <c r="I345" s="7" t="s">
        <v>727</v>
      </c>
      <c r="J345" s="7" t="s">
        <v>768</v>
      </c>
      <c r="K345" s="10" t="s">
        <v>1563</v>
      </c>
      <c r="L345" s="7"/>
      <c r="M345" s="38">
        <v>0</v>
      </c>
      <c r="N345" s="38">
        <v>0</v>
      </c>
      <c r="O345" s="39">
        <v>0</v>
      </c>
      <c r="P345" s="39">
        <v>0</v>
      </c>
      <c r="Q345" s="40">
        <v>0</v>
      </c>
      <c r="R345" s="40">
        <v>0</v>
      </c>
      <c r="S345" s="41"/>
      <c r="T345" s="42">
        <v>0</v>
      </c>
    </row>
    <row r="346" spans="1:20" ht="15" customHeight="1" x14ac:dyDescent="0.25">
      <c r="A346" s="6">
        <v>21541</v>
      </c>
      <c r="B346" s="7" t="s">
        <v>4347</v>
      </c>
      <c r="C346" s="8">
        <v>41211</v>
      </c>
      <c r="D346" s="7" t="s">
        <v>980</v>
      </c>
      <c r="E346" s="7" t="s">
        <v>3060</v>
      </c>
      <c r="F346" s="9">
        <v>30000</v>
      </c>
      <c r="G346" s="9">
        <v>10000</v>
      </c>
      <c r="H346" s="7" t="s">
        <v>747</v>
      </c>
      <c r="I346" s="7" t="s">
        <v>727</v>
      </c>
      <c r="J346" s="7" t="s">
        <v>734</v>
      </c>
      <c r="K346" s="10" t="s">
        <v>1596</v>
      </c>
      <c r="L346" s="7"/>
      <c r="M346" s="38">
        <v>0</v>
      </c>
      <c r="N346" s="38">
        <v>0</v>
      </c>
      <c r="O346" s="39">
        <v>0</v>
      </c>
      <c r="P346" s="39">
        <v>0</v>
      </c>
      <c r="Q346" s="40">
        <v>0</v>
      </c>
      <c r="R346" s="40">
        <v>0</v>
      </c>
      <c r="S346" s="41"/>
      <c r="T346" s="42">
        <v>0</v>
      </c>
    </row>
    <row r="347" spans="1:20" ht="15" customHeight="1" x14ac:dyDescent="0.25">
      <c r="A347" s="6">
        <v>21542</v>
      </c>
      <c r="B347" s="7" t="s">
        <v>1061</v>
      </c>
      <c r="C347" s="8">
        <v>41212</v>
      </c>
      <c r="D347" s="7" t="s">
        <v>1114</v>
      </c>
      <c r="E347" s="7" t="s">
        <v>3061</v>
      </c>
      <c r="F347" s="9">
        <v>10000</v>
      </c>
      <c r="G347" s="9">
        <v>10000</v>
      </c>
      <c r="H347" s="7" t="s">
        <v>747</v>
      </c>
      <c r="I347" s="7" t="s">
        <v>727</v>
      </c>
      <c r="J347" s="7" t="s">
        <v>734</v>
      </c>
      <c r="K347" s="10" t="s">
        <v>1709</v>
      </c>
      <c r="L347" s="7"/>
      <c r="M347" s="38">
        <v>0</v>
      </c>
      <c r="N347" s="38">
        <v>0</v>
      </c>
      <c r="O347" s="39">
        <v>0</v>
      </c>
      <c r="P347" s="39">
        <v>0</v>
      </c>
      <c r="Q347" s="40">
        <v>0</v>
      </c>
      <c r="R347" s="40">
        <v>0</v>
      </c>
      <c r="S347" s="41"/>
      <c r="T347" s="42">
        <v>0</v>
      </c>
    </row>
    <row r="348" spans="1:20" ht="15" customHeight="1" x14ac:dyDescent="0.25">
      <c r="A348" s="6">
        <v>21725</v>
      </c>
      <c r="B348" s="7" t="s">
        <v>1370</v>
      </c>
      <c r="C348" s="8">
        <v>41214</v>
      </c>
      <c r="D348" s="7" t="s">
        <v>1362</v>
      </c>
      <c r="E348" s="7" t="s">
        <v>3073</v>
      </c>
      <c r="F348" s="9">
        <v>0</v>
      </c>
      <c r="G348" s="9">
        <v>111000</v>
      </c>
      <c r="H348" s="7" t="s">
        <v>723</v>
      </c>
      <c r="I348" s="7" t="s">
        <v>724</v>
      </c>
      <c r="J348" s="7" t="s">
        <v>734</v>
      </c>
      <c r="K348" s="10" t="s">
        <v>1815</v>
      </c>
      <c r="L348" s="7" t="s">
        <v>2054</v>
      </c>
      <c r="M348" s="38">
        <v>6</v>
      </c>
      <c r="N348" s="38">
        <v>6</v>
      </c>
      <c r="O348" s="39">
        <v>37</v>
      </c>
      <c r="P348" s="39">
        <v>20</v>
      </c>
      <c r="Q348" s="40">
        <v>650000</v>
      </c>
      <c r="R348" s="40">
        <v>1800000</v>
      </c>
      <c r="S348" s="41">
        <v>27000</v>
      </c>
      <c r="T348" s="42">
        <v>650000</v>
      </c>
    </row>
    <row r="349" spans="1:20" ht="15" customHeight="1" x14ac:dyDescent="0.25">
      <c r="A349" s="6">
        <v>21524</v>
      </c>
      <c r="B349" s="7" t="s">
        <v>1518</v>
      </c>
      <c r="C349" s="8">
        <v>41218</v>
      </c>
      <c r="D349" s="7" t="s">
        <v>1100</v>
      </c>
      <c r="E349" s="7" t="s">
        <v>3061</v>
      </c>
      <c r="F349" s="9">
        <v>0</v>
      </c>
      <c r="G349" s="9">
        <v>2000000</v>
      </c>
      <c r="H349" s="7" t="s">
        <v>719</v>
      </c>
      <c r="I349" s="7" t="s">
        <v>720</v>
      </c>
      <c r="J349" s="7" t="s">
        <v>768</v>
      </c>
      <c r="K349" s="10" t="s">
        <v>1563</v>
      </c>
      <c r="L349" s="7"/>
      <c r="M349" s="38"/>
      <c r="N349" s="38"/>
      <c r="O349" s="39"/>
      <c r="P349" s="39"/>
      <c r="Q349" s="40"/>
      <c r="R349" s="40"/>
      <c r="S349" s="41"/>
      <c r="T349" s="42">
        <v>8000000</v>
      </c>
    </row>
    <row r="350" spans="1:20" ht="15" customHeight="1" x14ac:dyDescent="0.25">
      <c r="A350" s="6">
        <v>21587</v>
      </c>
      <c r="B350" s="7" t="s">
        <v>1525</v>
      </c>
      <c r="C350" s="8">
        <v>41218</v>
      </c>
      <c r="D350" s="7" t="s">
        <v>999</v>
      </c>
      <c r="E350" s="7" t="s">
        <v>3060</v>
      </c>
      <c r="F350" s="9">
        <v>18000</v>
      </c>
      <c r="G350" s="9">
        <v>9000</v>
      </c>
      <c r="H350" s="7" t="s">
        <v>747</v>
      </c>
      <c r="I350" s="7" t="s">
        <v>727</v>
      </c>
      <c r="J350" s="7" t="s">
        <v>734</v>
      </c>
      <c r="K350" s="10" t="s">
        <v>1596</v>
      </c>
      <c r="L350" s="7"/>
      <c r="M350" s="38">
        <v>0</v>
      </c>
      <c r="N350" s="38">
        <v>0</v>
      </c>
      <c r="O350" s="39">
        <v>0</v>
      </c>
      <c r="P350" s="39">
        <v>0</v>
      </c>
      <c r="Q350" s="40">
        <v>0</v>
      </c>
      <c r="R350" s="40">
        <v>0</v>
      </c>
      <c r="S350" s="41"/>
      <c r="T350" s="42">
        <v>0</v>
      </c>
    </row>
    <row r="351" spans="1:20" ht="15" customHeight="1" x14ac:dyDescent="0.25">
      <c r="A351" s="6">
        <v>22036</v>
      </c>
      <c r="B351" s="7" t="s">
        <v>918</v>
      </c>
      <c r="C351" s="8">
        <v>41218</v>
      </c>
      <c r="D351" s="7" t="s">
        <v>916</v>
      </c>
      <c r="E351" s="7" t="s">
        <v>3074</v>
      </c>
      <c r="F351" s="9">
        <v>0</v>
      </c>
      <c r="G351" s="9">
        <v>6300000</v>
      </c>
      <c r="H351" s="7" t="s">
        <v>790</v>
      </c>
      <c r="I351" s="7" t="s">
        <v>791</v>
      </c>
      <c r="J351" s="7" t="s">
        <v>734</v>
      </c>
      <c r="K351" s="10" t="s">
        <v>1594</v>
      </c>
      <c r="L351" s="7" t="s">
        <v>325</v>
      </c>
      <c r="M351" s="12">
        <v>0</v>
      </c>
      <c r="N351" s="12">
        <v>0</v>
      </c>
      <c r="O351" s="13">
        <v>0</v>
      </c>
      <c r="P351" s="13">
        <v>0</v>
      </c>
      <c r="Q351" s="14">
        <v>0</v>
      </c>
      <c r="R351" s="14">
        <v>0</v>
      </c>
      <c r="S351" s="15"/>
      <c r="T351" s="16"/>
    </row>
    <row r="352" spans="1:20" ht="15" customHeight="1" x14ac:dyDescent="0.25">
      <c r="A352" s="6">
        <v>22041</v>
      </c>
      <c r="B352" s="7" t="s">
        <v>2290</v>
      </c>
      <c r="C352" s="8">
        <v>41218</v>
      </c>
      <c r="D352" s="7" t="s">
        <v>923</v>
      </c>
      <c r="E352" s="7" t="s">
        <v>3058</v>
      </c>
      <c r="F352" s="9">
        <v>0</v>
      </c>
      <c r="G352" s="9">
        <v>4500000</v>
      </c>
      <c r="H352" s="7" t="s">
        <v>790</v>
      </c>
      <c r="I352" s="7" t="s">
        <v>791</v>
      </c>
      <c r="J352" s="7" t="s">
        <v>730</v>
      </c>
      <c r="K352" s="10" t="s">
        <v>1683</v>
      </c>
      <c r="L352" s="7" t="s">
        <v>325</v>
      </c>
      <c r="M352" s="38">
        <v>0</v>
      </c>
      <c r="N352" s="38">
        <v>0</v>
      </c>
      <c r="O352" s="39">
        <v>0</v>
      </c>
      <c r="P352" s="39">
        <v>0</v>
      </c>
      <c r="Q352" s="40">
        <v>0</v>
      </c>
      <c r="R352" s="40">
        <v>0</v>
      </c>
      <c r="S352" s="41"/>
      <c r="T352" s="42"/>
    </row>
    <row r="353" spans="1:20" ht="15" customHeight="1" x14ac:dyDescent="0.25">
      <c r="A353" s="6">
        <v>21415</v>
      </c>
      <c r="B353" s="7" t="s">
        <v>1251</v>
      </c>
      <c r="C353" s="8">
        <v>41219</v>
      </c>
      <c r="D353" s="7" t="s">
        <v>1200</v>
      </c>
      <c r="E353" s="7" t="s">
        <v>1190</v>
      </c>
      <c r="F353" s="9">
        <v>100000</v>
      </c>
      <c r="G353" s="9">
        <v>50000</v>
      </c>
      <c r="H353" s="7" t="s">
        <v>737</v>
      </c>
      <c r="I353" s="7" t="s">
        <v>727</v>
      </c>
      <c r="J353" s="7" t="s">
        <v>728</v>
      </c>
      <c r="K353" s="10" t="s">
        <v>1547</v>
      </c>
      <c r="L353" s="7"/>
      <c r="M353" s="38">
        <v>0</v>
      </c>
      <c r="N353" s="38">
        <v>0</v>
      </c>
      <c r="O353" s="39">
        <v>0</v>
      </c>
      <c r="P353" s="39">
        <v>0</v>
      </c>
      <c r="Q353" s="40">
        <v>0</v>
      </c>
      <c r="R353" s="40">
        <v>0</v>
      </c>
      <c r="S353" s="41"/>
      <c r="T353" s="42">
        <v>146075</v>
      </c>
    </row>
    <row r="354" spans="1:20" ht="15" customHeight="1" x14ac:dyDescent="0.25">
      <c r="A354" s="6">
        <v>21495</v>
      </c>
      <c r="B354" s="7" t="s">
        <v>1316</v>
      </c>
      <c r="C354" s="8">
        <v>41220</v>
      </c>
      <c r="D354" s="7" t="s">
        <v>1317</v>
      </c>
      <c r="E354" s="7" t="s">
        <v>3082</v>
      </c>
      <c r="F354" s="9">
        <v>316610</v>
      </c>
      <c r="G354" s="9">
        <v>316610</v>
      </c>
      <c r="H354" s="7" t="s">
        <v>755</v>
      </c>
      <c r="I354" s="7" t="s">
        <v>756</v>
      </c>
      <c r="J354" s="7" t="s">
        <v>734</v>
      </c>
      <c r="K354" s="10" t="s">
        <v>1800</v>
      </c>
      <c r="L354" s="7" t="s">
        <v>2054</v>
      </c>
      <c r="M354" s="38">
        <v>52</v>
      </c>
      <c r="N354" s="38">
        <v>52</v>
      </c>
      <c r="O354" s="39">
        <v>28</v>
      </c>
      <c r="P354" s="39">
        <v>4</v>
      </c>
      <c r="Q354" s="40">
        <v>0</v>
      </c>
      <c r="R354" s="40">
        <v>0</v>
      </c>
      <c r="S354" s="41"/>
      <c r="T354" s="42">
        <v>1012650</v>
      </c>
    </row>
    <row r="355" spans="1:20" ht="15" customHeight="1" x14ac:dyDescent="0.25">
      <c r="A355" s="6">
        <v>21522</v>
      </c>
      <c r="B355" s="7" t="s">
        <v>1871</v>
      </c>
      <c r="C355" s="8">
        <v>41220</v>
      </c>
      <c r="D355" s="7" t="s">
        <v>1200</v>
      </c>
      <c r="E355" s="7" t="s">
        <v>1190</v>
      </c>
      <c r="F355" s="9">
        <v>0</v>
      </c>
      <c r="G355" s="9">
        <v>1000000</v>
      </c>
      <c r="H355" s="7" t="s">
        <v>719</v>
      </c>
      <c r="I355" s="7" t="s">
        <v>720</v>
      </c>
      <c r="J355" s="7" t="s">
        <v>768</v>
      </c>
      <c r="K355" s="10" t="s">
        <v>1599</v>
      </c>
      <c r="L355" s="7"/>
      <c r="M355" s="38"/>
      <c r="N355" s="38"/>
      <c r="O355" s="39"/>
      <c r="P355" s="39"/>
      <c r="Q355" s="40"/>
      <c r="R355" s="40"/>
      <c r="S355" s="41"/>
      <c r="T355" s="42">
        <v>4000000</v>
      </c>
    </row>
    <row r="356" spans="1:20" ht="15" customHeight="1" x14ac:dyDescent="0.25">
      <c r="A356" s="6">
        <v>21693</v>
      </c>
      <c r="B356" s="7" t="s">
        <v>1096</v>
      </c>
      <c r="C356" s="8">
        <v>41222</v>
      </c>
      <c r="D356" s="7" t="s">
        <v>1460</v>
      </c>
      <c r="E356" s="7" t="s">
        <v>3087</v>
      </c>
      <c r="F356" s="9">
        <v>420000</v>
      </c>
      <c r="G356" s="9">
        <v>420000</v>
      </c>
      <c r="H356" s="7" t="s">
        <v>755</v>
      </c>
      <c r="I356" s="7" t="s">
        <v>727</v>
      </c>
      <c r="J356" s="7" t="s">
        <v>734</v>
      </c>
      <c r="K356" s="10" t="s">
        <v>1717</v>
      </c>
      <c r="L356" s="7" t="s">
        <v>2054</v>
      </c>
      <c r="M356" s="38">
        <v>11</v>
      </c>
      <c r="N356" s="38">
        <v>11</v>
      </c>
      <c r="O356" s="39">
        <v>140</v>
      </c>
      <c r="P356" s="39">
        <v>3</v>
      </c>
      <c r="Q356" s="40">
        <v>1445000</v>
      </c>
      <c r="R356" s="40">
        <v>1883212</v>
      </c>
      <c r="S356" s="41"/>
      <c r="T356" s="42">
        <v>1596878</v>
      </c>
    </row>
    <row r="357" spans="1:20" ht="15" customHeight="1" x14ac:dyDescent="0.25">
      <c r="A357" s="6">
        <v>21544</v>
      </c>
      <c r="B357" s="7" t="s">
        <v>2902</v>
      </c>
      <c r="C357" s="8">
        <v>41225</v>
      </c>
      <c r="D357" s="7" t="s">
        <v>916</v>
      </c>
      <c r="E357" s="7" t="s">
        <v>3074</v>
      </c>
      <c r="F357" s="9">
        <v>7200</v>
      </c>
      <c r="G357" s="9">
        <v>7200</v>
      </c>
      <c r="H357" s="7" t="s">
        <v>747</v>
      </c>
      <c r="I357" s="7" t="s">
        <v>727</v>
      </c>
      <c r="J357" s="7" t="s">
        <v>734</v>
      </c>
      <c r="K357" s="10" t="s">
        <v>1791</v>
      </c>
      <c r="L357" s="7"/>
      <c r="M357" s="38">
        <v>0</v>
      </c>
      <c r="N357" s="38">
        <v>0</v>
      </c>
      <c r="O357" s="39">
        <v>0</v>
      </c>
      <c r="P357" s="39">
        <v>0</v>
      </c>
      <c r="Q357" s="40">
        <v>0</v>
      </c>
      <c r="R357" s="40">
        <v>0</v>
      </c>
      <c r="S357" s="41"/>
      <c r="T357" s="42">
        <v>0</v>
      </c>
    </row>
    <row r="358" spans="1:20" ht="15" customHeight="1" x14ac:dyDescent="0.25">
      <c r="A358" s="6">
        <v>22028</v>
      </c>
      <c r="B358" s="7" t="s">
        <v>1384</v>
      </c>
      <c r="C358" s="8">
        <v>41225</v>
      </c>
      <c r="D358" s="7" t="s">
        <v>1381</v>
      </c>
      <c r="E358" s="7" t="s">
        <v>3056</v>
      </c>
      <c r="F358" s="9">
        <v>0</v>
      </c>
      <c r="G358" s="9">
        <v>9000000</v>
      </c>
      <c r="H358" s="7" t="s">
        <v>790</v>
      </c>
      <c r="I358" s="7" t="s">
        <v>791</v>
      </c>
      <c r="J358" s="7" t="s">
        <v>734</v>
      </c>
      <c r="K358" s="10" t="s">
        <v>1661</v>
      </c>
      <c r="L358" s="7" t="s">
        <v>325</v>
      </c>
      <c r="M358" s="38">
        <v>0</v>
      </c>
      <c r="N358" s="38">
        <v>0</v>
      </c>
      <c r="O358" s="39">
        <v>0</v>
      </c>
      <c r="P358" s="39">
        <v>0</v>
      </c>
      <c r="Q358" s="40">
        <v>0</v>
      </c>
      <c r="R358" s="40">
        <v>0</v>
      </c>
      <c r="S358" s="41"/>
      <c r="T358" s="42"/>
    </row>
    <row r="359" spans="1:20" ht="15" customHeight="1" x14ac:dyDescent="0.25">
      <c r="A359" s="6">
        <v>22029</v>
      </c>
      <c r="B359" s="7" t="s">
        <v>868</v>
      </c>
      <c r="C359" s="8">
        <v>41225</v>
      </c>
      <c r="D359" s="7" t="s">
        <v>902</v>
      </c>
      <c r="E359" s="7" t="s">
        <v>3074</v>
      </c>
      <c r="F359" s="9">
        <v>0</v>
      </c>
      <c r="G359" s="9">
        <v>4207500</v>
      </c>
      <c r="H359" s="7" t="s">
        <v>790</v>
      </c>
      <c r="I359" s="7" t="s">
        <v>791</v>
      </c>
      <c r="J359" s="7" t="s">
        <v>734</v>
      </c>
      <c r="K359" s="10" t="s">
        <v>1612</v>
      </c>
      <c r="L359" s="7" t="s">
        <v>325</v>
      </c>
      <c r="M359" s="38">
        <v>0</v>
      </c>
      <c r="N359" s="38">
        <v>0</v>
      </c>
      <c r="O359" s="39">
        <v>0</v>
      </c>
      <c r="P359" s="39">
        <v>0</v>
      </c>
      <c r="Q359" s="40">
        <v>0</v>
      </c>
      <c r="R359" s="40">
        <v>0</v>
      </c>
      <c r="S359" s="41"/>
      <c r="T359" s="42"/>
    </row>
    <row r="360" spans="1:20" ht="15" customHeight="1" x14ac:dyDescent="0.25">
      <c r="A360" s="6">
        <v>21586</v>
      </c>
      <c r="B360" s="7" t="s">
        <v>1872</v>
      </c>
      <c r="C360" s="8">
        <v>41225</v>
      </c>
      <c r="D360" s="7" t="s">
        <v>1258</v>
      </c>
      <c r="E360" s="7" t="s">
        <v>3054</v>
      </c>
      <c r="F360" s="9">
        <v>7200</v>
      </c>
      <c r="G360" s="9">
        <v>7200</v>
      </c>
      <c r="H360" s="7" t="s">
        <v>747</v>
      </c>
      <c r="I360" s="7" t="s">
        <v>727</v>
      </c>
      <c r="J360" s="7" t="s">
        <v>734</v>
      </c>
      <c r="K360" s="10" t="s">
        <v>1780</v>
      </c>
      <c r="L360" s="7"/>
      <c r="M360" s="38">
        <v>0</v>
      </c>
      <c r="N360" s="38">
        <v>0</v>
      </c>
      <c r="O360" s="39">
        <v>0</v>
      </c>
      <c r="P360" s="39">
        <v>0</v>
      </c>
      <c r="Q360" s="40">
        <v>0</v>
      </c>
      <c r="R360" s="40">
        <v>0</v>
      </c>
      <c r="S360" s="41"/>
      <c r="T360" s="42">
        <v>0</v>
      </c>
    </row>
    <row r="361" spans="1:20" ht="15" customHeight="1" x14ac:dyDescent="0.25">
      <c r="A361" s="6">
        <v>22033</v>
      </c>
      <c r="B361" s="7" t="s">
        <v>1367</v>
      </c>
      <c r="C361" s="8">
        <v>41225</v>
      </c>
      <c r="D361" s="7" t="s">
        <v>4354</v>
      </c>
      <c r="E361" s="7" t="s">
        <v>4355</v>
      </c>
      <c r="F361" s="9">
        <v>0</v>
      </c>
      <c r="G361" s="9">
        <v>5835000</v>
      </c>
      <c r="H361" s="7" t="s">
        <v>790</v>
      </c>
      <c r="I361" s="7" t="s">
        <v>791</v>
      </c>
      <c r="J361" s="7" t="s">
        <v>721</v>
      </c>
      <c r="K361" s="10" t="s">
        <v>1814</v>
      </c>
      <c r="L361" s="7" t="s">
        <v>325</v>
      </c>
      <c r="M361" s="38">
        <v>0</v>
      </c>
      <c r="N361" s="38">
        <v>0</v>
      </c>
      <c r="O361" s="39">
        <v>0</v>
      </c>
      <c r="P361" s="39">
        <v>0</v>
      </c>
      <c r="Q361" s="40">
        <v>0</v>
      </c>
      <c r="R361" s="40">
        <v>0</v>
      </c>
      <c r="S361" s="41"/>
      <c r="T361" s="42"/>
    </row>
    <row r="362" spans="1:20" ht="15" customHeight="1" x14ac:dyDescent="0.25">
      <c r="A362" s="6">
        <v>22035</v>
      </c>
      <c r="B362" s="7" t="s">
        <v>1039</v>
      </c>
      <c r="C362" s="8">
        <v>41225</v>
      </c>
      <c r="D362" s="7" t="s">
        <v>1009</v>
      </c>
      <c r="E362" s="7" t="s">
        <v>3061</v>
      </c>
      <c r="F362" s="9">
        <v>0</v>
      </c>
      <c r="G362" s="9">
        <v>55900000</v>
      </c>
      <c r="H362" s="7" t="s">
        <v>790</v>
      </c>
      <c r="I362" s="7" t="s">
        <v>791</v>
      </c>
      <c r="J362" s="7" t="s">
        <v>1035</v>
      </c>
      <c r="K362" s="10" t="s">
        <v>1700</v>
      </c>
      <c r="L362" s="7" t="s">
        <v>325</v>
      </c>
      <c r="M362" s="38">
        <v>0</v>
      </c>
      <c r="N362" s="38">
        <v>0</v>
      </c>
      <c r="O362" s="39">
        <v>0</v>
      </c>
      <c r="P362" s="39">
        <v>0</v>
      </c>
      <c r="Q362" s="40">
        <v>0</v>
      </c>
      <c r="R362" s="40">
        <v>0</v>
      </c>
      <c r="S362" s="41"/>
      <c r="T362" s="42"/>
    </row>
    <row r="363" spans="1:20" ht="15" customHeight="1" x14ac:dyDescent="0.25">
      <c r="A363" s="6">
        <v>22040</v>
      </c>
      <c r="B363" s="7" t="s">
        <v>1345</v>
      </c>
      <c r="C363" s="8">
        <v>41225</v>
      </c>
      <c r="D363" s="7" t="s">
        <v>1343</v>
      </c>
      <c r="E363" s="7" t="s">
        <v>3072</v>
      </c>
      <c r="F363" s="9">
        <v>0</v>
      </c>
      <c r="G363" s="9">
        <v>5280000</v>
      </c>
      <c r="H363" s="7" t="s">
        <v>790</v>
      </c>
      <c r="I363" s="7" t="s">
        <v>791</v>
      </c>
      <c r="J363" s="7" t="s">
        <v>734</v>
      </c>
      <c r="K363" s="10" t="s">
        <v>1754</v>
      </c>
      <c r="L363" s="7" t="s">
        <v>325</v>
      </c>
      <c r="M363" s="38">
        <v>0</v>
      </c>
      <c r="N363" s="38">
        <v>0</v>
      </c>
      <c r="O363" s="39">
        <v>0</v>
      </c>
      <c r="P363" s="39">
        <v>0</v>
      </c>
      <c r="Q363" s="40">
        <v>0</v>
      </c>
      <c r="R363" s="40">
        <v>0</v>
      </c>
      <c r="S363" s="41"/>
      <c r="T363" s="42"/>
    </row>
    <row r="364" spans="1:20" ht="15" customHeight="1" x14ac:dyDescent="0.25">
      <c r="A364" s="6">
        <v>21619</v>
      </c>
      <c r="B364" s="7" t="s">
        <v>1415</v>
      </c>
      <c r="C364" s="8">
        <v>41226</v>
      </c>
      <c r="D364" s="7" t="s">
        <v>1413</v>
      </c>
      <c r="E364" s="7" t="s">
        <v>3071</v>
      </c>
      <c r="F364" s="9">
        <v>15400</v>
      </c>
      <c r="G364" s="9">
        <v>7700</v>
      </c>
      <c r="H364" s="7" t="s">
        <v>747</v>
      </c>
      <c r="I364" s="7" t="s">
        <v>727</v>
      </c>
      <c r="J364" s="7" t="s">
        <v>734</v>
      </c>
      <c r="K364" s="10" t="s">
        <v>1596</v>
      </c>
      <c r="L364" s="7"/>
      <c r="M364" s="38">
        <v>0</v>
      </c>
      <c r="N364" s="38">
        <v>0</v>
      </c>
      <c r="O364" s="39">
        <v>0</v>
      </c>
      <c r="P364" s="39">
        <v>0</v>
      </c>
      <c r="Q364" s="40">
        <v>0</v>
      </c>
      <c r="R364" s="40">
        <v>0</v>
      </c>
      <c r="S364" s="41"/>
      <c r="T364" s="42">
        <v>0</v>
      </c>
    </row>
    <row r="365" spans="1:20" ht="15" customHeight="1" x14ac:dyDescent="0.25">
      <c r="A365" s="6">
        <v>21728</v>
      </c>
      <c r="B365" s="7" t="s">
        <v>933</v>
      </c>
      <c r="C365" s="8">
        <v>41227</v>
      </c>
      <c r="D365" s="7" t="s">
        <v>931</v>
      </c>
      <c r="E365" s="7" t="s">
        <v>3080</v>
      </c>
      <c r="F365" s="9">
        <v>0</v>
      </c>
      <c r="G365" s="9">
        <v>192000</v>
      </c>
      <c r="H365" s="7" t="s">
        <v>723</v>
      </c>
      <c r="I365" s="7" t="s">
        <v>724</v>
      </c>
      <c r="J365" s="7" t="s">
        <v>768</v>
      </c>
      <c r="K365" s="10" t="s">
        <v>1619</v>
      </c>
      <c r="L365" s="7" t="s">
        <v>2054</v>
      </c>
      <c r="M365" s="38">
        <v>93</v>
      </c>
      <c r="N365" s="38">
        <v>93</v>
      </c>
      <c r="O365" s="39">
        <v>30</v>
      </c>
      <c r="P365" s="39">
        <v>39</v>
      </c>
      <c r="Q365" s="40">
        <v>2350000</v>
      </c>
      <c r="R365" s="40">
        <v>2465801</v>
      </c>
      <c r="S365" s="41">
        <v>192000</v>
      </c>
      <c r="T365" s="42">
        <v>2450000</v>
      </c>
    </row>
    <row r="366" spans="1:20" ht="15" customHeight="1" x14ac:dyDescent="0.25">
      <c r="A366" s="6">
        <v>21722</v>
      </c>
      <c r="B366" s="7" t="s">
        <v>1383</v>
      </c>
      <c r="C366" s="8">
        <v>41232</v>
      </c>
      <c r="D366" s="7" t="s">
        <v>1381</v>
      </c>
      <c r="E366" s="7" t="s">
        <v>3056</v>
      </c>
      <c r="F366" s="9">
        <v>0</v>
      </c>
      <c r="G366" s="9">
        <v>70000</v>
      </c>
      <c r="H366" s="7" t="s">
        <v>723</v>
      </c>
      <c r="I366" s="7" t="s">
        <v>724</v>
      </c>
      <c r="J366" s="7" t="s">
        <v>751</v>
      </c>
      <c r="K366" s="10" t="s">
        <v>1699</v>
      </c>
      <c r="L366" s="7" t="s">
        <v>269</v>
      </c>
      <c r="M366" s="38">
        <v>28</v>
      </c>
      <c r="N366" s="38">
        <v>28</v>
      </c>
      <c r="O366" s="39">
        <v>7</v>
      </c>
      <c r="P366" s="39">
        <v>8</v>
      </c>
      <c r="Q366" s="40">
        <v>6052133</v>
      </c>
      <c r="R366" s="40">
        <v>7974708</v>
      </c>
      <c r="S366" s="41">
        <v>70000</v>
      </c>
      <c r="T366" s="42">
        <v>6852133</v>
      </c>
    </row>
    <row r="367" spans="1:20" ht="15" customHeight="1" x14ac:dyDescent="0.25">
      <c r="A367" s="6">
        <v>22034</v>
      </c>
      <c r="B367" s="7" t="s">
        <v>1038</v>
      </c>
      <c r="C367" s="8">
        <v>41232</v>
      </c>
      <c r="D367" s="7" t="s">
        <v>825</v>
      </c>
      <c r="E367" s="7" t="s">
        <v>3057</v>
      </c>
      <c r="F367" s="9">
        <v>0</v>
      </c>
      <c r="G367" s="9">
        <v>4000000</v>
      </c>
      <c r="H367" s="7" t="s">
        <v>790</v>
      </c>
      <c r="I367" s="7" t="s">
        <v>791</v>
      </c>
      <c r="J367" s="7" t="s">
        <v>751</v>
      </c>
      <c r="K367" s="10" t="s">
        <v>1699</v>
      </c>
      <c r="L367" s="7" t="s">
        <v>325</v>
      </c>
      <c r="M367" s="38">
        <v>0</v>
      </c>
      <c r="N367" s="38">
        <v>0</v>
      </c>
      <c r="O367" s="39">
        <v>0</v>
      </c>
      <c r="P367" s="39">
        <v>0</v>
      </c>
      <c r="Q367" s="40">
        <v>0</v>
      </c>
      <c r="R367" s="40">
        <v>0</v>
      </c>
      <c r="S367" s="41"/>
      <c r="T367" s="42"/>
    </row>
    <row r="368" spans="1:20" ht="15" customHeight="1" x14ac:dyDescent="0.25">
      <c r="A368" s="6">
        <v>20210</v>
      </c>
      <c r="B368" s="7" t="s">
        <v>1132</v>
      </c>
      <c r="C368" s="8">
        <v>41233</v>
      </c>
      <c r="D368" s="7" t="s">
        <v>1133</v>
      </c>
      <c r="E368" s="7" t="s">
        <v>3096</v>
      </c>
      <c r="F368" s="9">
        <v>0</v>
      </c>
      <c r="G368" s="9">
        <v>200000</v>
      </c>
      <c r="H368" s="7" t="s">
        <v>723</v>
      </c>
      <c r="I368" s="7" t="s">
        <v>724</v>
      </c>
      <c r="J368" s="7" t="s">
        <v>762</v>
      </c>
      <c r="K368" s="10" t="s">
        <v>1733</v>
      </c>
      <c r="L368" s="7" t="s">
        <v>269</v>
      </c>
      <c r="M368" s="38">
        <v>569</v>
      </c>
      <c r="N368" s="38">
        <v>0</v>
      </c>
      <c r="O368" s="39">
        <v>10</v>
      </c>
      <c r="P368" s="39">
        <v>0</v>
      </c>
      <c r="Q368" s="40">
        <v>4398808</v>
      </c>
      <c r="R368" s="40">
        <v>4690510</v>
      </c>
      <c r="S368" s="41">
        <v>200000</v>
      </c>
      <c r="T368" s="42">
        <v>5627808</v>
      </c>
    </row>
    <row r="369" spans="1:20" ht="15" customHeight="1" x14ac:dyDescent="0.25">
      <c r="A369" s="6">
        <v>21721</v>
      </c>
      <c r="B369" s="7" t="s">
        <v>940</v>
      </c>
      <c r="C369" s="8">
        <v>41239</v>
      </c>
      <c r="D369" s="7" t="s">
        <v>941</v>
      </c>
      <c r="E369" s="7" t="s">
        <v>3080</v>
      </c>
      <c r="F369" s="9">
        <v>0</v>
      </c>
      <c r="G369" s="9">
        <v>48000</v>
      </c>
      <c r="H369" s="7" t="s">
        <v>723</v>
      </c>
      <c r="I369" s="7" t="s">
        <v>724</v>
      </c>
      <c r="J369" s="7" t="s">
        <v>734</v>
      </c>
      <c r="K369" s="10" t="s">
        <v>1651</v>
      </c>
      <c r="L369" s="7" t="s">
        <v>2054</v>
      </c>
      <c r="M369" s="38">
        <v>19</v>
      </c>
      <c r="N369" s="38">
        <v>19</v>
      </c>
      <c r="O369" s="39">
        <v>10</v>
      </c>
      <c r="P369" s="39">
        <v>17</v>
      </c>
      <c r="Q369" s="40">
        <v>3798000</v>
      </c>
      <c r="R369" s="40">
        <v>3920169</v>
      </c>
      <c r="S369" s="41">
        <v>48000</v>
      </c>
      <c r="T369" s="42">
        <v>3798000</v>
      </c>
    </row>
    <row r="370" spans="1:20" ht="15" customHeight="1" x14ac:dyDescent="0.25">
      <c r="A370" s="6">
        <v>21489</v>
      </c>
      <c r="B370" s="7" t="s">
        <v>917</v>
      </c>
      <c r="C370" s="8">
        <v>41239</v>
      </c>
      <c r="D370" s="7" t="s">
        <v>916</v>
      </c>
      <c r="E370" s="7" t="s">
        <v>3074</v>
      </c>
      <c r="F370" s="9">
        <v>582300</v>
      </c>
      <c r="G370" s="9">
        <v>291150</v>
      </c>
      <c r="H370" s="7" t="s">
        <v>844</v>
      </c>
      <c r="I370" s="7" t="s">
        <v>727</v>
      </c>
      <c r="J370" s="7" t="s">
        <v>841</v>
      </c>
      <c r="K370" s="10" t="s">
        <v>1601</v>
      </c>
      <c r="L370" s="7" t="s">
        <v>2055</v>
      </c>
      <c r="M370" s="38">
        <v>0</v>
      </c>
      <c r="N370" s="38">
        <v>0</v>
      </c>
      <c r="O370" s="39">
        <v>0</v>
      </c>
      <c r="P370" s="39">
        <v>0</v>
      </c>
      <c r="Q370" s="40">
        <v>0</v>
      </c>
      <c r="R370" s="40">
        <v>0</v>
      </c>
      <c r="S370" s="41"/>
      <c r="T370" s="42">
        <v>1809217</v>
      </c>
    </row>
    <row r="371" spans="1:20" ht="15" customHeight="1" x14ac:dyDescent="0.25">
      <c r="A371" s="6">
        <v>21653</v>
      </c>
      <c r="B371" s="7" t="s">
        <v>1279</v>
      </c>
      <c r="C371" s="8">
        <v>41243</v>
      </c>
      <c r="D371" s="7" t="s">
        <v>1280</v>
      </c>
      <c r="E371" s="7" t="s">
        <v>3055</v>
      </c>
      <c r="F371" s="9">
        <v>0</v>
      </c>
      <c r="G371" s="9">
        <v>1300000</v>
      </c>
      <c r="H371" s="7" t="s">
        <v>723</v>
      </c>
      <c r="I371" s="7" t="s">
        <v>724</v>
      </c>
      <c r="J371" s="7" t="s">
        <v>1035</v>
      </c>
      <c r="K371" s="10" t="s">
        <v>1700</v>
      </c>
      <c r="L371" s="7" t="s">
        <v>269</v>
      </c>
      <c r="M371" s="38">
        <v>756</v>
      </c>
      <c r="N371" s="38">
        <v>0</v>
      </c>
      <c r="O371" s="39">
        <v>64</v>
      </c>
      <c r="P371" s="39">
        <v>0</v>
      </c>
      <c r="Q371" s="40">
        <v>42000000</v>
      </c>
      <c r="R371" s="40">
        <v>42000000</v>
      </c>
      <c r="S371" s="41">
        <v>1300000</v>
      </c>
      <c r="T371" s="42">
        <v>42296000</v>
      </c>
    </row>
    <row r="372" spans="1:20" ht="15" customHeight="1" x14ac:dyDescent="0.25">
      <c r="A372" s="6">
        <v>21527</v>
      </c>
      <c r="B372" s="7" t="s">
        <v>1065</v>
      </c>
      <c r="C372" s="8">
        <v>41246</v>
      </c>
      <c r="D372" s="7" t="s">
        <v>1009</v>
      </c>
      <c r="E372" s="7" t="s">
        <v>3061</v>
      </c>
      <c r="F372" s="9">
        <v>500000</v>
      </c>
      <c r="G372" s="9">
        <v>250000</v>
      </c>
      <c r="H372" s="7" t="s">
        <v>836</v>
      </c>
      <c r="I372" s="7" t="s">
        <v>756</v>
      </c>
      <c r="J372" s="7" t="s">
        <v>768</v>
      </c>
      <c r="K372" s="10" t="s">
        <v>1559</v>
      </c>
      <c r="L372" s="7"/>
      <c r="M372" s="38">
        <v>0</v>
      </c>
      <c r="N372" s="38">
        <v>0</v>
      </c>
      <c r="O372" s="39">
        <v>0</v>
      </c>
      <c r="P372" s="39">
        <v>0</v>
      </c>
      <c r="Q372" s="40">
        <v>0</v>
      </c>
      <c r="R372" s="40">
        <v>0</v>
      </c>
      <c r="S372" s="41"/>
      <c r="T372" s="42">
        <v>2250000</v>
      </c>
    </row>
    <row r="373" spans="1:20" ht="15" customHeight="1" x14ac:dyDescent="0.25">
      <c r="A373" s="6">
        <v>21645</v>
      </c>
      <c r="B373" s="7" t="s">
        <v>1375</v>
      </c>
      <c r="C373" s="8">
        <v>41247</v>
      </c>
      <c r="D373" s="7" t="s">
        <v>1374</v>
      </c>
      <c r="E373" s="7" t="s">
        <v>3072</v>
      </c>
      <c r="F373" s="9">
        <v>15000</v>
      </c>
      <c r="G373" s="9">
        <v>7500</v>
      </c>
      <c r="H373" s="7" t="s">
        <v>747</v>
      </c>
      <c r="I373" s="7" t="s">
        <v>727</v>
      </c>
      <c r="J373" s="7" t="s">
        <v>734</v>
      </c>
      <c r="K373" s="10" t="s">
        <v>1621</v>
      </c>
      <c r="L373" s="7"/>
      <c r="M373" s="38">
        <v>0</v>
      </c>
      <c r="N373" s="38">
        <v>0</v>
      </c>
      <c r="O373" s="39">
        <v>0</v>
      </c>
      <c r="P373" s="39">
        <v>0</v>
      </c>
      <c r="Q373" s="40">
        <v>0</v>
      </c>
      <c r="R373" s="40">
        <v>0</v>
      </c>
      <c r="S373" s="41"/>
      <c r="T373" s="42">
        <v>0</v>
      </c>
    </row>
    <row r="374" spans="1:20" ht="15" customHeight="1" x14ac:dyDescent="0.25">
      <c r="A374" s="6">
        <v>21555</v>
      </c>
      <c r="B374" s="7" t="s">
        <v>1058</v>
      </c>
      <c r="C374" s="8">
        <v>41249</v>
      </c>
      <c r="D374" s="7" t="s">
        <v>1009</v>
      </c>
      <c r="E374" s="7" t="s">
        <v>3061</v>
      </c>
      <c r="F374" s="9">
        <v>0</v>
      </c>
      <c r="G374" s="9">
        <v>1000000</v>
      </c>
      <c r="H374" s="7" t="s">
        <v>719</v>
      </c>
      <c r="I374" s="7" t="s">
        <v>720</v>
      </c>
      <c r="J374" s="7" t="s">
        <v>734</v>
      </c>
      <c r="K374" s="10" t="s">
        <v>1703</v>
      </c>
      <c r="L374" s="7"/>
      <c r="M374" s="38"/>
      <c r="N374" s="38"/>
      <c r="O374" s="39"/>
      <c r="P374" s="39"/>
      <c r="Q374" s="40"/>
      <c r="R374" s="40"/>
      <c r="S374" s="41"/>
      <c r="T374" s="42">
        <v>4000000</v>
      </c>
    </row>
    <row r="375" spans="1:20" ht="15" customHeight="1" x14ac:dyDescent="0.25">
      <c r="A375" s="6">
        <v>21582</v>
      </c>
      <c r="B375" s="7" t="s">
        <v>1060</v>
      </c>
      <c r="C375" s="8">
        <v>41253</v>
      </c>
      <c r="D375" s="7" t="s">
        <v>1009</v>
      </c>
      <c r="E375" s="7" t="s">
        <v>3061</v>
      </c>
      <c r="F375" s="9">
        <v>0</v>
      </c>
      <c r="G375" s="9">
        <v>1000000</v>
      </c>
      <c r="H375" s="7" t="s">
        <v>719</v>
      </c>
      <c r="I375" s="7" t="s">
        <v>720</v>
      </c>
      <c r="J375" s="7" t="s">
        <v>768</v>
      </c>
      <c r="K375" s="10" t="s">
        <v>1563</v>
      </c>
      <c r="L375" s="7"/>
      <c r="M375" s="38"/>
      <c r="N375" s="38"/>
      <c r="O375" s="39"/>
      <c r="P375" s="39"/>
      <c r="Q375" s="40"/>
      <c r="R375" s="40"/>
      <c r="S375" s="41"/>
      <c r="T375" s="42">
        <v>4000000</v>
      </c>
    </row>
    <row r="376" spans="1:20" ht="15" customHeight="1" x14ac:dyDescent="0.25">
      <c r="A376" s="6">
        <v>21583</v>
      </c>
      <c r="B376" s="7" t="s">
        <v>1047</v>
      </c>
      <c r="C376" s="8">
        <v>41253</v>
      </c>
      <c r="D376" s="7" t="s">
        <v>1009</v>
      </c>
      <c r="E376" s="7" t="s">
        <v>3061</v>
      </c>
      <c r="F376" s="9">
        <v>0</v>
      </c>
      <c r="G376" s="9">
        <v>1000000</v>
      </c>
      <c r="H376" s="7" t="s">
        <v>719</v>
      </c>
      <c r="I376" s="7" t="s">
        <v>720</v>
      </c>
      <c r="J376" s="7" t="s">
        <v>721</v>
      </c>
      <c r="K376" s="10" t="s">
        <v>1616</v>
      </c>
      <c r="L376" s="7"/>
      <c r="M376" s="38"/>
      <c r="N376" s="38"/>
      <c r="O376" s="39"/>
      <c r="P376" s="39"/>
      <c r="Q376" s="40"/>
      <c r="R376" s="40"/>
      <c r="S376" s="41"/>
      <c r="T376" s="42">
        <v>4000000</v>
      </c>
    </row>
    <row r="377" spans="1:20" ht="15" customHeight="1" x14ac:dyDescent="0.25">
      <c r="A377" s="6">
        <v>21545</v>
      </c>
      <c r="B377" s="7" t="s">
        <v>1093</v>
      </c>
      <c r="C377" s="8">
        <v>41253</v>
      </c>
      <c r="D377" s="7" t="s">
        <v>852</v>
      </c>
      <c r="E377" s="7" t="s">
        <v>3074</v>
      </c>
      <c r="F377" s="9">
        <v>250000</v>
      </c>
      <c r="G377" s="9">
        <v>250000</v>
      </c>
      <c r="H377" s="7" t="s">
        <v>836</v>
      </c>
      <c r="I377" s="7" t="s">
        <v>756</v>
      </c>
      <c r="J377" s="7" t="s">
        <v>734</v>
      </c>
      <c r="K377" s="10" t="s">
        <v>1621</v>
      </c>
      <c r="L377" s="7"/>
      <c r="M377" s="38">
        <v>0</v>
      </c>
      <c r="N377" s="38">
        <v>0</v>
      </c>
      <c r="O377" s="39">
        <v>0</v>
      </c>
      <c r="P377" s="39">
        <v>0</v>
      </c>
      <c r="Q377" s="40">
        <v>0</v>
      </c>
      <c r="R377" s="40">
        <v>0</v>
      </c>
      <c r="S377" s="41"/>
      <c r="T377" s="42">
        <v>250000</v>
      </c>
    </row>
    <row r="378" spans="1:20" ht="15" customHeight="1" x14ac:dyDescent="0.25">
      <c r="A378" s="6">
        <v>21814</v>
      </c>
      <c r="B378" s="7" t="s">
        <v>1468</v>
      </c>
      <c r="C378" s="8">
        <v>41254</v>
      </c>
      <c r="D378" s="7" t="s">
        <v>1362</v>
      </c>
      <c r="E378" s="7" t="s">
        <v>3073</v>
      </c>
      <c r="F378" s="9">
        <v>2430720</v>
      </c>
      <c r="G378" s="9">
        <v>105000</v>
      </c>
      <c r="H378" s="7" t="s">
        <v>750</v>
      </c>
      <c r="I378" s="7" t="s">
        <v>727</v>
      </c>
      <c r="J378" s="7" t="s">
        <v>734</v>
      </c>
      <c r="K378" s="10" t="s">
        <v>1651</v>
      </c>
      <c r="L378" s="7" t="s">
        <v>2058</v>
      </c>
      <c r="M378" s="38">
        <v>28</v>
      </c>
      <c r="N378" s="38">
        <v>28</v>
      </c>
      <c r="O378" s="39">
        <v>15</v>
      </c>
      <c r="P378" s="39">
        <v>6</v>
      </c>
      <c r="Q378" s="40">
        <v>0</v>
      </c>
      <c r="R378" s="40">
        <v>0</v>
      </c>
      <c r="S378" s="41"/>
      <c r="T378" s="42">
        <v>198840</v>
      </c>
    </row>
    <row r="379" spans="1:20" ht="15" customHeight="1" x14ac:dyDescent="0.25">
      <c r="A379" s="6">
        <v>21507</v>
      </c>
      <c r="B379" s="7" t="s">
        <v>1858</v>
      </c>
      <c r="C379" s="8">
        <v>41254</v>
      </c>
      <c r="D379" s="7" t="s">
        <v>961</v>
      </c>
      <c r="E379" s="7" t="s">
        <v>3070</v>
      </c>
      <c r="F379" s="9">
        <v>30000</v>
      </c>
      <c r="G379" s="9">
        <v>15000</v>
      </c>
      <c r="H379" s="7" t="s">
        <v>737</v>
      </c>
      <c r="I379" s="7" t="s">
        <v>727</v>
      </c>
      <c r="J379" s="7" t="s">
        <v>728</v>
      </c>
      <c r="K379" s="10" t="s">
        <v>1543</v>
      </c>
      <c r="L379" s="7"/>
      <c r="M379" s="38">
        <v>0</v>
      </c>
      <c r="N379" s="38">
        <v>0</v>
      </c>
      <c r="O379" s="39">
        <v>0</v>
      </c>
      <c r="P379" s="39">
        <v>0</v>
      </c>
      <c r="Q379" s="40">
        <v>0</v>
      </c>
      <c r="R379" s="40">
        <v>0</v>
      </c>
      <c r="S379" s="41"/>
      <c r="T379" s="42">
        <v>150000</v>
      </c>
    </row>
    <row r="380" spans="1:20" ht="15" customHeight="1" x14ac:dyDescent="0.25">
      <c r="A380" s="6">
        <v>21492</v>
      </c>
      <c r="B380" s="7" t="s">
        <v>1095</v>
      </c>
      <c r="C380" s="8">
        <v>41254</v>
      </c>
      <c r="D380" s="7" t="s">
        <v>1092</v>
      </c>
      <c r="E380" s="7" t="s">
        <v>3061</v>
      </c>
      <c r="F380" s="9">
        <v>1776140</v>
      </c>
      <c r="G380" s="9">
        <v>197000</v>
      </c>
      <c r="H380" s="7" t="s">
        <v>844</v>
      </c>
      <c r="I380" s="7" t="s">
        <v>727</v>
      </c>
      <c r="J380" s="7" t="s">
        <v>841</v>
      </c>
      <c r="K380" s="10" t="s">
        <v>1601</v>
      </c>
      <c r="L380" s="7"/>
      <c r="M380" s="38">
        <v>0</v>
      </c>
      <c r="N380" s="38">
        <v>0</v>
      </c>
      <c r="O380" s="39">
        <v>0</v>
      </c>
      <c r="P380" s="39">
        <v>0</v>
      </c>
      <c r="Q380" s="40">
        <v>0</v>
      </c>
      <c r="R380" s="40">
        <v>0</v>
      </c>
      <c r="S380" s="41"/>
      <c r="T380" s="42">
        <v>691070</v>
      </c>
    </row>
    <row r="381" spans="1:20" ht="15" customHeight="1" x14ac:dyDescent="0.25">
      <c r="A381" s="6">
        <v>21647</v>
      </c>
      <c r="B381" s="7" t="s">
        <v>1229</v>
      </c>
      <c r="C381" s="8">
        <v>41254</v>
      </c>
      <c r="D381" s="7" t="s">
        <v>1200</v>
      </c>
      <c r="E381" s="7" t="s">
        <v>1190</v>
      </c>
      <c r="F381" s="9">
        <v>4800000</v>
      </c>
      <c r="G381" s="9">
        <v>500000</v>
      </c>
      <c r="H381" s="7" t="s">
        <v>836</v>
      </c>
      <c r="I381" s="7" t="s">
        <v>756</v>
      </c>
      <c r="J381" s="7" t="s">
        <v>721</v>
      </c>
      <c r="K381" s="10" t="s">
        <v>1580</v>
      </c>
      <c r="L381" s="7"/>
      <c r="M381" s="38">
        <v>0</v>
      </c>
      <c r="N381" s="38">
        <v>0</v>
      </c>
      <c r="O381" s="39">
        <v>15</v>
      </c>
      <c r="P381" s="39">
        <v>0</v>
      </c>
      <c r="Q381" s="40">
        <v>0</v>
      </c>
      <c r="R381" s="40">
        <v>0</v>
      </c>
      <c r="S381" s="41"/>
      <c r="T381" s="42">
        <v>4300000</v>
      </c>
    </row>
    <row r="382" spans="1:20" ht="15" customHeight="1" x14ac:dyDescent="0.25">
      <c r="A382" s="6">
        <v>21509</v>
      </c>
      <c r="B382" s="7" t="s">
        <v>1287</v>
      </c>
      <c r="C382" s="8">
        <v>41256</v>
      </c>
      <c r="D382" s="7" t="s">
        <v>1288</v>
      </c>
      <c r="E382" s="7" t="s">
        <v>3098</v>
      </c>
      <c r="F382" s="9">
        <v>36000</v>
      </c>
      <c r="G382" s="9">
        <v>36000</v>
      </c>
      <c r="H382" s="7" t="s">
        <v>737</v>
      </c>
      <c r="I382" s="7" t="s">
        <v>727</v>
      </c>
      <c r="J382" s="7" t="s">
        <v>728</v>
      </c>
      <c r="K382" s="10" t="s">
        <v>1543</v>
      </c>
      <c r="L382" s="7"/>
      <c r="M382" s="38">
        <v>0</v>
      </c>
      <c r="N382" s="38">
        <v>0</v>
      </c>
      <c r="O382" s="39">
        <v>0</v>
      </c>
      <c r="P382" s="39">
        <v>0</v>
      </c>
      <c r="Q382" s="40">
        <v>0</v>
      </c>
      <c r="R382" s="40">
        <v>0</v>
      </c>
      <c r="S382" s="41"/>
      <c r="T382" s="42">
        <v>9000</v>
      </c>
    </row>
    <row r="383" spans="1:20" ht="15" customHeight="1" x14ac:dyDescent="0.25">
      <c r="A383" s="6">
        <v>21536</v>
      </c>
      <c r="B383" s="7" t="s">
        <v>802</v>
      </c>
      <c r="C383" s="8">
        <v>41256</v>
      </c>
      <c r="D383" s="7" t="s">
        <v>803</v>
      </c>
      <c r="E383" s="7" t="s">
        <v>3084</v>
      </c>
      <c r="F383" s="9">
        <v>3450</v>
      </c>
      <c r="G383" s="9">
        <v>3450</v>
      </c>
      <c r="H383" s="7" t="s">
        <v>747</v>
      </c>
      <c r="I383" s="7" t="s">
        <v>727</v>
      </c>
      <c r="J383" s="7" t="s">
        <v>734</v>
      </c>
      <c r="K383" s="10" t="s">
        <v>1579</v>
      </c>
      <c r="L383" s="7"/>
      <c r="M383" s="38">
        <v>0</v>
      </c>
      <c r="N383" s="38">
        <v>0</v>
      </c>
      <c r="O383" s="39">
        <v>0</v>
      </c>
      <c r="P383" s="39">
        <v>0</v>
      </c>
      <c r="Q383" s="40">
        <v>0</v>
      </c>
      <c r="R383" s="40">
        <v>0</v>
      </c>
      <c r="S383" s="41"/>
      <c r="T383" s="42">
        <v>0</v>
      </c>
    </row>
    <row r="384" spans="1:20" ht="15" customHeight="1" x14ac:dyDescent="0.25">
      <c r="A384" s="6">
        <v>21508</v>
      </c>
      <c r="B384" s="7" t="s">
        <v>1420</v>
      </c>
      <c r="C384" s="8">
        <v>41256</v>
      </c>
      <c r="D384" s="7" t="s">
        <v>1421</v>
      </c>
      <c r="E384" s="7" t="s">
        <v>3097</v>
      </c>
      <c r="F384" s="9">
        <v>34500</v>
      </c>
      <c r="G384" s="9">
        <v>34500</v>
      </c>
      <c r="H384" s="7" t="s">
        <v>737</v>
      </c>
      <c r="I384" s="7" t="s">
        <v>727</v>
      </c>
      <c r="J384" s="7" t="s">
        <v>728</v>
      </c>
      <c r="K384" s="10" t="s">
        <v>1543</v>
      </c>
      <c r="L384" s="7"/>
      <c r="M384" s="38">
        <v>0</v>
      </c>
      <c r="N384" s="38">
        <v>0</v>
      </c>
      <c r="O384" s="39">
        <v>0</v>
      </c>
      <c r="P384" s="39">
        <v>0</v>
      </c>
      <c r="Q384" s="40">
        <v>0</v>
      </c>
      <c r="R384" s="40">
        <v>0</v>
      </c>
      <c r="S384" s="41"/>
      <c r="T384" s="42">
        <v>34500</v>
      </c>
    </row>
    <row r="385" spans="1:20" ht="15" customHeight="1" x14ac:dyDescent="0.25">
      <c r="A385" s="6">
        <v>21538</v>
      </c>
      <c r="B385" s="7" t="s">
        <v>1859</v>
      </c>
      <c r="C385" s="8">
        <v>41262</v>
      </c>
      <c r="D385" s="7" t="s">
        <v>834</v>
      </c>
      <c r="E385" s="7" t="s">
        <v>3083</v>
      </c>
      <c r="F385" s="9">
        <v>2000000</v>
      </c>
      <c r="G385" s="9">
        <v>2000000</v>
      </c>
      <c r="H385" s="7" t="s">
        <v>836</v>
      </c>
      <c r="I385" s="7" t="s">
        <v>756</v>
      </c>
      <c r="J385" s="7" t="s">
        <v>734</v>
      </c>
      <c r="K385" s="10" t="s">
        <v>1597</v>
      </c>
      <c r="L385" s="7"/>
      <c r="M385" s="38">
        <v>0</v>
      </c>
      <c r="N385" s="38">
        <v>0</v>
      </c>
      <c r="O385" s="39">
        <v>0</v>
      </c>
      <c r="P385" s="39">
        <v>0</v>
      </c>
      <c r="Q385" s="40">
        <v>0</v>
      </c>
      <c r="R385" s="40">
        <v>0</v>
      </c>
      <c r="S385" s="41"/>
      <c r="T385" s="42">
        <v>2000000</v>
      </c>
    </row>
    <row r="386" spans="1:20" ht="15" customHeight="1" x14ac:dyDescent="0.25">
      <c r="A386" s="6">
        <v>21613</v>
      </c>
      <c r="B386" s="7" t="s">
        <v>1094</v>
      </c>
      <c r="C386" s="8">
        <v>41263</v>
      </c>
      <c r="D386" s="7" t="s">
        <v>1009</v>
      </c>
      <c r="E386" s="7" t="s">
        <v>3061</v>
      </c>
      <c r="F386" s="9">
        <v>0</v>
      </c>
      <c r="G386" s="9">
        <v>2000000</v>
      </c>
      <c r="H386" s="7" t="s">
        <v>719</v>
      </c>
      <c r="I386" s="7" t="s">
        <v>720</v>
      </c>
      <c r="J386" s="7" t="s">
        <v>721</v>
      </c>
      <c r="K386" s="10" t="s">
        <v>1541</v>
      </c>
      <c r="L386" s="7"/>
      <c r="M386" s="38"/>
      <c r="N386" s="38"/>
      <c r="O386" s="39"/>
      <c r="P386" s="39"/>
      <c r="Q386" s="40"/>
      <c r="R386" s="40"/>
      <c r="S386" s="41"/>
      <c r="T386" s="42">
        <v>8000000</v>
      </c>
    </row>
    <row r="387" spans="1:20" ht="15" customHeight="1" x14ac:dyDescent="0.25">
      <c r="A387" s="6">
        <v>21615</v>
      </c>
      <c r="B387" s="7" t="s">
        <v>1059</v>
      </c>
      <c r="C387" s="8">
        <v>41263</v>
      </c>
      <c r="D387" s="7" t="s">
        <v>1009</v>
      </c>
      <c r="E387" s="7" t="s">
        <v>3061</v>
      </c>
      <c r="F387" s="9">
        <v>0</v>
      </c>
      <c r="G387" s="9">
        <v>1000000</v>
      </c>
      <c r="H387" s="7" t="s">
        <v>719</v>
      </c>
      <c r="I387" s="7" t="s">
        <v>720</v>
      </c>
      <c r="J387" s="7" t="s">
        <v>862</v>
      </c>
      <c r="K387" s="10" t="s">
        <v>1707</v>
      </c>
      <c r="L387" s="7"/>
      <c r="M387" s="38"/>
      <c r="N387" s="38"/>
      <c r="O387" s="39"/>
      <c r="P387" s="39"/>
      <c r="Q387" s="40"/>
      <c r="R387" s="40"/>
      <c r="S387" s="41"/>
      <c r="T387" s="42">
        <v>4000000</v>
      </c>
    </row>
    <row r="388" spans="1:20" ht="15" customHeight="1" x14ac:dyDescent="0.25">
      <c r="A388" s="6">
        <v>21617</v>
      </c>
      <c r="B388" s="7" t="s">
        <v>3973</v>
      </c>
      <c r="C388" s="8">
        <v>41263</v>
      </c>
      <c r="D388" s="7" t="s">
        <v>1009</v>
      </c>
      <c r="E388" s="7" t="s">
        <v>3061</v>
      </c>
      <c r="F388" s="9">
        <v>0</v>
      </c>
      <c r="G388" s="9">
        <v>700000</v>
      </c>
      <c r="H388" s="7" t="s">
        <v>719</v>
      </c>
      <c r="I388" s="7" t="s">
        <v>720</v>
      </c>
      <c r="J388" s="7" t="s">
        <v>768</v>
      </c>
      <c r="K388" s="10" t="s">
        <v>1578</v>
      </c>
      <c r="L388" s="7"/>
      <c r="M388" s="38"/>
      <c r="N388" s="38"/>
      <c r="O388" s="39"/>
      <c r="P388" s="39"/>
      <c r="Q388" s="40"/>
      <c r="R388" s="40"/>
      <c r="S388" s="41"/>
      <c r="T388" s="42">
        <v>2800000</v>
      </c>
    </row>
    <row r="389" spans="1:20" ht="15" customHeight="1" x14ac:dyDescent="0.25">
      <c r="A389" s="6">
        <v>21614</v>
      </c>
      <c r="B389" s="7" t="s">
        <v>1508</v>
      </c>
      <c r="C389" s="8">
        <v>41269</v>
      </c>
      <c r="D389" s="7" t="s">
        <v>1200</v>
      </c>
      <c r="E389" s="7" t="s">
        <v>1190</v>
      </c>
      <c r="F389" s="9">
        <v>0</v>
      </c>
      <c r="G389" s="9">
        <v>1000000</v>
      </c>
      <c r="H389" s="7" t="s">
        <v>719</v>
      </c>
      <c r="I389" s="7" t="s">
        <v>720</v>
      </c>
      <c r="J389" s="7" t="s">
        <v>734</v>
      </c>
      <c r="K389" s="10" t="s">
        <v>1846</v>
      </c>
      <c r="L389" s="7"/>
      <c r="M389" s="38"/>
      <c r="N389" s="38"/>
      <c r="O389" s="39"/>
      <c r="P389" s="39"/>
      <c r="Q389" s="40"/>
      <c r="R389" s="40"/>
      <c r="S389" s="41"/>
      <c r="T389" s="42">
        <v>4000000</v>
      </c>
    </row>
    <row r="390" spans="1:20" ht="15" customHeight="1" x14ac:dyDescent="0.25">
      <c r="A390" s="6">
        <v>21558</v>
      </c>
      <c r="B390" s="7" t="s">
        <v>1873</v>
      </c>
      <c r="C390" s="8">
        <v>41270</v>
      </c>
      <c r="D390" s="7" t="s">
        <v>766</v>
      </c>
      <c r="E390" s="7" t="s">
        <v>3078</v>
      </c>
      <c r="F390" s="9">
        <v>93500</v>
      </c>
      <c r="G390" s="9">
        <v>46750</v>
      </c>
      <c r="H390" s="7" t="s">
        <v>737</v>
      </c>
      <c r="I390" s="7" t="s">
        <v>727</v>
      </c>
      <c r="J390" s="7" t="s">
        <v>728</v>
      </c>
      <c r="K390" s="10" t="s">
        <v>1543</v>
      </c>
      <c r="L390" s="7"/>
      <c r="M390" s="38">
        <v>0</v>
      </c>
      <c r="N390" s="38">
        <v>0</v>
      </c>
      <c r="O390" s="39">
        <v>0</v>
      </c>
      <c r="P390" s="39">
        <v>0</v>
      </c>
      <c r="Q390" s="40">
        <v>0</v>
      </c>
      <c r="R390" s="40">
        <v>0</v>
      </c>
      <c r="S390" s="41"/>
      <c r="T390" s="42">
        <v>21750</v>
      </c>
    </row>
    <row r="391" spans="1:20" ht="15" customHeight="1" x14ac:dyDescent="0.25">
      <c r="A391" s="6">
        <v>21612</v>
      </c>
      <c r="B391" s="7" t="s">
        <v>1063</v>
      </c>
      <c r="C391" s="8">
        <v>41270</v>
      </c>
      <c r="D391" s="7" t="s">
        <v>1009</v>
      </c>
      <c r="E391" s="7" t="s">
        <v>3061</v>
      </c>
      <c r="F391" s="9">
        <v>0</v>
      </c>
      <c r="G391" s="9">
        <v>1000000</v>
      </c>
      <c r="H391" s="7" t="s">
        <v>719</v>
      </c>
      <c r="I391" s="7" t="s">
        <v>720</v>
      </c>
      <c r="J391" s="7" t="s">
        <v>768</v>
      </c>
      <c r="K391" s="10" t="s">
        <v>1599</v>
      </c>
      <c r="L391" s="7"/>
      <c r="M391" s="38"/>
      <c r="N391" s="38"/>
      <c r="O391" s="39"/>
      <c r="P391" s="39"/>
      <c r="Q391" s="40"/>
      <c r="R391" s="40"/>
      <c r="S391" s="41"/>
      <c r="T391" s="42">
        <v>4000000</v>
      </c>
    </row>
    <row r="392" spans="1:20" ht="15" customHeight="1" x14ac:dyDescent="0.25">
      <c r="A392" s="6">
        <v>21551</v>
      </c>
      <c r="B392" s="7" t="s">
        <v>3116</v>
      </c>
      <c r="C392" s="8">
        <v>41270</v>
      </c>
      <c r="D392" s="7" t="s">
        <v>733</v>
      </c>
      <c r="E392" s="7" t="s">
        <v>3099</v>
      </c>
      <c r="F392" s="9">
        <v>0</v>
      </c>
      <c r="G392" s="9">
        <v>420000</v>
      </c>
      <c r="H392" s="7" t="s">
        <v>723</v>
      </c>
      <c r="I392" s="7" t="s">
        <v>724</v>
      </c>
      <c r="J392" s="7" t="s">
        <v>734</v>
      </c>
      <c r="K392" s="10" t="s">
        <v>1546</v>
      </c>
      <c r="L392" s="7" t="s">
        <v>269</v>
      </c>
      <c r="M392" s="38">
        <v>534</v>
      </c>
      <c r="N392" s="38">
        <v>534</v>
      </c>
      <c r="O392" s="39">
        <v>21</v>
      </c>
      <c r="P392" s="39">
        <v>75</v>
      </c>
      <c r="Q392" s="40">
        <v>14000000</v>
      </c>
      <c r="R392" s="40">
        <v>13690774</v>
      </c>
      <c r="S392" s="41">
        <v>410723</v>
      </c>
      <c r="T392" s="42">
        <v>14000000</v>
      </c>
    </row>
    <row r="393" spans="1:20" ht="15" customHeight="1" x14ac:dyDescent="0.25">
      <c r="A393" s="6">
        <v>21166</v>
      </c>
      <c r="B393" s="7" t="s">
        <v>2071</v>
      </c>
      <c r="C393" s="8">
        <v>41270</v>
      </c>
      <c r="D393" s="7" t="s">
        <v>1200</v>
      </c>
      <c r="E393" s="7" t="s">
        <v>1190</v>
      </c>
      <c r="F393" s="9">
        <v>500000</v>
      </c>
      <c r="G393" s="9">
        <v>500000</v>
      </c>
      <c r="H393" s="7" t="s">
        <v>755</v>
      </c>
      <c r="I393" s="7" t="s">
        <v>727</v>
      </c>
      <c r="J393" s="7" t="s">
        <v>721</v>
      </c>
      <c r="K393" s="10" t="s">
        <v>1752</v>
      </c>
      <c r="L393" s="7"/>
      <c r="M393" s="38">
        <v>0</v>
      </c>
      <c r="N393" s="38">
        <v>0</v>
      </c>
      <c r="O393" s="39">
        <v>0</v>
      </c>
      <c r="P393" s="39">
        <v>0</v>
      </c>
      <c r="Q393" s="40">
        <v>0</v>
      </c>
      <c r="R393" s="40">
        <v>0</v>
      </c>
      <c r="S393" s="41"/>
      <c r="T393" s="42">
        <v>4500000</v>
      </c>
    </row>
    <row r="394" spans="1:20" ht="15" customHeight="1" x14ac:dyDescent="0.25">
      <c r="A394" s="6">
        <v>21818</v>
      </c>
      <c r="B394" s="7" t="s">
        <v>1504</v>
      </c>
      <c r="C394" s="8">
        <v>41270</v>
      </c>
      <c r="D394" s="7" t="s">
        <v>1200</v>
      </c>
      <c r="E394" s="7" t="s">
        <v>1190</v>
      </c>
      <c r="F394" s="9">
        <v>0</v>
      </c>
      <c r="G394" s="9">
        <v>7820000</v>
      </c>
      <c r="H394" s="7" t="s">
        <v>790</v>
      </c>
      <c r="I394" s="7" t="s">
        <v>791</v>
      </c>
      <c r="J394" s="7" t="s">
        <v>921</v>
      </c>
      <c r="K394" s="10" t="s">
        <v>1810</v>
      </c>
      <c r="L394" s="7" t="s">
        <v>325</v>
      </c>
      <c r="M394" s="38">
        <v>0</v>
      </c>
      <c r="N394" s="38">
        <v>0</v>
      </c>
      <c r="O394" s="39">
        <v>0</v>
      </c>
      <c r="P394" s="39">
        <v>0</v>
      </c>
      <c r="Q394" s="40">
        <v>0</v>
      </c>
      <c r="R394" s="40">
        <v>0</v>
      </c>
      <c r="S394" s="41"/>
      <c r="T394" s="42"/>
    </row>
    <row r="395" spans="1:20" ht="15" customHeight="1" x14ac:dyDescent="0.25">
      <c r="A395" s="6">
        <v>21165</v>
      </c>
      <c r="B395" s="7" t="s">
        <v>2071</v>
      </c>
      <c r="C395" s="8">
        <v>41270</v>
      </c>
      <c r="D395" s="7" t="s">
        <v>1200</v>
      </c>
      <c r="E395" s="7" t="s">
        <v>1190</v>
      </c>
      <c r="F395" s="9">
        <v>0</v>
      </c>
      <c r="G395" s="9">
        <v>3250000</v>
      </c>
      <c r="H395" s="7" t="s">
        <v>723</v>
      </c>
      <c r="I395" s="7" t="s">
        <v>724</v>
      </c>
      <c r="J395" s="7" t="s">
        <v>721</v>
      </c>
      <c r="K395" s="10" t="s">
        <v>1752</v>
      </c>
      <c r="L395" s="7" t="s">
        <v>2058</v>
      </c>
      <c r="M395" s="38">
        <v>0</v>
      </c>
      <c r="N395" s="38">
        <v>0</v>
      </c>
      <c r="O395" s="39">
        <v>250</v>
      </c>
      <c r="P395" s="39">
        <v>17</v>
      </c>
      <c r="Q395" s="40">
        <v>350000</v>
      </c>
      <c r="R395" s="40">
        <v>85366</v>
      </c>
      <c r="S395" s="41">
        <v>0</v>
      </c>
      <c r="T395" s="42">
        <v>4350000</v>
      </c>
    </row>
    <row r="396" spans="1:20" ht="15" customHeight="1" x14ac:dyDescent="0.25">
      <c r="A396" s="6">
        <v>22042</v>
      </c>
      <c r="B396" s="7" t="s">
        <v>1155</v>
      </c>
      <c r="C396" s="8">
        <v>41270</v>
      </c>
      <c r="D396" s="7" t="s">
        <v>4356</v>
      </c>
      <c r="E396" s="7" t="s">
        <v>3080</v>
      </c>
      <c r="F396" s="9">
        <v>0</v>
      </c>
      <c r="G396" s="9">
        <v>10000000</v>
      </c>
      <c r="H396" s="7" t="s">
        <v>790</v>
      </c>
      <c r="I396" s="7" t="s">
        <v>791</v>
      </c>
      <c r="J396" s="7" t="s">
        <v>1156</v>
      </c>
      <c r="K396" s="10" t="s">
        <v>1743</v>
      </c>
      <c r="L396" s="7" t="s">
        <v>325</v>
      </c>
      <c r="M396" s="38">
        <v>0</v>
      </c>
      <c r="N396" s="38">
        <v>0</v>
      </c>
      <c r="O396" s="39">
        <v>0</v>
      </c>
      <c r="P396" s="39">
        <v>0</v>
      </c>
      <c r="Q396" s="40">
        <v>0</v>
      </c>
      <c r="R396" s="40">
        <v>0</v>
      </c>
      <c r="S396" s="41"/>
      <c r="T396" s="42"/>
    </row>
    <row r="397" spans="1:20" ht="15" customHeight="1" x14ac:dyDescent="0.25">
      <c r="A397" s="6">
        <v>21561</v>
      </c>
      <c r="B397" s="7" t="s">
        <v>3974</v>
      </c>
      <c r="C397" s="8">
        <v>41271</v>
      </c>
      <c r="D397" s="7" t="s">
        <v>1292</v>
      </c>
      <c r="E397" s="7" t="s">
        <v>3092</v>
      </c>
      <c r="F397" s="9">
        <v>400000</v>
      </c>
      <c r="G397" s="9">
        <v>200000</v>
      </c>
      <c r="H397" s="7" t="s">
        <v>755</v>
      </c>
      <c r="I397" s="7" t="s">
        <v>756</v>
      </c>
      <c r="J397" s="7" t="s">
        <v>734</v>
      </c>
      <c r="K397" s="10" t="s">
        <v>1792</v>
      </c>
      <c r="L397" s="7" t="s">
        <v>2054</v>
      </c>
      <c r="M397" s="38">
        <v>22</v>
      </c>
      <c r="N397" s="38">
        <v>22</v>
      </c>
      <c r="O397" s="39">
        <v>27</v>
      </c>
      <c r="P397" s="39">
        <v>32</v>
      </c>
      <c r="Q397" s="40">
        <v>759700</v>
      </c>
      <c r="R397" s="40">
        <v>550000</v>
      </c>
      <c r="S397" s="41"/>
      <c r="T397" s="42">
        <v>559700</v>
      </c>
    </row>
    <row r="398" spans="1:20" ht="15" customHeight="1" x14ac:dyDescent="0.25">
      <c r="A398" s="6">
        <v>21723</v>
      </c>
      <c r="B398" s="7" t="s">
        <v>1396</v>
      </c>
      <c r="C398" s="8">
        <v>41271</v>
      </c>
      <c r="D398" s="7" t="s">
        <v>1397</v>
      </c>
      <c r="E398" s="7" t="s">
        <v>3056</v>
      </c>
      <c r="F398" s="9">
        <v>0</v>
      </c>
      <c r="G398" s="9">
        <v>208000</v>
      </c>
      <c r="H398" s="7" t="s">
        <v>723</v>
      </c>
      <c r="I398" s="7" t="s">
        <v>724</v>
      </c>
      <c r="J398" s="7" t="s">
        <v>1857</v>
      </c>
      <c r="K398" s="10" t="s">
        <v>1662</v>
      </c>
      <c r="L398" s="7" t="s">
        <v>2054</v>
      </c>
      <c r="M398" s="38">
        <v>1018</v>
      </c>
      <c r="N398" s="38">
        <v>1063</v>
      </c>
      <c r="O398" s="39">
        <v>40</v>
      </c>
      <c r="P398" s="39">
        <v>108</v>
      </c>
      <c r="Q398" s="40">
        <v>24160000</v>
      </c>
      <c r="R398" s="40">
        <v>22760000</v>
      </c>
      <c r="S398" s="41">
        <v>208000</v>
      </c>
      <c r="T398" s="42">
        <v>24160000</v>
      </c>
    </row>
    <row r="399" spans="1:20" ht="15" customHeight="1" x14ac:dyDescent="0.25">
      <c r="A399" s="6">
        <v>21742</v>
      </c>
      <c r="B399" s="7" t="s">
        <v>1126</v>
      </c>
      <c r="C399" s="8">
        <v>41271</v>
      </c>
      <c r="D399" s="7" t="s">
        <v>1127</v>
      </c>
      <c r="E399" s="7" t="s">
        <v>3100</v>
      </c>
      <c r="F399" s="9">
        <v>0</v>
      </c>
      <c r="G399" s="9">
        <v>300000</v>
      </c>
      <c r="H399" s="7" t="s">
        <v>723</v>
      </c>
      <c r="I399" s="7" t="s">
        <v>724</v>
      </c>
      <c r="J399" s="7" t="s">
        <v>734</v>
      </c>
      <c r="K399" s="10" t="s">
        <v>1732</v>
      </c>
      <c r="L399" s="7" t="s">
        <v>269</v>
      </c>
      <c r="M399" s="38">
        <v>9</v>
      </c>
      <c r="N399" s="38">
        <v>9</v>
      </c>
      <c r="O399" s="39">
        <v>21</v>
      </c>
      <c r="P399" s="39">
        <v>9</v>
      </c>
      <c r="Q399" s="40">
        <v>19000000</v>
      </c>
      <c r="R399" s="40">
        <v>18400709</v>
      </c>
      <c r="S399" s="41">
        <v>292797.18</v>
      </c>
      <c r="T399" s="42">
        <v>19000000</v>
      </c>
    </row>
    <row r="400" spans="1:20" ht="15" customHeight="1" x14ac:dyDescent="0.25">
      <c r="A400" s="6">
        <v>21669</v>
      </c>
      <c r="B400" s="7" t="s">
        <v>1006</v>
      </c>
      <c r="C400" s="8">
        <v>41277</v>
      </c>
      <c r="D400" s="7" t="s">
        <v>1009</v>
      </c>
      <c r="E400" s="7" t="s">
        <v>3061</v>
      </c>
      <c r="F400" s="9">
        <v>0</v>
      </c>
      <c r="G400" s="9">
        <v>610000</v>
      </c>
      <c r="H400" s="7" t="s">
        <v>723</v>
      </c>
      <c r="I400" s="7" t="s">
        <v>724</v>
      </c>
      <c r="J400" s="7" t="s">
        <v>721</v>
      </c>
      <c r="K400" s="10" t="s">
        <v>1580</v>
      </c>
      <c r="L400" s="7" t="s">
        <v>2056</v>
      </c>
      <c r="M400" s="38">
        <v>1462</v>
      </c>
      <c r="N400" s="38">
        <v>1409</v>
      </c>
      <c r="O400" s="39">
        <v>80</v>
      </c>
      <c r="P400" s="39">
        <v>0</v>
      </c>
      <c r="Q400" s="40">
        <v>2000000</v>
      </c>
      <c r="R400" s="40">
        <v>21100659</v>
      </c>
      <c r="S400" s="41">
        <v>77078.289999999994</v>
      </c>
      <c r="T400" s="42">
        <v>3000000</v>
      </c>
    </row>
    <row r="401" spans="1:20" ht="15" customHeight="1" x14ac:dyDescent="0.25">
      <c r="A401" s="6">
        <v>21328</v>
      </c>
      <c r="B401" s="7" t="s">
        <v>1411</v>
      </c>
      <c r="C401" s="8">
        <v>41277</v>
      </c>
      <c r="D401" s="7" t="s">
        <v>1403</v>
      </c>
      <c r="E401" s="7" t="s">
        <v>3082</v>
      </c>
      <c r="F401" s="9">
        <v>750000</v>
      </c>
      <c r="G401" s="9">
        <v>750000</v>
      </c>
      <c r="H401" s="7" t="s">
        <v>755</v>
      </c>
      <c r="I401" s="7" t="s">
        <v>756</v>
      </c>
      <c r="J401" s="7" t="s">
        <v>734</v>
      </c>
      <c r="K401" s="10" t="s">
        <v>1596</v>
      </c>
      <c r="L401" s="7" t="s">
        <v>2054</v>
      </c>
      <c r="M401" s="38">
        <v>90</v>
      </c>
      <c r="N401" s="38">
        <v>89</v>
      </c>
      <c r="O401" s="39">
        <v>39</v>
      </c>
      <c r="P401" s="39">
        <v>0</v>
      </c>
      <c r="Q401" s="40">
        <v>0</v>
      </c>
      <c r="R401" s="40">
        <v>0</v>
      </c>
      <c r="S401" s="41"/>
      <c r="T401" s="42">
        <v>750000</v>
      </c>
    </row>
    <row r="402" spans="1:20" ht="15" customHeight="1" x14ac:dyDescent="0.25">
      <c r="A402" s="6">
        <v>21502</v>
      </c>
      <c r="B402" s="7" t="s">
        <v>2904</v>
      </c>
      <c r="C402" s="8">
        <v>41277</v>
      </c>
      <c r="D402" s="7" t="s">
        <v>769</v>
      </c>
      <c r="E402" s="7" t="s">
        <v>3101</v>
      </c>
      <c r="F402" s="9">
        <v>2000000</v>
      </c>
      <c r="G402" s="9">
        <v>1000000</v>
      </c>
      <c r="H402" s="7" t="s">
        <v>755</v>
      </c>
      <c r="I402" s="7" t="s">
        <v>756</v>
      </c>
      <c r="J402" s="7" t="s">
        <v>734</v>
      </c>
      <c r="K402" s="10" t="s">
        <v>1560</v>
      </c>
      <c r="L402" s="7" t="s">
        <v>2054</v>
      </c>
      <c r="M402" s="38">
        <v>0</v>
      </c>
      <c r="N402" s="38">
        <v>0</v>
      </c>
      <c r="O402" s="39">
        <v>250</v>
      </c>
      <c r="P402" s="39">
        <v>24</v>
      </c>
      <c r="Q402" s="40">
        <v>25409500</v>
      </c>
      <c r="R402" s="40">
        <v>4292584</v>
      </c>
      <c r="S402" s="41"/>
      <c r="T402" s="42">
        <v>26336750</v>
      </c>
    </row>
    <row r="403" spans="1:20" ht="15" customHeight="1" x14ac:dyDescent="0.25">
      <c r="A403" s="6">
        <v>21816</v>
      </c>
      <c r="B403" s="7" t="s">
        <v>2291</v>
      </c>
      <c r="C403" s="8">
        <v>41285</v>
      </c>
      <c r="D403" s="7" t="s">
        <v>1356</v>
      </c>
      <c r="E403" s="7" t="s">
        <v>3073</v>
      </c>
      <c r="F403" s="9">
        <v>0</v>
      </c>
      <c r="G403" s="9">
        <v>2450000</v>
      </c>
      <c r="H403" s="7" t="s">
        <v>879</v>
      </c>
      <c r="I403" s="7" t="s">
        <v>791</v>
      </c>
      <c r="J403" s="7" t="s">
        <v>765</v>
      </c>
      <c r="K403" s="10" t="s">
        <v>1812</v>
      </c>
      <c r="L403" s="7"/>
      <c r="M403" s="38"/>
      <c r="N403" s="38"/>
      <c r="O403" s="39"/>
      <c r="P403" s="39"/>
      <c r="Q403" s="40"/>
      <c r="R403" s="40"/>
      <c r="S403" s="41"/>
      <c r="T403" s="42"/>
    </row>
    <row r="404" spans="1:20" ht="15" customHeight="1" x14ac:dyDescent="0.25">
      <c r="A404" s="6">
        <v>21626</v>
      </c>
      <c r="B404" s="7" t="s">
        <v>1505</v>
      </c>
      <c r="C404" s="8">
        <v>41288</v>
      </c>
      <c r="D404" s="7" t="s">
        <v>1200</v>
      </c>
      <c r="E404" s="7" t="s">
        <v>1190</v>
      </c>
      <c r="F404" s="9">
        <v>0</v>
      </c>
      <c r="G404" s="9">
        <v>87000</v>
      </c>
      <c r="H404" s="7" t="s">
        <v>719</v>
      </c>
      <c r="I404" s="7" t="s">
        <v>720</v>
      </c>
      <c r="J404" s="7" t="s">
        <v>734</v>
      </c>
      <c r="K404" s="10" t="s">
        <v>1787</v>
      </c>
      <c r="L404" s="7"/>
      <c r="M404" s="38"/>
      <c r="N404" s="38"/>
      <c r="O404" s="39"/>
      <c r="P404" s="39"/>
      <c r="Q404" s="40"/>
      <c r="R404" s="40"/>
      <c r="S404" s="41"/>
      <c r="T404" s="42">
        <v>348000</v>
      </c>
    </row>
    <row r="405" spans="1:20" ht="15" customHeight="1" x14ac:dyDescent="0.25">
      <c r="A405" s="6">
        <v>21556</v>
      </c>
      <c r="B405" s="7" t="s">
        <v>1874</v>
      </c>
      <c r="C405" s="8">
        <v>41288</v>
      </c>
      <c r="D405" s="7" t="s">
        <v>1200</v>
      </c>
      <c r="E405" s="7" t="s">
        <v>1190</v>
      </c>
      <c r="F405" s="9">
        <v>0</v>
      </c>
      <c r="G405" s="9">
        <v>2000000</v>
      </c>
      <c r="H405" s="7" t="s">
        <v>719</v>
      </c>
      <c r="I405" s="7" t="s">
        <v>720</v>
      </c>
      <c r="J405" s="7" t="s">
        <v>734</v>
      </c>
      <c r="K405" s="10" t="s">
        <v>1727</v>
      </c>
      <c r="L405" s="7"/>
      <c r="M405" s="38"/>
      <c r="N405" s="38"/>
      <c r="O405" s="39"/>
      <c r="P405" s="39"/>
      <c r="Q405" s="40"/>
      <c r="R405" s="40"/>
      <c r="S405" s="41"/>
      <c r="T405" s="42">
        <v>8000000</v>
      </c>
    </row>
    <row r="406" spans="1:20" ht="15" customHeight="1" x14ac:dyDescent="0.25">
      <c r="A406" s="6">
        <v>21627</v>
      </c>
      <c r="B406" s="7" t="s">
        <v>799</v>
      </c>
      <c r="C406" s="8">
        <v>41288</v>
      </c>
      <c r="D406" s="7" t="s">
        <v>800</v>
      </c>
      <c r="E406" s="7" t="s">
        <v>3067</v>
      </c>
      <c r="F406" s="9">
        <v>0</v>
      </c>
      <c r="G406" s="9">
        <v>1000000</v>
      </c>
      <c r="H406" s="7" t="s">
        <v>719</v>
      </c>
      <c r="I406" s="7" t="s">
        <v>720</v>
      </c>
      <c r="J406" s="7" t="s">
        <v>768</v>
      </c>
      <c r="K406" s="10" t="s">
        <v>1578</v>
      </c>
      <c r="L406" s="7"/>
      <c r="M406" s="38"/>
      <c r="N406" s="38"/>
      <c r="O406" s="39"/>
      <c r="P406" s="39"/>
      <c r="Q406" s="40"/>
      <c r="R406" s="40"/>
      <c r="S406" s="41"/>
      <c r="T406" s="42">
        <v>4000000</v>
      </c>
    </row>
    <row r="407" spans="1:20" ht="15" customHeight="1" x14ac:dyDescent="0.25">
      <c r="A407" s="6">
        <v>21425</v>
      </c>
      <c r="B407" s="7" t="s">
        <v>1141</v>
      </c>
      <c r="C407" s="8">
        <v>41289</v>
      </c>
      <c r="D407" s="7" t="s">
        <v>1140</v>
      </c>
      <c r="E407" s="7" t="s">
        <v>3063</v>
      </c>
      <c r="F407" s="9">
        <v>38026</v>
      </c>
      <c r="G407" s="9">
        <v>38026</v>
      </c>
      <c r="H407" s="7" t="s">
        <v>750</v>
      </c>
      <c r="I407" s="7" t="s">
        <v>727</v>
      </c>
      <c r="J407" s="7" t="s">
        <v>734</v>
      </c>
      <c r="K407" s="10" t="s">
        <v>1660</v>
      </c>
      <c r="L407" s="7" t="s">
        <v>2058</v>
      </c>
      <c r="M407" s="38">
        <v>128</v>
      </c>
      <c r="N407" s="38">
        <v>128</v>
      </c>
      <c r="O407" s="39">
        <v>50</v>
      </c>
      <c r="P407" s="39">
        <v>82</v>
      </c>
      <c r="Q407" s="40">
        <v>0</v>
      </c>
      <c r="R407" s="40">
        <v>0</v>
      </c>
      <c r="S407" s="41"/>
      <c r="T407" s="42">
        <v>2261974</v>
      </c>
    </row>
    <row r="408" spans="1:20" ht="15" customHeight="1" x14ac:dyDescent="0.25">
      <c r="A408" s="6">
        <v>21751</v>
      </c>
      <c r="B408" s="7" t="s">
        <v>1170</v>
      </c>
      <c r="C408" s="8">
        <v>41289</v>
      </c>
      <c r="D408" s="7" t="s">
        <v>1168</v>
      </c>
      <c r="E408" s="7" t="s">
        <v>3086</v>
      </c>
      <c r="F408" s="9">
        <v>0</v>
      </c>
      <c r="G408" s="9">
        <v>159000</v>
      </c>
      <c r="H408" s="7" t="s">
        <v>723</v>
      </c>
      <c r="I408" s="7" t="s">
        <v>724</v>
      </c>
      <c r="J408" s="7" t="s">
        <v>734</v>
      </c>
      <c r="K408" s="10" t="s">
        <v>1746</v>
      </c>
      <c r="L408" s="7" t="s">
        <v>2054</v>
      </c>
      <c r="M408" s="38">
        <v>145</v>
      </c>
      <c r="N408" s="38">
        <v>145</v>
      </c>
      <c r="O408" s="39">
        <v>29</v>
      </c>
      <c r="P408" s="39">
        <v>102</v>
      </c>
      <c r="Q408" s="40">
        <v>900000</v>
      </c>
      <c r="R408" s="40">
        <v>1638045</v>
      </c>
      <c r="S408" s="41">
        <v>159000</v>
      </c>
      <c r="T408" s="42">
        <v>1022000</v>
      </c>
    </row>
    <row r="409" spans="1:20" ht="15" customHeight="1" x14ac:dyDescent="0.25">
      <c r="A409" s="6">
        <v>21537</v>
      </c>
      <c r="B409" s="7" t="s">
        <v>2741</v>
      </c>
      <c r="C409" s="8">
        <v>41291</v>
      </c>
      <c r="D409" s="7" t="s">
        <v>3554</v>
      </c>
      <c r="E409" s="7" t="s">
        <v>3077</v>
      </c>
      <c r="F409" s="9">
        <v>572000</v>
      </c>
      <c r="G409" s="9">
        <v>286000</v>
      </c>
      <c r="H409" s="7" t="s">
        <v>1026</v>
      </c>
      <c r="I409" s="7" t="s">
        <v>727</v>
      </c>
      <c r="J409" s="7" t="s">
        <v>762</v>
      </c>
      <c r="K409" s="10" t="s">
        <v>1740</v>
      </c>
      <c r="L409" s="7" t="s">
        <v>2069</v>
      </c>
      <c r="M409" s="38">
        <v>0</v>
      </c>
      <c r="N409" s="38">
        <v>0</v>
      </c>
      <c r="O409" s="39">
        <v>0</v>
      </c>
      <c r="P409" s="39">
        <v>0</v>
      </c>
      <c r="Q409" s="40">
        <v>0</v>
      </c>
      <c r="R409" s="40">
        <v>0</v>
      </c>
      <c r="S409" s="41"/>
      <c r="T409" s="42">
        <v>0</v>
      </c>
    </row>
    <row r="410" spans="1:20" ht="15" customHeight="1" x14ac:dyDescent="0.25">
      <c r="A410" s="6">
        <v>21788</v>
      </c>
      <c r="B410" s="7" t="s">
        <v>1382</v>
      </c>
      <c r="C410" s="8">
        <v>41296</v>
      </c>
      <c r="D410" s="7" t="s">
        <v>1381</v>
      </c>
      <c r="E410" s="7" t="s">
        <v>3056</v>
      </c>
      <c r="F410" s="9">
        <v>0</v>
      </c>
      <c r="G410" s="9">
        <v>185000</v>
      </c>
      <c r="H410" s="7" t="s">
        <v>723</v>
      </c>
      <c r="I410" s="7" t="s">
        <v>724</v>
      </c>
      <c r="J410" s="7" t="s">
        <v>734</v>
      </c>
      <c r="K410" s="10" t="s">
        <v>1661</v>
      </c>
      <c r="L410" s="7" t="s">
        <v>269</v>
      </c>
      <c r="M410" s="38">
        <v>396</v>
      </c>
      <c r="N410" s="38">
        <v>128</v>
      </c>
      <c r="O410" s="39">
        <v>37</v>
      </c>
      <c r="P410" s="39">
        <v>128</v>
      </c>
      <c r="Q410" s="40">
        <v>6388372</v>
      </c>
      <c r="R410" s="40">
        <v>8908849</v>
      </c>
      <c r="S410" s="41">
        <v>185000</v>
      </c>
      <c r="T410" s="42">
        <v>6388372</v>
      </c>
    </row>
    <row r="411" spans="1:20" ht="15" customHeight="1" x14ac:dyDescent="0.25">
      <c r="A411" s="6">
        <v>21740</v>
      </c>
      <c r="B411" s="7" t="s">
        <v>1398</v>
      </c>
      <c r="C411" s="8">
        <v>41297</v>
      </c>
      <c r="D411" s="7" t="s">
        <v>1399</v>
      </c>
      <c r="E411" s="7" t="s">
        <v>3056</v>
      </c>
      <c r="F411" s="9">
        <v>0</v>
      </c>
      <c r="G411" s="9">
        <v>210000</v>
      </c>
      <c r="H411" s="7" t="s">
        <v>723</v>
      </c>
      <c r="I411" s="7" t="s">
        <v>724</v>
      </c>
      <c r="J411" s="7" t="s">
        <v>734</v>
      </c>
      <c r="K411" s="10" t="s">
        <v>1809</v>
      </c>
      <c r="L411" s="7" t="s">
        <v>269</v>
      </c>
      <c r="M411" s="38">
        <v>687</v>
      </c>
      <c r="N411" s="38">
        <v>687</v>
      </c>
      <c r="O411" s="39">
        <v>62</v>
      </c>
      <c r="P411" s="39">
        <v>163</v>
      </c>
      <c r="Q411" s="40">
        <v>16000000</v>
      </c>
      <c r="R411" s="40">
        <v>20336133</v>
      </c>
      <c r="S411" s="41">
        <v>210000</v>
      </c>
      <c r="T411" s="42">
        <v>16000000</v>
      </c>
    </row>
    <row r="412" spans="1:20" ht="15" customHeight="1" x14ac:dyDescent="0.25">
      <c r="A412" s="6">
        <v>21638</v>
      </c>
      <c r="B412" s="7" t="s">
        <v>1055</v>
      </c>
      <c r="C412" s="8">
        <v>41297</v>
      </c>
      <c r="D412" s="7" t="s">
        <v>1009</v>
      </c>
      <c r="E412" s="7" t="s">
        <v>3061</v>
      </c>
      <c r="F412" s="9">
        <v>0</v>
      </c>
      <c r="G412" s="9">
        <v>2000000</v>
      </c>
      <c r="H412" s="7" t="s">
        <v>719</v>
      </c>
      <c r="I412" s="7" t="s">
        <v>720</v>
      </c>
      <c r="J412" s="7" t="s">
        <v>721</v>
      </c>
      <c r="K412" s="10" t="s">
        <v>1705</v>
      </c>
      <c r="L412" s="7"/>
      <c r="M412" s="38"/>
      <c r="N412" s="38"/>
      <c r="O412" s="39"/>
      <c r="P412" s="39"/>
      <c r="Q412" s="40"/>
      <c r="R412" s="40"/>
      <c r="S412" s="41"/>
      <c r="T412" s="42">
        <v>8000000</v>
      </c>
    </row>
    <row r="413" spans="1:20" ht="15" customHeight="1" x14ac:dyDescent="0.25">
      <c r="A413" s="6">
        <v>21752</v>
      </c>
      <c r="B413" s="7" t="s">
        <v>969</v>
      </c>
      <c r="C413" s="8">
        <v>41297</v>
      </c>
      <c r="D413" s="7" t="s">
        <v>965</v>
      </c>
      <c r="E413" s="7" t="s">
        <v>3068</v>
      </c>
      <c r="F413" s="9">
        <v>0</v>
      </c>
      <c r="G413" s="9">
        <v>217000</v>
      </c>
      <c r="H413" s="7" t="s">
        <v>723</v>
      </c>
      <c r="I413" s="7" t="s">
        <v>724</v>
      </c>
      <c r="J413" s="7" t="s">
        <v>734</v>
      </c>
      <c r="K413" s="10" t="s">
        <v>2743</v>
      </c>
      <c r="L413" s="7" t="s">
        <v>2054</v>
      </c>
      <c r="M413" s="38">
        <v>42</v>
      </c>
      <c r="N413" s="38">
        <v>42</v>
      </c>
      <c r="O413" s="39">
        <v>33</v>
      </c>
      <c r="P413" s="39">
        <v>11</v>
      </c>
      <c r="Q413" s="40">
        <v>0</v>
      </c>
      <c r="R413" s="40">
        <v>0</v>
      </c>
      <c r="S413" s="41">
        <v>65760</v>
      </c>
      <c r="T413" s="42">
        <v>1200000</v>
      </c>
    </row>
    <row r="414" spans="1:20" ht="15" customHeight="1" x14ac:dyDescent="0.25">
      <c r="A414" s="6">
        <v>21745</v>
      </c>
      <c r="B414" s="7" t="s">
        <v>1488</v>
      </c>
      <c r="C414" s="8">
        <v>41299</v>
      </c>
      <c r="D414" s="7" t="s">
        <v>923</v>
      </c>
      <c r="E414" s="7" t="s">
        <v>3058</v>
      </c>
      <c r="F414" s="9">
        <v>0</v>
      </c>
      <c r="G414" s="9">
        <v>795000</v>
      </c>
      <c r="H414" s="7" t="s">
        <v>723</v>
      </c>
      <c r="I414" s="7" t="s">
        <v>724</v>
      </c>
      <c r="J414" s="7" t="s">
        <v>734</v>
      </c>
      <c r="K414" s="10" t="s">
        <v>1840</v>
      </c>
      <c r="L414" s="7" t="s">
        <v>2058</v>
      </c>
      <c r="M414" s="38">
        <v>241</v>
      </c>
      <c r="N414" s="38">
        <v>245</v>
      </c>
      <c r="O414" s="39">
        <v>121</v>
      </c>
      <c r="P414" s="39">
        <v>86</v>
      </c>
      <c r="Q414" s="40">
        <v>17625000</v>
      </c>
      <c r="R414" s="40">
        <v>6577216</v>
      </c>
      <c r="S414" s="41">
        <v>707264</v>
      </c>
      <c r="T414" s="42">
        <v>17966096</v>
      </c>
    </row>
    <row r="415" spans="1:20" ht="15" customHeight="1" x14ac:dyDescent="0.25">
      <c r="A415" s="6">
        <v>21648</v>
      </c>
      <c r="B415" s="7" t="s">
        <v>1532</v>
      </c>
      <c r="C415" s="8">
        <v>41302</v>
      </c>
      <c r="D415" s="7" t="s">
        <v>1533</v>
      </c>
      <c r="E415" s="7" t="s">
        <v>3102</v>
      </c>
      <c r="F415" s="9">
        <v>0</v>
      </c>
      <c r="G415" s="9"/>
      <c r="H415" s="7" t="s">
        <v>866</v>
      </c>
      <c r="I415" s="7" t="s">
        <v>720</v>
      </c>
      <c r="J415" s="7" t="s">
        <v>867</v>
      </c>
      <c r="K415" s="10" t="s">
        <v>1741</v>
      </c>
      <c r="L415" s="7"/>
      <c r="M415" s="38"/>
      <c r="N415" s="38"/>
      <c r="O415" s="39"/>
      <c r="P415" s="39"/>
      <c r="Q415" s="40"/>
      <c r="R415" s="40"/>
      <c r="S415" s="41"/>
      <c r="T415" s="42"/>
    </row>
    <row r="416" spans="1:20" ht="15" customHeight="1" x14ac:dyDescent="0.25">
      <c r="A416" s="6">
        <v>21588</v>
      </c>
      <c r="B416" s="7" t="s">
        <v>1296</v>
      </c>
      <c r="C416" s="8">
        <v>41302</v>
      </c>
      <c r="D416" s="7" t="s">
        <v>1295</v>
      </c>
      <c r="E416" s="7" t="s">
        <v>3066</v>
      </c>
      <c r="F416" s="9">
        <v>150000</v>
      </c>
      <c r="G416" s="9">
        <v>150000</v>
      </c>
      <c r="H416" s="7" t="s">
        <v>967</v>
      </c>
      <c r="I416" s="7" t="s">
        <v>727</v>
      </c>
      <c r="J416" s="7" t="s">
        <v>734</v>
      </c>
      <c r="K416" s="10" t="s">
        <v>1846</v>
      </c>
      <c r="L416" s="7"/>
      <c r="M416" s="38">
        <v>0</v>
      </c>
      <c r="N416" s="38">
        <v>0</v>
      </c>
      <c r="O416" s="39">
        <v>0</v>
      </c>
      <c r="P416" s="39">
        <v>0</v>
      </c>
      <c r="Q416" s="40">
        <v>0</v>
      </c>
      <c r="R416" s="40">
        <v>0</v>
      </c>
      <c r="S416" s="41"/>
      <c r="T416" s="42">
        <v>150000</v>
      </c>
    </row>
    <row r="417" spans="1:20" ht="15" customHeight="1" x14ac:dyDescent="0.25">
      <c r="A417" s="6">
        <v>21616</v>
      </c>
      <c r="B417" s="7" t="s">
        <v>1437</v>
      </c>
      <c r="C417" s="8">
        <v>41304</v>
      </c>
      <c r="D417" s="7" t="s">
        <v>1435</v>
      </c>
      <c r="E417" s="7" t="s">
        <v>3071</v>
      </c>
      <c r="F417" s="9">
        <v>0</v>
      </c>
      <c r="G417" s="9">
        <v>562500</v>
      </c>
      <c r="H417" s="7" t="s">
        <v>755</v>
      </c>
      <c r="I417" s="7" t="s">
        <v>939</v>
      </c>
      <c r="J417" s="7" t="s">
        <v>734</v>
      </c>
      <c r="K417" s="10" t="s">
        <v>1826</v>
      </c>
      <c r="L417" s="7"/>
      <c r="M417" s="38">
        <v>0</v>
      </c>
      <c r="N417" s="38">
        <v>0</v>
      </c>
      <c r="O417" s="39">
        <v>0</v>
      </c>
      <c r="P417" s="39">
        <v>0</v>
      </c>
      <c r="Q417" s="40">
        <v>0</v>
      </c>
      <c r="R417" s="40">
        <v>0</v>
      </c>
      <c r="S417" s="41"/>
      <c r="T417" s="42">
        <v>187500</v>
      </c>
    </row>
    <row r="418" spans="1:20" ht="15" customHeight="1" x14ac:dyDescent="0.25">
      <c r="A418" s="6">
        <v>21637</v>
      </c>
      <c r="B418" s="7" t="s">
        <v>1422</v>
      </c>
      <c r="C418" s="8">
        <v>41305</v>
      </c>
      <c r="D418" s="7" t="s">
        <v>1421</v>
      </c>
      <c r="E418" s="7" t="s">
        <v>3097</v>
      </c>
      <c r="F418" s="9">
        <v>10000</v>
      </c>
      <c r="G418" s="9">
        <v>10000</v>
      </c>
      <c r="H418" s="7" t="s">
        <v>747</v>
      </c>
      <c r="I418" s="7" t="s">
        <v>727</v>
      </c>
      <c r="J418" s="7" t="s">
        <v>734</v>
      </c>
      <c r="K418" s="10" t="s">
        <v>1824</v>
      </c>
      <c r="L418" s="7"/>
      <c r="M418" s="38">
        <v>0</v>
      </c>
      <c r="N418" s="38">
        <v>0</v>
      </c>
      <c r="O418" s="39">
        <v>0</v>
      </c>
      <c r="P418" s="39">
        <v>0</v>
      </c>
      <c r="Q418" s="40">
        <v>0</v>
      </c>
      <c r="R418" s="40">
        <v>0</v>
      </c>
      <c r="S418" s="41"/>
      <c r="T418" s="42">
        <v>0</v>
      </c>
    </row>
    <row r="419" spans="1:20" ht="15" customHeight="1" x14ac:dyDescent="0.25">
      <c r="A419" s="6">
        <v>21602</v>
      </c>
      <c r="B419" s="7" t="s">
        <v>741</v>
      </c>
      <c r="C419" s="8">
        <v>41306</v>
      </c>
      <c r="D419" s="7" t="s">
        <v>742</v>
      </c>
      <c r="E419" s="7" t="s">
        <v>3103</v>
      </c>
      <c r="F419" s="9">
        <v>50000</v>
      </c>
      <c r="G419" s="9">
        <v>25000</v>
      </c>
      <c r="H419" s="7" t="s">
        <v>726</v>
      </c>
      <c r="I419" s="7" t="s">
        <v>727</v>
      </c>
      <c r="J419" s="7" t="s">
        <v>728</v>
      </c>
      <c r="K419" s="10" t="s">
        <v>1543</v>
      </c>
      <c r="L419" s="7" t="s">
        <v>2067</v>
      </c>
      <c r="M419" s="38">
        <v>0</v>
      </c>
      <c r="N419" s="38">
        <v>0</v>
      </c>
      <c r="O419" s="39">
        <v>0</v>
      </c>
      <c r="P419" s="39">
        <v>0</v>
      </c>
      <c r="Q419" s="40">
        <v>0</v>
      </c>
      <c r="R419" s="40">
        <v>0</v>
      </c>
      <c r="S419" s="41"/>
      <c r="T419" s="42">
        <v>50000</v>
      </c>
    </row>
    <row r="420" spans="1:20" ht="15" customHeight="1" x14ac:dyDescent="0.25">
      <c r="A420" s="6">
        <v>21604</v>
      </c>
      <c r="B420" s="7" t="s">
        <v>780</v>
      </c>
      <c r="C420" s="8">
        <v>41306</v>
      </c>
      <c r="D420" s="7" t="s">
        <v>776</v>
      </c>
      <c r="E420" s="7" t="s">
        <v>3078</v>
      </c>
      <c r="F420" s="9">
        <v>40000</v>
      </c>
      <c r="G420" s="9">
        <v>20000</v>
      </c>
      <c r="H420" s="7" t="s">
        <v>726</v>
      </c>
      <c r="I420" s="7" t="s">
        <v>727</v>
      </c>
      <c r="J420" s="7" t="s">
        <v>728</v>
      </c>
      <c r="K420" s="10" t="s">
        <v>1543</v>
      </c>
      <c r="L420" s="7" t="s">
        <v>2067</v>
      </c>
      <c r="M420" s="38">
        <v>0</v>
      </c>
      <c r="N420" s="38">
        <v>0</v>
      </c>
      <c r="O420" s="39">
        <v>0</v>
      </c>
      <c r="P420" s="39">
        <v>0</v>
      </c>
      <c r="Q420" s="40">
        <v>0</v>
      </c>
      <c r="R420" s="40">
        <v>0</v>
      </c>
      <c r="S420" s="41"/>
      <c r="T420" s="42">
        <v>45000</v>
      </c>
    </row>
    <row r="421" spans="1:20" ht="15" customHeight="1" x14ac:dyDescent="0.25">
      <c r="A421" s="6">
        <v>21651</v>
      </c>
      <c r="B421" s="7" t="s">
        <v>1001</v>
      </c>
      <c r="C421" s="8">
        <v>41306</v>
      </c>
      <c r="D421" s="7" t="s">
        <v>999</v>
      </c>
      <c r="E421" s="7" t="s">
        <v>3060</v>
      </c>
      <c r="F421" s="9">
        <v>248500</v>
      </c>
      <c r="G421" s="9">
        <v>49700</v>
      </c>
      <c r="H421" s="7" t="s">
        <v>732</v>
      </c>
      <c r="I421" s="7" t="s">
        <v>727</v>
      </c>
      <c r="J421" s="7" t="s">
        <v>765</v>
      </c>
      <c r="K421" s="10" t="s">
        <v>1677</v>
      </c>
      <c r="L421" s="7"/>
      <c r="M421" s="38">
        <v>0</v>
      </c>
      <c r="N421" s="38">
        <v>0</v>
      </c>
      <c r="O421" s="39">
        <v>0</v>
      </c>
      <c r="P421" s="39">
        <v>0</v>
      </c>
      <c r="Q421" s="40">
        <v>0</v>
      </c>
      <c r="R421" s="40">
        <v>0</v>
      </c>
      <c r="S421" s="41"/>
      <c r="T421" s="42">
        <v>0</v>
      </c>
    </row>
    <row r="422" spans="1:20" ht="15" customHeight="1" x14ac:dyDescent="0.25">
      <c r="A422" s="6">
        <v>21661</v>
      </c>
      <c r="B422" s="7" t="s">
        <v>1534</v>
      </c>
      <c r="C422" s="8">
        <v>41309</v>
      </c>
      <c r="D422" s="7" t="s">
        <v>1533</v>
      </c>
      <c r="E422" s="7" t="s">
        <v>3102</v>
      </c>
      <c r="F422" s="9">
        <v>0</v>
      </c>
      <c r="G422" s="9"/>
      <c r="H422" s="7" t="s">
        <v>866</v>
      </c>
      <c r="I422" s="7" t="s">
        <v>720</v>
      </c>
      <c r="J422" s="7" t="s">
        <v>867</v>
      </c>
      <c r="K422" s="10" t="s">
        <v>1611</v>
      </c>
      <c r="L422" s="7"/>
      <c r="M422" s="38"/>
      <c r="N422" s="38"/>
      <c r="O422" s="39"/>
      <c r="P422" s="39"/>
      <c r="Q422" s="40"/>
      <c r="R422" s="40"/>
      <c r="S422" s="41"/>
      <c r="T422" s="42"/>
    </row>
    <row r="423" spans="1:20" ht="15" customHeight="1" x14ac:dyDescent="0.25">
      <c r="A423" s="6">
        <v>21662</v>
      </c>
      <c r="B423" s="7" t="s">
        <v>986</v>
      </c>
      <c r="C423" s="8">
        <v>41309</v>
      </c>
      <c r="D423" s="7" t="s">
        <v>1539</v>
      </c>
      <c r="E423" s="7" t="s">
        <v>3060</v>
      </c>
      <c r="F423" s="9">
        <v>0</v>
      </c>
      <c r="G423" s="9">
        <v>62500</v>
      </c>
      <c r="H423" s="7" t="s">
        <v>719</v>
      </c>
      <c r="I423" s="7" t="s">
        <v>720</v>
      </c>
      <c r="J423" s="7" t="s">
        <v>768</v>
      </c>
      <c r="K423" s="10" t="s">
        <v>1599</v>
      </c>
      <c r="L423" s="7"/>
      <c r="M423" s="38"/>
      <c r="N423" s="38"/>
      <c r="O423" s="39"/>
      <c r="P423" s="39"/>
      <c r="Q423" s="40"/>
      <c r="R423" s="40"/>
      <c r="S423" s="41"/>
      <c r="T423" s="42">
        <v>250000</v>
      </c>
    </row>
    <row r="424" spans="1:20" ht="15" customHeight="1" x14ac:dyDescent="0.25">
      <c r="A424" s="6">
        <v>21606</v>
      </c>
      <c r="B424" s="7" t="s">
        <v>1875</v>
      </c>
      <c r="C424" s="8">
        <v>41309</v>
      </c>
      <c r="D424" s="7" t="s">
        <v>1386</v>
      </c>
      <c r="E424" s="7" t="s">
        <v>727</v>
      </c>
      <c r="F424" s="9">
        <v>25000</v>
      </c>
      <c r="G424" s="9">
        <v>25000</v>
      </c>
      <c r="H424" s="7" t="s">
        <v>726</v>
      </c>
      <c r="I424" s="7" t="s">
        <v>727</v>
      </c>
      <c r="J424" s="7" t="s">
        <v>728</v>
      </c>
      <c r="K424" s="10" t="s">
        <v>1543</v>
      </c>
      <c r="L424" s="7" t="s">
        <v>2067</v>
      </c>
      <c r="M424" s="38">
        <v>0</v>
      </c>
      <c r="N424" s="38">
        <v>0</v>
      </c>
      <c r="O424" s="39">
        <v>0</v>
      </c>
      <c r="P424" s="39">
        <v>0</v>
      </c>
      <c r="Q424" s="40">
        <v>0</v>
      </c>
      <c r="R424" s="40">
        <v>0</v>
      </c>
      <c r="S424" s="41"/>
      <c r="T424" s="42">
        <v>0</v>
      </c>
    </row>
    <row r="425" spans="1:20" ht="15" customHeight="1" x14ac:dyDescent="0.25">
      <c r="A425" s="6">
        <v>21657</v>
      </c>
      <c r="B425" s="7" t="s">
        <v>2292</v>
      </c>
      <c r="C425" s="8">
        <v>41309</v>
      </c>
      <c r="D425" s="7" t="s">
        <v>1295</v>
      </c>
      <c r="E425" s="7" t="s">
        <v>3066</v>
      </c>
      <c r="F425" s="9">
        <v>0</v>
      </c>
      <c r="G425" s="9">
        <v>1000000</v>
      </c>
      <c r="H425" s="7" t="s">
        <v>719</v>
      </c>
      <c r="I425" s="7" t="s">
        <v>720</v>
      </c>
      <c r="J425" s="7" t="s">
        <v>762</v>
      </c>
      <c r="K425" s="10" t="s">
        <v>1690</v>
      </c>
      <c r="L425" s="7"/>
      <c r="M425" s="38"/>
      <c r="N425" s="38"/>
      <c r="O425" s="39"/>
      <c r="P425" s="39"/>
      <c r="Q425" s="40"/>
      <c r="R425" s="40"/>
      <c r="S425" s="41"/>
      <c r="T425" s="42">
        <v>4000000</v>
      </c>
    </row>
    <row r="426" spans="1:20" ht="15" customHeight="1" x14ac:dyDescent="0.25">
      <c r="A426" s="6">
        <v>21698</v>
      </c>
      <c r="B426" s="7" t="s">
        <v>2070</v>
      </c>
      <c r="C426" s="8">
        <v>41310</v>
      </c>
      <c r="D426" s="7" t="s">
        <v>1327</v>
      </c>
      <c r="E426" s="7" t="s">
        <v>3089</v>
      </c>
      <c r="F426" s="9">
        <v>500000</v>
      </c>
      <c r="G426" s="9">
        <v>500000</v>
      </c>
      <c r="H426" s="7" t="s">
        <v>836</v>
      </c>
      <c r="I426" s="7" t="s">
        <v>756</v>
      </c>
      <c r="J426" s="7" t="s">
        <v>734</v>
      </c>
      <c r="K426" s="10" t="s">
        <v>1548</v>
      </c>
      <c r="L426" s="7"/>
      <c r="M426" s="38">
        <v>0</v>
      </c>
      <c r="N426" s="38">
        <v>0</v>
      </c>
      <c r="O426" s="39">
        <v>14</v>
      </c>
      <c r="P426" s="39">
        <v>19</v>
      </c>
      <c r="Q426" s="40">
        <v>0</v>
      </c>
      <c r="R426" s="40">
        <v>0</v>
      </c>
      <c r="S426" s="41"/>
      <c r="T426" s="42">
        <v>7300000</v>
      </c>
    </row>
    <row r="427" spans="1:20" ht="15" customHeight="1" x14ac:dyDescent="0.25">
      <c r="A427" s="6">
        <v>21632</v>
      </c>
      <c r="B427" s="7" t="s">
        <v>1151</v>
      </c>
      <c r="C427" s="8">
        <v>41316</v>
      </c>
      <c r="D427" s="7" t="s">
        <v>1149</v>
      </c>
      <c r="E427" s="7" t="s">
        <v>3063</v>
      </c>
      <c r="F427" s="9">
        <v>1108255</v>
      </c>
      <c r="G427" s="9">
        <v>300000</v>
      </c>
      <c r="H427" s="7" t="s">
        <v>844</v>
      </c>
      <c r="I427" s="7" t="s">
        <v>727</v>
      </c>
      <c r="J427" s="7" t="s">
        <v>728</v>
      </c>
      <c r="K427" s="10" t="s">
        <v>1543</v>
      </c>
      <c r="L427" s="7" t="s">
        <v>2063</v>
      </c>
      <c r="M427" s="38">
        <v>0</v>
      </c>
      <c r="N427" s="38">
        <v>0</v>
      </c>
      <c r="O427" s="39">
        <v>0</v>
      </c>
      <c r="P427" s="39">
        <v>0</v>
      </c>
      <c r="Q427" s="40">
        <v>7000000</v>
      </c>
      <c r="R427" s="40">
        <v>2000000</v>
      </c>
      <c r="S427" s="41"/>
      <c r="T427" s="42">
        <v>808255</v>
      </c>
    </row>
    <row r="428" spans="1:20" ht="15" customHeight="1" x14ac:dyDescent="0.25">
      <c r="A428" s="6">
        <v>21815</v>
      </c>
      <c r="B428" s="7" t="s">
        <v>4124</v>
      </c>
      <c r="C428" s="8">
        <v>41318</v>
      </c>
      <c r="D428" s="7" t="s">
        <v>871</v>
      </c>
      <c r="E428" s="7" t="s">
        <v>3074</v>
      </c>
      <c r="F428" s="9">
        <v>0</v>
      </c>
      <c r="G428" s="9">
        <v>9000000</v>
      </c>
      <c r="H428" s="7" t="s">
        <v>879</v>
      </c>
      <c r="I428" s="7" t="s">
        <v>791</v>
      </c>
      <c r="J428" s="7" t="s">
        <v>734</v>
      </c>
      <c r="K428" s="10" t="s">
        <v>1621</v>
      </c>
      <c r="L428" s="7"/>
      <c r="M428" s="38"/>
      <c r="N428" s="38"/>
      <c r="O428" s="39"/>
      <c r="P428" s="39"/>
      <c r="Q428" s="40"/>
      <c r="R428" s="40"/>
      <c r="S428" s="41"/>
      <c r="T428" s="42"/>
    </row>
    <row r="429" spans="1:20" ht="15" customHeight="1" x14ac:dyDescent="0.25">
      <c r="A429" s="6">
        <v>21636</v>
      </c>
      <c r="B429" s="7" t="s">
        <v>880</v>
      </c>
      <c r="C429" s="8">
        <v>41319</v>
      </c>
      <c r="D429" s="7" t="s">
        <v>871</v>
      </c>
      <c r="E429" s="7" t="s">
        <v>3074</v>
      </c>
      <c r="F429" s="9">
        <v>10000</v>
      </c>
      <c r="G429" s="9">
        <v>10000</v>
      </c>
      <c r="H429" s="7" t="s">
        <v>747</v>
      </c>
      <c r="I429" s="7" t="s">
        <v>727</v>
      </c>
      <c r="J429" s="7" t="s">
        <v>734</v>
      </c>
      <c r="K429" s="10" t="s">
        <v>1620</v>
      </c>
      <c r="L429" s="7"/>
      <c r="M429" s="38">
        <v>0</v>
      </c>
      <c r="N429" s="38">
        <v>0</v>
      </c>
      <c r="O429" s="39">
        <v>0</v>
      </c>
      <c r="P429" s="39">
        <v>0</v>
      </c>
      <c r="Q429" s="40">
        <v>0</v>
      </c>
      <c r="R429" s="40">
        <v>0</v>
      </c>
      <c r="S429" s="41"/>
      <c r="T429" s="42">
        <v>15872</v>
      </c>
    </row>
    <row r="430" spans="1:20" ht="15" customHeight="1" x14ac:dyDescent="0.25">
      <c r="A430" s="6">
        <v>20943</v>
      </c>
      <c r="B430" s="7" t="s">
        <v>1141</v>
      </c>
      <c r="C430" s="8">
        <v>41320</v>
      </c>
      <c r="D430" s="7" t="s">
        <v>1140</v>
      </c>
      <c r="E430" s="7" t="s">
        <v>3063</v>
      </c>
      <c r="F430" s="9">
        <v>0</v>
      </c>
      <c r="G430" s="9">
        <v>41080</v>
      </c>
      <c r="H430" s="7" t="s">
        <v>723</v>
      </c>
      <c r="I430" s="7" t="s">
        <v>724</v>
      </c>
      <c r="J430" s="7" t="s">
        <v>734</v>
      </c>
      <c r="K430" s="10" t="s">
        <v>1660</v>
      </c>
      <c r="L430" s="7" t="s">
        <v>2059</v>
      </c>
      <c r="M430" s="38">
        <v>0</v>
      </c>
      <c r="N430" s="38">
        <v>0</v>
      </c>
      <c r="O430" s="39">
        <v>0</v>
      </c>
      <c r="P430" s="39">
        <v>0</v>
      </c>
      <c r="Q430" s="40">
        <v>2300000</v>
      </c>
      <c r="R430" s="40">
        <v>2121000</v>
      </c>
      <c r="S430" s="41">
        <v>41080</v>
      </c>
      <c r="T430" s="42">
        <v>2382160</v>
      </c>
    </row>
    <row r="431" spans="1:20" ht="15" customHeight="1" x14ac:dyDescent="0.25">
      <c r="A431" s="6">
        <v>21675</v>
      </c>
      <c r="B431" s="7" t="s">
        <v>925</v>
      </c>
      <c r="C431" s="8">
        <v>41323</v>
      </c>
      <c r="D431" s="7" t="s">
        <v>923</v>
      </c>
      <c r="E431" s="7" t="s">
        <v>3058</v>
      </c>
      <c r="F431" s="9">
        <v>0</v>
      </c>
      <c r="G431" s="9">
        <v>850000</v>
      </c>
      <c r="H431" s="7" t="s">
        <v>752</v>
      </c>
      <c r="I431" s="7" t="s">
        <v>724</v>
      </c>
      <c r="J431" s="7" t="s">
        <v>768</v>
      </c>
      <c r="K431" s="10" t="s">
        <v>1646</v>
      </c>
      <c r="L431" s="7" t="s">
        <v>2054</v>
      </c>
      <c r="M431" s="38">
        <v>30</v>
      </c>
      <c r="N431" s="38">
        <v>30</v>
      </c>
      <c r="O431" s="39">
        <v>185</v>
      </c>
      <c r="P431" s="39">
        <v>95</v>
      </c>
      <c r="Q431" s="40">
        <v>0</v>
      </c>
      <c r="R431" s="40">
        <v>0</v>
      </c>
      <c r="S431" s="41">
        <v>0</v>
      </c>
      <c r="T431" s="42">
        <v>6000000</v>
      </c>
    </row>
    <row r="432" spans="1:20" ht="15" customHeight="1" x14ac:dyDescent="0.25">
      <c r="A432" s="6">
        <v>21532</v>
      </c>
      <c r="B432" s="7" t="s">
        <v>946</v>
      </c>
      <c r="C432" s="8">
        <v>41323</v>
      </c>
      <c r="D432" s="7" t="s">
        <v>947</v>
      </c>
      <c r="E432" s="7" t="s">
        <v>3104</v>
      </c>
      <c r="F432" s="9">
        <v>0</v>
      </c>
      <c r="G432" s="9">
        <v>575000</v>
      </c>
      <c r="H432" s="7" t="s">
        <v>723</v>
      </c>
      <c r="I432" s="7" t="s">
        <v>724</v>
      </c>
      <c r="J432" s="7" t="s">
        <v>948</v>
      </c>
      <c r="K432" s="10" t="s">
        <v>1654</v>
      </c>
      <c r="L432" s="7" t="s">
        <v>2054</v>
      </c>
      <c r="M432" s="38">
        <v>79</v>
      </c>
      <c r="N432" s="38">
        <v>79</v>
      </c>
      <c r="O432" s="39">
        <v>115</v>
      </c>
      <c r="P432" s="39">
        <v>64</v>
      </c>
      <c r="Q432" s="40">
        <v>7200000</v>
      </c>
      <c r="R432" s="40">
        <v>1491662</v>
      </c>
      <c r="S432" s="41">
        <v>205000</v>
      </c>
      <c r="T432" s="42">
        <v>7200000</v>
      </c>
    </row>
    <row r="433" spans="1:20" ht="15" customHeight="1" x14ac:dyDescent="0.25">
      <c r="A433" s="6">
        <v>21686</v>
      </c>
      <c r="B433" s="7" t="s">
        <v>1233</v>
      </c>
      <c r="C433" s="8">
        <v>41323</v>
      </c>
      <c r="D433" s="7" t="s">
        <v>1200</v>
      </c>
      <c r="E433" s="7" t="s">
        <v>1190</v>
      </c>
      <c r="F433" s="9">
        <v>0</v>
      </c>
      <c r="G433" s="9"/>
      <c r="H433" s="7" t="s">
        <v>866</v>
      </c>
      <c r="I433" s="7" t="s">
        <v>720</v>
      </c>
      <c r="J433" s="7" t="s">
        <v>867</v>
      </c>
      <c r="K433" s="10" t="s">
        <v>1611</v>
      </c>
      <c r="L433" s="7"/>
      <c r="M433" s="38"/>
      <c r="N433" s="38"/>
      <c r="O433" s="39"/>
      <c r="P433" s="39"/>
      <c r="Q433" s="40"/>
      <c r="R433" s="40"/>
      <c r="S433" s="41"/>
      <c r="T433" s="42"/>
    </row>
    <row r="434" spans="1:20" ht="15" customHeight="1" x14ac:dyDescent="0.25">
      <c r="A434" s="6">
        <v>21600</v>
      </c>
      <c r="B434" s="7" t="s">
        <v>1066</v>
      </c>
      <c r="C434" s="8">
        <v>41327</v>
      </c>
      <c r="D434" s="7" t="s">
        <v>1009</v>
      </c>
      <c r="E434" s="7" t="s">
        <v>3061</v>
      </c>
      <c r="F434" s="9">
        <v>30000</v>
      </c>
      <c r="G434" s="9">
        <v>15000</v>
      </c>
      <c r="H434" s="7" t="s">
        <v>1053</v>
      </c>
      <c r="I434" s="7" t="s">
        <v>727</v>
      </c>
      <c r="J434" s="7" t="s">
        <v>862</v>
      </c>
      <c r="K434" s="10" t="s">
        <v>1639</v>
      </c>
      <c r="L434" s="7"/>
      <c r="M434" s="38">
        <v>0</v>
      </c>
      <c r="N434" s="38">
        <v>0</v>
      </c>
      <c r="O434" s="39">
        <v>0</v>
      </c>
      <c r="P434" s="39">
        <v>0</v>
      </c>
      <c r="Q434" s="40">
        <v>0</v>
      </c>
      <c r="R434" s="40">
        <v>0</v>
      </c>
      <c r="S434" s="41"/>
      <c r="T434" s="42">
        <v>0</v>
      </c>
    </row>
    <row r="435" spans="1:20" ht="15" customHeight="1" x14ac:dyDescent="0.25">
      <c r="A435" s="6">
        <v>21750</v>
      </c>
      <c r="B435" s="7" t="s">
        <v>949</v>
      </c>
      <c r="C435" s="8">
        <v>41332</v>
      </c>
      <c r="D435" s="7" t="s">
        <v>947</v>
      </c>
      <c r="E435" s="7" t="s">
        <v>3104</v>
      </c>
      <c r="F435" s="9">
        <v>150000</v>
      </c>
      <c r="G435" s="9">
        <v>150000</v>
      </c>
      <c r="H435" s="7" t="s">
        <v>4490</v>
      </c>
      <c r="I435" s="7" t="s">
        <v>756</v>
      </c>
      <c r="J435" s="7" t="s">
        <v>734</v>
      </c>
      <c r="K435" s="10" t="s">
        <v>1548</v>
      </c>
      <c r="L435" s="7"/>
      <c r="M435" s="38">
        <v>0</v>
      </c>
      <c r="N435" s="38">
        <v>0</v>
      </c>
      <c r="O435" s="39">
        <v>0</v>
      </c>
      <c r="P435" s="39">
        <v>0</v>
      </c>
      <c r="Q435" s="40">
        <v>0</v>
      </c>
      <c r="R435" s="40">
        <v>0</v>
      </c>
      <c r="S435" s="41"/>
      <c r="T435" s="42">
        <v>1500000</v>
      </c>
    </row>
    <row r="436" spans="1:20" ht="15" customHeight="1" x14ac:dyDescent="0.25">
      <c r="A436" s="6">
        <v>21993</v>
      </c>
      <c r="B436" s="7" t="s">
        <v>1469</v>
      </c>
      <c r="C436" s="8">
        <v>41334</v>
      </c>
      <c r="D436" s="7" t="s">
        <v>1362</v>
      </c>
      <c r="E436" s="7" t="s">
        <v>3073</v>
      </c>
      <c r="F436" s="9">
        <v>0</v>
      </c>
      <c r="G436" s="9">
        <v>80000</v>
      </c>
      <c r="H436" s="7" t="s">
        <v>723</v>
      </c>
      <c r="I436" s="7" t="s">
        <v>724</v>
      </c>
      <c r="J436" s="7" t="s">
        <v>734</v>
      </c>
      <c r="K436" s="10" t="s">
        <v>1836</v>
      </c>
      <c r="L436" s="7" t="s">
        <v>2054</v>
      </c>
      <c r="M436" s="38">
        <v>27</v>
      </c>
      <c r="N436" s="38">
        <v>27</v>
      </c>
      <c r="O436" s="39">
        <v>24</v>
      </c>
      <c r="P436" s="39">
        <v>33</v>
      </c>
      <c r="Q436" s="40">
        <v>630000</v>
      </c>
      <c r="R436" s="40">
        <v>723320</v>
      </c>
      <c r="S436" s="41">
        <v>33340</v>
      </c>
      <c r="T436" s="42">
        <v>660000</v>
      </c>
    </row>
    <row r="437" spans="1:20" ht="15" customHeight="1" x14ac:dyDescent="0.25">
      <c r="A437" s="6">
        <v>21692</v>
      </c>
      <c r="B437" s="7" t="s">
        <v>1042</v>
      </c>
      <c r="C437" s="8">
        <v>41336</v>
      </c>
      <c r="D437" s="7" t="s">
        <v>1009</v>
      </c>
      <c r="E437" s="7" t="s">
        <v>3061</v>
      </c>
      <c r="F437" s="9">
        <v>20000</v>
      </c>
      <c r="G437" s="9">
        <v>10000</v>
      </c>
      <c r="H437" s="7" t="s">
        <v>747</v>
      </c>
      <c r="I437" s="7" t="s">
        <v>727</v>
      </c>
      <c r="J437" s="7" t="s">
        <v>734</v>
      </c>
      <c r="K437" s="10" t="s">
        <v>1590</v>
      </c>
      <c r="L437" s="7"/>
      <c r="M437" s="38">
        <v>0</v>
      </c>
      <c r="N437" s="38">
        <v>0</v>
      </c>
      <c r="O437" s="39">
        <v>0</v>
      </c>
      <c r="P437" s="39">
        <v>0</v>
      </c>
      <c r="Q437" s="40">
        <v>0</v>
      </c>
      <c r="R437" s="40">
        <v>0</v>
      </c>
      <c r="S437" s="41"/>
      <c r="T437" s="42">
        <v>0</v>
      </c>
    </row>
    <row r="438" spans="1:20" ht="15" customHeight="1" x14ac:dyDescent="0.25">
      <c r="A438" s="6">
        <v>21737</v>
      </c>
      <c r="B438" s="7" t="s">
        <v>1523</v>
      </c>
      <c r="C438" s="8">
        <v>41337</v>
      </c>
      <c r="D438" s="7" t="s">
        <v>1295</v>
      </c>
      <c r="E438" s="7" t="s">
        <v>3066</v>
      </c>
      <c r="F438" s="9">
        <v>0</v>
      </c>
      <c r="G438" s="9">
        <v>1300000</v>
      </c>
      <c r="H438" s="7" t="s">
        <v>723</v>
      </c>
      <c r="I438" s="7" t="s">
        <v>724</v>
      </c>
      <c r="J438" s="7" t="s">
        <v>734</v>
      </c>
      <c r="K438" s="10" t="s">
        <v>1604</v>
      </c>
      <c r="L438" s="7" t="s">
        <v>2054</v>
      </c>
      <c r="M438" s="38">
        <v>310</v>
      </c>
      <c r="N438" s="38">
        <v>130</v>
      </c>
      <c r="O438" s="39">
        <v>80</v>
      </c>
      <c r="P438" s="39">
        <v>0</v>
      </c>
      <c r="Q438" s="40">
        <v>12150000</v>
      </c>
      <c r="R438" s="40">
        <v>7167111</v>
      </c>
      <c r="S438" s="41">
        <v>265762.57</v>
      </c>
      <c r="T438" s="42">
        <v>12150000</v>
      </c>
    </row>
    <row r="439" spans="1:20" ht="15" customHeight="1" x14ac:dyDescent="0.25">
      <c r="A439" s="6">
        <v>21634</v>
      </c>
      <c r="B439" s="7" t="s">
        <v>1024</v>
      </c>
      <c r="C439" s="8">
        <v>41337</v>
      </c>
      <c r="D439" s="7" t="s">
        <v>1009</v>
      </c>
      <c r="E439" s="7" t="s">
        <v>3061</v>
      </c>
      <c r="F439" s="9">
        <v>920100</v>
      </c>
      <c r="G439" s="9">
        <v>306700</v>
      </c>
      <c r="H439" s="7" t="s">
        <v>1025</v>
      </c>
      <c r="I439" s="7" t="s">
        <v>727</v>
      </c>
      <c r="J439" s="7" t="s">
        <v>862</v>
      </c>
      <c r="K439" s="10" t="s">
        <v>1691</v>
      </c>
      <c r="L439" s="7" t="s">
        <v>2069</v>
      </c>
      <c r="M439" s="38">
        <v>0</v>
      </c>
      <c r="N439" s="38">
        <v>0</v>
      </c>
      <c r="O439" s="39">
        <v>0</v>
      </c>
      <c r="P439" s="39">
        <v>0</v>
      </c>
      <c r="Q439" s="40">
        <v>0</v>
      </c>
      <c r="R439" s="40">
        <v>0</v>
      </c>
      <c r="S439" s="41"/>
      <c r="T439" s="42">
        <v>0</v>
      </c>
    </row>
    <row r="440" spans="1:20" ht="15" customHeight="1" x14ac:dyDescent="0.25">
      <c r="A440" s="6">
        <v>21340</v>
      </c>
      <c r="B440" s="7" t="s">
        <v>2294</v>
      </c>
      <c r="C440" s="8">
        <v>41337</v>
      </c>
      <c r="D440" s="7" t="s">
        <v>1200</v>
      </c>
      <c r="E440" s="7" t="s">
        <v>1190</v>
      </c>
      <c r="F440" s="9">
        <v>0</v>
      </c>
      <c r="G440" s="9">
        <v>800000</v>
      </c>
      <c r="H440" s="7" t="s">
        <v>723</v>
      </c>
      <c r="I440" s="7" t="s">
        <v>724</v>
      </c>
      <c r="J440" s="7" t="s">
        <v>730</v>
      </c>
      <c r="K440" s="10" t="s">
        <v>1772</v>
      </c>
      <c r="L440" s="7" t="s">
        <v>2054</v>
      </c>
      <c r="M440" s="38">
        <v>17</v>
      </c>
      <c r="N440" s="38">
        <v>17</v>
      </c>
      <c r="O440" s="39">
        <v>60</v>
      </c>
      <c r="P440" s="39">
        <v>7</v>
      </c>
      <c r="Q440" s="40">
        <v>8000000</v>
      </c>
      <c r="R440" s="40">
        <v>4449943</v>
      </c>
      <c r="S440" s="41">
        <v>173342</v>
      </c>
      <c r="T440" s="42">
        <v>8000000</v>
      </c>
    </row>
    <row r="441" spans="1:20" ht="15" customHeight="1" x14ac:dyDescent="0.25">
      <c r="A441" s="6">
        <v>21670</v>
      </c>
      <c r="B441" s="7" t="s">
        <v>2293</v>
      </c>
      <c r="C441" s="8">
        <v>41337</v>
      </c>
      <c r="D441" s="7" t="s">
        <v>1118</v>
      </c>
      <c r="E441" s="7" t="s">
        <v>3061</v>
      </c>
      <c r="F441" s="9">
        <v>0</v>
      </c>
      <c r="G441" s="9">
        <v>2000000</v>
      </c>
      <c r="H441" s="7" t="s">
        <v>723</v>
      </c>
      <c r="I441" s="7" t="s">
        <v>724</v>
      </c>
      <c r="J441" s="7" t="s">
        <v>730</v>
      </c>
      <c r="K441" s="10" t="s">
        <v>1695</v>
      </c>
      <c r="L441" s="7" t="s">
        <v>2056</v>
      </c>
      <c r="M441" s="38">
        <v>984</v>
      </c>
      <c r="N441" s="38">
        <v>897</v>
      </c>
      <c r="O441" s="39">
        <v>115</v>
      </c>
      <c r="P441" s="39">
        <v>0</v>
      </c>
      <c r="Q441" s="40">
        <v>41550000</v>
      </c>
      <c r="R441" s="40">
        <v>42683567</v>
      </c>
      <c r="S441" s="41">
        <v>1529694.71</v>
      </c>
      <c r="T441" s="42">
        <v>41550000</v>
      </c>
    </row>
    <row r="442" spans="1:20" ht="15" customHeight="1" x14ac:dyDescent="0.25">
      <c r="A442" s="6">
        <v>21682</v>
      </c>
      <c r="B442" s="7" t="s">
        <v>962</v>
      </c>
      <c r="C442" s="8">
        <v>41341</v>
      </c>
      <c r="D442" s="7" t="s">
        <v>961</v>
      </c>
      <c r="E442" s="7" t="s">
        <v>3070</v>
      </c>
      <c r="F442" s="9">
        <v>13000</v>
      </c>
      <c r="G442" s="9">
        <v>6500</v>
      </c>
      <c r="H442" s="7" t="s">
        <v>747</v>
      </c>
      <c r="I442" s="7" t="s">
        <v>727</v>
      </c>
      <c r="J442" s="7" t="s">
        <v>734</v>
      </c>
      <c r="K442" s="10" t="s">
        <v>1595</v>
      </c>
      <c r="L442" s="7"/>
      <c r="M442" s="38">
        <v>0</v>
      </c>
      <c r="N442" s="38">
        <v>0</v>
      </c>
      <c r="O442" s="39">
        <v>0</v>
      </c>
      <c r="P442" s="39">
        <v>0</v>
      </c>
      <c r="Q442" s="40">
        <v>0</v>
      </c>
      <c r="R442" s="40">
        <v>0</v>
      </c>
      <c r="S442" s="41"/>
      <c r="T442" s="42">
        <v>14050</v>
      </c>
    </row>
    <row r="443" spans="1:20" ht="15" customHeight="1" x14ac:dyDescent="0.25">
      <c r="A443" s="6">
        <v>21231</v>
      </c>
      <c r="B443" s="7" t="s">
        <v>789</v>
      </c>
      <c r="C443" s="8">
        <v>41341</v>
      </c>
      <c r="D443" s="7" t="s">
        <v>4345</v>
      </c>
      <c r="E443" s="7" t="s">
        <v>3080</v>
      </c>
      <c r="F443" s="9">
        <v>100000</v>
      </c>
      <c r="G443" s="9">
        <v>100000</v>
      </c>
      <c r="H443" s="7" t="s">
        <v>755</v>
      </c>
      <c r="I443" s="7" t="s">
        <v>756</v>
      </c>
      <c r="J443" s="7" t="s">
        <v>786</v>
      </c>
      <c r="K443" s="10" t="s">
        <v>1573</v>
      </c>
      <c r="L443" s="7" t="s">
        <v>2054</v>
      </c>
      <c r="M443" s="38">
        <v>2</v>
      </c>
      <c r="N443" s="38">
        <v>2</v>
      </c>
      <c r="O443" s="39">
        <v>17</v>
      </c>
      <c r="P443" s="39">
        <v>17</v>
      </c>
      <c r="Q443" s="40">
        <v>4120000</v>
      </c>
      <c r="R443" s="40">
        <v>5135000</v>
      </c>
      <c r="S443" s="41"/>
      <c r="T443" s="42">
        <v>4420000</v>
      </c>
    </row>
    <row r="444" spans="1:20" ht="15" customHeight="1" x14ac:dyDescent="0.25">
      <c r="A444" s="6">
        <v>21827</v>
      </c>
      <c r="B444" s="7" t="s">
        <v>1051</v>
      </c>
      <c r="C444" s="8">
        <v>41344</v>
      </c>
      <c r="D444" s="7" t="s">
        <v>1009</v>
      </c>
      <c r="E444" s="7" t="s">
        <v>3061</v>
      </c>
      <c r="F444" s="9">
        <v>0</v>
      </c>
      <c r="G444" s="9">
        <v>1000000</v>
      </c>
      <c r="H444" s="7" t="s">
        <v>719</v>
      </c>
      <c r="I444" s="7" t="s">
        <v>720</v>
      </c>
      <c r="J444" s="7" t="s">
        <v>721</v>
      </c>
      <c r="K444" s="10" t="s">
        <v>1541</v>
      </c>
      <c r="L444" s="7"/>
      <c r="M444" s="38"/>
      <c r="N444" s="38"/>
      <c r="O444" s="39"/>
      <c r="P444" s="39"/>
      <c r="Q444" s="40"/>
      <c r="R444" s="40"/>
      <c r="S444" s="41"/>
      <c r="T444" s="42">
        <v>4000000</v>
      </c>
    </row>
    <row r="445" spans="1:20" ht="15" customHeight="1" x14ac:dyDescent="0.25">
      <c r="A445" s="6">
        <v>21679</v>
      </c>
      <c r="B445" s="7" t="s">
        <v>1506</v>
      </c>
      <c r="C445" s="8">
        <v>41346</v>
      </c>
      <c r="D445" s="7" t="s">
        <v>1200</v>
      </c>
      <c r="E445" s="7" t="s">
        <v>1190</v>
      </c>
      <c r="F445" s="9">
        <v>50000</v>
      </c>
      <c r="G445" s="9">
        <v>50000</v>
      </c>
      <c r="H445" s="7" t="s">
        <v>747</v>
      </c>
      <c r="I445" s="7" t="s">
        <v>727</v>
      </c>
      <c r="J445" s="7" t="s">
        <v>765</v>
      </c>
      <c r="K445" s="10" t="s">
        <v>1704</v>
      </c>
      <c r="L445" s="7"/>
      <c r="M445" s="38"/>
      <c r="N445" s="38"/>
      <c r="O445" s="39"/>
      <c r="P445" s="39"/>
      <c r="Q445" s="40"/>
      <c r="R445" s="40"/>
      <c r="S445" s="41"/>
      <c r="T445" s="42"/>
    </row>
    <row r="446" spans="1:20" ht="15" customHeight="1" x14ac:dyDescent="0.25">
      <c r="A446" s="6">
        <v>21726</v>
      </c>
      <c r="B446" s="7" t="s">
        <v>968</v>
      </c>
      <c r="C446" s="8">
        <v>41351</v>
      </c>
      <c r="D446" s="7" t="s">
        <v>965</v>
      </c>
      <c r="E446" s="7" t="s">
        <v>3100</v>
      </c>
      <c r="F446" s="9">
        <v>0</v>
      </c>
      <c r="G446" s="9">
        <v>320000</v>
      </c>
      <c r="H446" s="7" t="s">
        <v>755</v>
      </c>
      <c r="I446" s="7" t="s">
        <v>939</v>
      </c>
      <c r="J446" s="7" t="s">
        <v>734</v>
      </c>
      <c r="K446" s="10" t="s">
        <v>1621</v>
      </c>
      <c r="L446" s="7" t="s">
        <v>2054</v>
      </c>
      <c r="M446" s="38">
        <v>31</v>
      </c>
      <c r="N446" s="38">
        <v>31</v>
      </c>
      <c r="O446" s="39">
        <v>12</v>
      </c>
      <c r="P446" s="39">
        <v>8</v>
      </c>
      <c r="Q446" s="40">
        <v>0</v>
      </c>
      <c r="R446" s="40">
        <v>0</v>
      </c>
      <c r="S446" s="41"/>
      <c r="T446" s="42">
        <v>80000</v>
      </c>
    </row>
    <row r="447" spans="1:20" ht="15" customHeight="1" x14ac:dyDescent="0.25">
      <c r="A447" s="6">
        <v>21809</v>
      </c>
      <c r="B447" s="7" t="s">
        <v>1115</v>
      </c>
      <c r="C447" s="8">
        <v>41351</v>
      </c>
      <c r="D447" s="7" t="s">
        <v>1116</v>
      </c>
      <c r="E447" s="7" t="s">
        <v>3061</v>
      </c>
      <c r="F447" s="9">
        <v>0</v>
      </c>
      <c r="G447" s="9">
        <v>62500</v>
      </c>
      <c r="H447" s="7" t="s">
        <v>719</v>
      </c>
      <c r="I447" s="7" t="s">
        <v>720</v>
      </c>
      <c r="J447" s="7" t="s">
        <v>734</v>
      </c>
      <c r="K447" s="10" t="s">
        <v>1729</v>
      </c>
      <c r="L447" s="7"/>
      <c r="M447" s="38"/>
      <c r="N447" s="38"/>
      <c r="O447" s="39"/>
      <c r="P447" s="39"/>
      <c r="Q447" s="40"/>
      <c r="R447" s="40"/>
      <c r="S447" s="41"/>
      <c r="T447" s="42">
        <v>250000</v>
      </c>
    </row>
    <row r="448" spans="1:20" ht="15" customHeight="1" x14ac:dyDescent="0.25">
      <c r="A448" s="6">
        <v>21808</v>
      </c>
      <c r="B448" s="7" t="s">
        <v>3786</v>
      </c>
      <c r="C448" s="8">
        <v>41351</v>
      </c>
      <c r="D448" s="7" t="s">
        <v>1009</v>
      </c>
      <c r="E448" s="7" t="s">
        <v>3061</v>
      </c>
      <c r="F448" s="9">
        <v>0</v>
      </c>
      <c r="G448" s="9">
        <v>40000</v>
      </c>
      <c r="H448" s="7" t="s">
        <v>719</v>
      </c>
      <c r="I448" s="7" t="s">
        <v>720</v>
      </c>
      <c r="J448" s="7" t="s">
        <v>768</v>
      </c>
      <c r="K448" s="10" t="s">
        <v>1696</v>
      </c>
      <c r="L448" s="7"/>
      <c r="M448" s="38"/>
      <c r="N448" s="38"/>
      <c r="O448" s="39"/>
      <c r="P448" s="39"/>
      <c r="Q448" s="40"/>
      <c r="R448" s="40"/>
      <c r="S448" s="41"/>
      <c r="T448" s="42">
        <v>160000</v>
      </c>
    </row>
    <row r="449" spans="1:20" ht="15" customHeight="1" x14ac:dyDescent="0.25">
      <c r="A449" s="6">
        <v>21760</v>
      </c>
      <c r="B449" s="7" t="s">
        <v>881</v>
      </c>
      <c r="C449" s="8">
        <v>41353</v>
      </c>
      <c r="D449" s="7" t="s">
        <v>899</v>
      </c>
      <c r="E449" s="7" t="s">
        <v>3074</v>
      </c>
      <c r="F449" s="9">
        <v>10000</v>
      </c>
      <c r="G449" s="9">
        <v>10000</v>
      </c>
      <c r="H449" s="7" t="s">
        <v>747</v>
      </c>
      <c r="I449" s="7" t="s">
        <v>727</v>
      </c>
      <c r="J449" s="7" t="s">
        <v>734</v>
      </c>
      <c r="K449" s="10" t="s">
        <v>1622</v>
      </c>
      <c r="L449" s="7"/>
      <c r="M449" s="38">
        <v>0</v>
      </c>
      <c r="N449" s="38">
        <v>0</v>
      </c>
      <c r="O449" s="39">
        <v>0</v>
      </c>
      <c r="P449" s="39">
        <v>0</v>
      </c>
      <c r="Q449" s="40">
        <v>0</v>
      </c>
      <c r="R449" s="40">
        <v>0</v>
      </c>
      <c r="S449" s="41"/>
      <c r="T449" s="42">
        <v>0</v>
      </c>
    </row>
    <row r="450" spans="1:20" ht="15" customHeight="1" x14ac:dyDescent="0.25">
      <c r="A450" s="6">
        <v>21680</v>
      </c>
      <c r="B450" s="7" t="s">
        <v>1232</v>
      </c>
      <c r="C450" s="8">
        <v>41354</v>
      </c>
      <c r="D450" s="7" t="s">
        <v>1200</v>
      </c>
      <c r="E450" s="7" t="s">
        <v>1190</v>
      </c>
      <c r="F450" s="9">
        <v>30000</v>
      </c>
      <c r="G450" s="9">
        <v>10000</v>
      </c>
      <c r="H450" s="7" t="s">
        <v>747</v>
      </c>
      <c r="I450" s="7" t="s">
        <v>727</v>
      </c>
      <c r="J450" s="7" t="s">
        <v>734</v>
      </c>
      <c r="K450" s="10" t="s">
        <v>1618</v>
      </c>
      <c r="L450" s="7"/>
      <c r="M450" s="38">
        <v>0</v>
      </c>
      <c r="N450" s="38">
        <v>0</v>
      </c>
      <c r="O450" s="39">
        <v>0</v>
      </c>
      <c r="P450" s="39">
        <v>0</v>
      </c>
      <c r="Q450" s="40">
        <v>0</v>
      </c>
      <c r="R450" s="40">
        <v>0</v>
      </c>
      <c r="S450" s="41"/>
      <c r="T450" s="42">
        <v>0</v>
      </c>
    </row>
    <row r="451" spans="1:20" ht="15" customHeight="1" x14ac:dyDescent="0.25">
      <c r="A451" s="6">
        <v>21773</v>
      </c>
      <c r="B451" s="7" t="s">
        <v>2295</v>
      </c>
      <c r="C451" s="8">
        <v>41365</v>
      </c>
      <c r="D451" s="7" t="s">
        <v>1536</v>
      </c>
      <c r="E451" s="7" t="s">
        <v>3061</v>
      </c>
      <c r="F451" s="9">
        <v>0</v>
      </c>
      <c r="G451" s="9">
        <v>112000</v>
      </c>
      <c r="H451" s="7" t="s">
        <v>723</v>
      </c>
      <c r="I451" s="7" t="s">
        <v>724</v>
      </c>
      <c r="J451" s="7" t="s">
        <v>1857</v>
      </c>
      <c r="K451" s="10" t="s">
        <v>1728</v>
      </c>
      <c r="L451" s="7" t="s">
        <v>2056</v>
      </c>
      <c r="M451" s="38">
        <v>20</v>
      </c>
      <c r="N451" s="38">
        <v>20</v>
      </c>
      <c r="O451" s="39">
        <v>12</v>
      </c>
      <c r="P451" s="39">
        <v>12</v>
      </c>
      <c r="Q451" s="40">
        <v>4603000</v>
      </c>
      <c r="R451" s="40">
        <v>7210709</v>
      </c>
      <c r="S451" s="41">
        <v>94000</v>
      </c>
      <c r="T451" s="42">
        <v>4603000</v>
      </c>
    </row>
    <row r="452" spans="1:20" ht="15" customHeight="1" x14ac:dyDescent="0.25">
      <c r="A452" s="6">
        <v>21533</v>
      </c>
      <c r="B452" s="7" t="s">
        <v>2072</v>
      </c>
      <c r="C452" s="8">
        <v>41365</v>
      </c>
      <c r="D452" s="7" t="s">
        <v>1318</v>
      </c>
      <c r="E452" s="7" t="s">
        <v>3105</v>
      </c>
      <c r="F452" s="9">
        <v>200000</v>
      </c>
      <c r="G452" s="9">
        <v>200000</v>
      </c>
      <c r="H452" s="7" t="s">
        <v>755</v>
      </c>
      <c r="I452" s="7" t="s">
        <v>756</v>
      </c>
      <c r="J452" s="7" t="s">
        <v>734</v>
      </c>
      <c r="K452" s="10" t="s">
        <v>1669</v>
      </c>
      <c r="L452" s="7" t="s">
        <v>2054</v>
      </c>
      <c r="M452" s="38">
        <v>32</v>
      </c>
      <c r="N452" s="38">
        <v>32</v>
      </c>
      <c r="O452" s="39">
        <v>14</v>
      </c>
      <c r="P452" s="39">
        <v>13</v>
      </c>
      <c r="Q452" s="40">
        <v>0</v>
      </c>
      <c r="R452" s="40">
        <v>0</v>
      </c>
      <c r="S452" s="41"/>
      <c r="T452" s="42">
        <v>700000</v>
      </c>
    </row>
    <row r="453" spans="1:20" ht="15" customHeight="1" x14ac:dyDescent="0.25">
      <c r="A453" s="6">
        <v>21275</v>
      </c>
      <c r="B453" s="7" t="s">
        <v>4357</v>
      </c>
      <c r="C453" s="8">
        <v>41366</v>
      </c>
      <c r="D453" s="7" t="s">
        <v>902</v>
      </c>
      <c r="E453" s="7" t="s">
        <v>3074</v>
      </c>
      <c r="F453" s="9">
        <v>0</v>
      </c>
      <c r="G453" s="9">
        <v>160000</v>
      </c>
      <c r="H453" s="7" t="s">
        <v>723</v>
      </c>
      <c r="I453" s="7" t="s">
        <v>724</v>
      </c>
      <c r="J453" s="7" t="s">
        <v>734</v>
      </c>
      <c r="K453" s="10" t="s">
        <v>3409</v>
      </c>
      <c r="L453" s="7" t="s">
        <v>2054</v>
      </c>
      <c r="M453" s="38">
        <v>72</v>
      </c>
      <c r="N453" s="38">
        <v>72</v>
      </c>
      <c r="O453" s="39">
        <v>36</v>
      </c>
      <c r="P453" s="39">
        <v>54</v>
      </c>
      <c r="Q453" s="40">
        <v>3600000</v>
      </c>
      <c r="R453" s="40">
        <v>13344000</v>
      </c>
      <c r="S453" s="41">
        <v>120015</v>
      </c>
      <c r="T453" s="42">
        <v>3600000</v>
      </c>
    </row>
    <row r="454" spans="1:20" ht="15" customHeight="1" x14ac:dyDescent="0.25">
      <c r="A454" s="6">
        <v>21603</v>
      </c>
      <c r="B454" s="7" t="s">
        <v>2073</v>
      </c>
      <c r="C454" s="8">
        <v>41368</v>
      </c>
      <c r="D454" s="7" t="s">
        <v>1177</v>
      </c>
      <c r="E454" s="7" t="s">
        <v>3053</v>
      </c>
      <c r="F454" s="9">
        <v>50000</v>
      </c>
      <c r="G454" s="9">
        <v>25000</v>
      </c>
      <c r="H454" s="7" t="s">
        <v>726</v>
      </c>
      <c r="I454" s="7" t="s">
        <v>727</v>
      </c>
      <c r="J454" s="7" t="s">
        <v>728</v>
      </c>
      <c r="K454" s="10" t="s">
        <v>1543</v>
      </c>
      <c r="L454" s="7" t="s">
        <v>2067</v>
      </c>
      <c r="M454" s="38">
        <v>0</v>
      </c>
      <c r="N454" s="38">
        <v>0</v>
      </c>
      <c r="O454" s="39">
        <v>0</v>
      </c>
      <c r="P454" s="39">
        <v>0</v>
      </c>
      <c r="Q454" s="40">
        <v>0</v>
      </c>
      <c r="R454" s="40">
        <v>0</v>
      </c>
      <c r="S454" s="41"/>
      <c r="T454" s="42">
        <v>0</v>
      </c>
    </row>
    <row r="455" spans="1:20" ht="15" customHeight="1" x14ac:dyDescent="0.25">
      <c r="A455" s="6">
        <v>21687</v>
      </c>
      <c r="B455" s="7" t="s">
        <v>2296</v>
      </c>
      <c r="C455" s="8">
        <v>41368</v>
      </c>
      <c r="D455" s="7" t="s">
        <v>1009</v>
      </c>
      <c r="E455" s="7" t="s">
        <v>3061</v>
      </c>
      <c r="F455" s="9">
        <v>1733625</v>
      </c>
      <c r="G455" s="9">
        <v>346725</v>
      </c>
      <c r="H455" s="7" t="s">
        <v>844</v>
      </c>
      <c r="I455" s="7" t="s">
        <v>727</v>
      </c>
      <c r="J455" s="7" t="s">
        <v>948</v>
      </c>
      <c r="K455" s="10" t="s">
        <v>1716</v>
      </c>
      <c r="L455" s="7"/>
      <c r="M455" s="38">
        <v>0</v>
      </c>
      <c r="N455" s="38">
        <v>0</v>
      </c>
      <c r="O455" s="39">
        <v>34</v>
      </c>
      <c r="P455" s="39">
        <v>14</v>
      </c>
      <c r="Q455" s="40">
        <v>4500000</v>
      </c>
      <c r="R455" s="40">
        <v>6683970</v>
      </c>
      <c r="S455" s="41"/>
      <c r="T455" s="42">
        <v>5343750</v>
      </c>
    </row>
    <row r="456" spans="1:20" ht="15" customHeight="1" x14ac:dyDescent="0.25">
      <c r="A456" s="6">
        <v>21777</v>
      </c>
      <c r="B456" s="7" t="s">
        <v>1452</v>
      </c>
      <c r="C456" s="8">
        <v>41368</v>
      </c>
      <c r="D456" s="7" t="s">
        <v>718</v>
      </c>
      <c r="E456" s="7" t="s">
        <v>3084</v>
      </c>
      <c r="F456" s="9">
        <v>0</v>
      </c>
      <c r="G456" s="9">
        <v>40000</v>
      </c>
      <c r="H456" s="7" t="s">
        <v>723</v>
      </c>
      <c r="I456" s="7" t="s">
        <v>724</v>
      </c>
      <c r="J456" s="7" t="s">
        <v>734</v>
      </c>
      <c r="K456" s="10" t="s">
        <v>1548</v>
      </c>
      <c r="L456" s="7" t="s">
        <v>2054</v>
      </c>
      <c r="M456" s="38">
        <v>33</v>
      </c>
      <c r="N456" s="38">
        <v>33</v>
      </c>
      <c r="O456" s="39">
        <v>15</v>
      </c>
      <c r="P456" s="39">
        <v>47</v>
      </c>
      <c r="Q456" s="40">
        <v>1275000</v>
      </c>
      <c r="R456" s="40">
        <v>2618117</v>
      </c>
      <c r="S456" s="41">
        <v>40000</v>
      </c>
      <c r="T456" s="42">
        <v>1275000</v>
      </c>
    </row>
    <row r="457" spans="1:20" ht="15" customHeight="1" x14ac:dyDescent="0.25">
      <c r="A457" s="6">
        <v>21791</v>
      </c>
      <c r="B457" s="7" t="s">
        <v>1051</v>
      </c>
      <c r="C457" s="8">
        <v>41369</v>
      </c>
      <c r="D457" s="7" t="s">
        <v>1009</v>
      </c>
      <c r="E457" s="7" t="s">
        <v>3061</v>
      </c>
      <c r="F457" s="9">
        <v>125000</v>
      </c>
      <c r="G457" s="9">
        <v>125000</v>
      </c>
      <c r="H457" s="7" t="s">
        <v>836</v>
      </c>
      <c r="I457" s="7" t="s">
        <v>756</v>
      </c>
      <c r="J457" s="7" t="s">
        <v>721</v>
      </c>
      <c r="K457" s="10" t="s">
        <v>1541</v>
      </c>
      <c r="L457" s="7"/>
      <c r="M457" s="38">
        <v>0</v>
      </c>
      <c r="N457" s="38">
        <v>0</v>
      </c>
      <c r="O457" s="39">
        <v>54</v>
      </c>
      <c r="P457" s="39">
        <v>16</v>
      </c>
      <c r="Q457" s="40">
        <v>0</v>
      </c>
      <c r="R457" s="40">
        <v>0</v>
      </c>
      <c r="S457" s="41"/>
      <c r="T457" s="42">
        <v>4159000</v>
      </c>
    </row>
    <row r="458" spans="1:20" ht="15" customHeight="1" x14ac:dyDescent="0.25">
      <c r="A458" s="6">
        <v>21736</v>
      </c>
      <c r="B458" s="7" t="s">
        <v>2074</v>
      </c>
      <c r="C458" s="8">
        <v>41375</v>
      </c>
      <c r="D458" s="7" t="s">
        <v>1200</v>
      </c>
      <c r="E458" s="7" t="s">
        <v>1190</v>
      </c>
      <c r="F458" s="9">
        <v>411700</v>
      </c>
      <c r="G458" s="9">
        <v>205850</v>
      </c>
      <c r="H458" s="7" t="s">
        <v>844</v>
      </c>
      <c r="I458" s="7" t="s">
        <v>727</v>
      </c>
      <c r="J458" s="7" t="s">
        <v>921</v>
      </c>
      <c r="K458" s="10" t="s">
        <v>1714</v>
      </c>
      <c r="L458" s="7" t="s">
        <v>2055</v>
      </c>
      <c r="M458" s="38">
        <v>0</v>
      </c>
      <c r="N458" s="38">
        <v>0</v>
      </c>
      <c r="O458" s="39">
        <v>0</v>
      </c>
      <c r="P458" s="39">
        <v>0</v>
      </c>
      <c r="Q458" s="40">
        <v>0</v>
      </c>
      <c r="R458" s="40">
        <v>0</v>
      </c>
      <c r="S458" s="41"/>
      <c r="T458" s="42">
        <v>5965134</v>
      </c>
    </row>
    <row r="459" spans="1:20" ht="15" customHeight="1" x14ac:dyDescent="0.25">
      <c r="A459" s="6">
        <v>21701</v>
      </c>
      <c r="B459" s="7" t="s">
        <v>1169</v>
      </c>
      <c r="C459" s="8">
        <v>41377</v>
      </c>
      <c r="D459" s="7" t="s">
        <v>1168</v>
      </c>
      <c r="E459" s="7" t="s">
        <v>3086</v>
      </c>
      <c r="F459" s="9">
        <v>92431.47</v>
      </c>
      <c r="G459" s="9">
        <v>45750</v>
      </c>
      <c r="H459" s="7" t="s">
        <v>737</v>
      </c>
      <c r="I459" s="7" t="s">
        <v>727</v>
      </c>
      <c r="J459" s="7" t="s">
        <v>728</v>
      </c>
      <c r="K459" s="10" t="s">
        <v>1543</v>
      </c>
      <c r="L459" s="7"/>
      <c r="M459" s="38">
        <v>0</v>
      </c>
      <c r="N459" s="38">
        <v>0</v>
      </c>
      <c r="O459" s="39">
        <v>0</v>
      </c>
      <c r="P459" s="39">
        <v>0</v>
      </c>
      <c r="Q459" s="40">
        <v>0</v>
      </c>
      <c r="R459" s="40">
        <v>0</v>
      </c>
      <c r="S459" s="41"/>
      <c r="T459" s="42">
        <v>45750</v>
      </c>
    </row>
    <row r="460" spans="1:20" ht="15" customHeight="1" x14ac:dyDescent="0.25">
      <c r="A460" s="6">
        <v>21630</v>
      </c>
      <c r="B460" s="7" t="s">
        <v>748</v>
      </c>
      <c r="C460" s="8">
        <v>41379</v>
      </c>
      <c r="D460" s="7" t="s">
        <v>749</v>
      </c>
      <c r="E460" s="7" t="s">
        <v>3101</v>
      </c>
      <c r="F460" s="9">
        <v>0</v>
      </c>
      <c r="G460" s="9">
        <v>820000</v>
      </c>
      <c r="H460" s="7" t="s">
        <v>752</v>
      </c>
      <c r="I460" s="7" t="s">
        <v>724</v>
      </c>
      <c r="J460" s="7" t="s">
        <v>751</v>
      </c>
      <c r="K460" s="10" t="s">
        <v>1551</v>
      </c>
      <c r="L460" s="7" t="s">
        <v>2054</v>
      </c>
      <c r="M460" s="38">
        <v>212</v>
      </c>
      <c r="N460" s="38">
        <v>212</v>
      </c>
      <c r="O460" s="39">
        <v>170</v>
      </c>
      <c r="P460" s="39">
        <v>28</v>
      </c>
      <c r="Q460" s="40">
        <v>1246928</v>
      </c>
      <c r="R460" s="40">
        <v>1311201</v>
      </c>
      <c r="S460" s="41">
        <v>562164.05000000005</v>
      </c>
      <c r="T460" s="42">
        <v>2532728</v>
      </c>
    </row>
    <row r="461" spans="1:20" ht="15" customHeight="1" x14ac:dyDescent="0.25">
      <c r="A461" s="6">
        <v>21671</v>
      </c>
      <c r="B461" s="7" t="s">
        <v>4358</v>
      </c>
      <c r="C461" s="8">
        <v>41379</v>
      </c>
      <c r="D461" s="7" t="s">
        <v>1009</v>
      </c>
      <c r="E461" s="7" t="s">
        <v>3061</v>
      </c>
      <c r="F461" s="9">
        <v>2805000</v>
      </c>
      <c r="G461" s="9">
        <v>139000</v>
      </c>
      <c r="H461" s="7" t="s">
        <v>723</v>
      </c>
      <c r="I461" s="7" t="s">
        <v>724</v>
      </c>
      <c r="J461" s="7" t="s">
        <v>734</v>
      </c>
      <c r="K461" s="10" t="s">
        <v>1703</v>
      </c>
      <c r="L461" s="7" t="s">
        <v>2054</v>
      </c>
      <c r="M461" s="38">
        <v>207</v>
      </c>
      <c r="N461" s="38">
        <v>207</v>
      </c>
      <c r="O461" s="39">
        <v>39</v>
      </c>
      <c r="P461" s="39">
        <v>129</v>
      </c>
      <c r="Q461" s="40">
        <v>2750000</v>
      </c>
      <c r="R461" s="40">
        <v>2714111</v>
      </c>
      <c r="S461" s="41">
        <v>139000</v>
      </c>
      <c r="T461" s="42">
        <v>2805000</v>
      </c>
    </row>
    <row r="462" spans="1:20" ht="15" customHeight="1" x14ac:dyDescent="0.25">
      <c r="A462" s="6">
        <v>21497</v>
      </c>
      <c r="B462" s="7" t="s">
        <v>748</v>
      </c>
      <c r="C462" s="8">
        <v>41380</v>
      </c>
      <c r="D462" s="7" t="s">
        <v>749</v>
      </c>
      <c r="E462" s="7" t="s">
        <v>3101</v>
      </c>
      <c r="F462" s="9">
        <v>1066560</v>
      </c>
      <c r="G462" s="9">
        <v>180000</v>
      </c>
      <c r="H462" s="7" t="s">
        <v>750</v>
      </c>
      <c r="I462" s="7" t="s">
        <v>727</v>
      </c>
      <c r="J462" s="7" t="s">
        <v>751</v>
      </c>
      <c r="K462" s="10" t="s">
        <v>1551</v>
      </c>
      <c r="L462" s="7" t="s">
        <v>2058</v>
      </c>
      <c r="M462" s="38">
        <v>153</v>
      </c>
      <c r="N462" s="38">
        <v>157</v>
      </c>
      <c r="O462" s="39">
        <v>0</v>
      </c>
      <c r="P462" s="39">
        <v>0</v>
      </c>
      <c r="Q462" s="40">
        <v>0</v>
      </c>
      <c r="R462" s="40">
        <v>0</v>
      </c>
      <c r="S462" s="41"/>
      <c r="T462" s="42">
        <v>181920</v>
      </c>
    </row>
    <row r="463" spans="1:20" ht="15" customHeight="1" x14ac:dyDescent="0.25">
      <c r="A463" s="6">
        <v>21847</v>
      </c>
      <c r="B463" s="7" t="s">
        <v>1503</v>
      </c>
      <c r="C463" s="8">
        <v>41381</v>
      </c>
      <c r="D463" s="7" t="s">
        <v>1200</v>
      </c>
      <c r="E463" s="7" t="s">
        <v>1190</v>
      </c>
      <c r="F463" s="9">
        <v>0</v>
      </c>
      <c r="G463" s="9">
        <v>187500</v>
      </c>
      <c r="H463" s="7" t="s">
        <v>719</v>
      </c>
      <c r="I463" s="7" t="s">
        <v>720</v>
      </c>
      <c r="J463" s="7" t="s">
        <v>1156</v>
      </c>
      <c r="K463" s="10" t="s">
        <v>1844</v>
      </c>
      <c r="L463" s="7"/>
      <c r="M463" s="38"/>
      <c r="N463" s="38"/>
      <c r="O463" s="39"/>
      <c r="P463" s="39"/>
      <c r="Q463" s="40"/>
      <c r="R463" s="40"/>
      <c r="S463" s="41"/>
      <c r="T463" s="42">
        <v>750000</v>
      </c>
    </row>
    <row r="464" spans="1:20" ht="15" customHeight="1" x14ac:dyDescent="0.25">
      <c r="A464" s="6">
        <v>21799</v>
      </c>
      <c r="B464" s="7" t="s">
        <v>731</v>
      </c>
      <c r="C464" s="8">
        <v>41381</v>
      </c>
      <c r="D464" s="7" t="s">
        <v>725</v>
      </c>
      <c r="E464" s="7" t="s">
        <v>3106</v>
      </c>
      <c r="F464" s="9">
        <v>500000</v>
      </c>
      <c r="G464" s="9">
        <v>50000</v>
      </c>
      <c r="H464" s="7" t="s">
        <v>732</v>
      </c>
      <c r="I464" s="7" t="s">
        <v>727</v>
      </c>
      <c r="J464" s="7" t="s">
        <v>728</v>
      </c>
      <c r="K464" s="10" t="s">
        <v>1545</v>
      </c>
      <c r="L464" s="7"/>
      <c r="M464" s="38">
        <v>0</v>
      </c>
      <c r="N464" s="38">
        <v>0</v>
      </c>
      <c r="O464" s="39">
        <v>0</v>
      </c>
      <c r="P464" s="39">
        <v>0</v>
      </c>
      <c r="Q464" s="40">
        <v>0</v>
      </c>
      <c r="R464" s="40">
        <v>0</v>
      </c>
      <c r="S464" s="41"/>
      <c r="T464" s="42">
        <v>50000</v>
      </c>
    </row>
    <row r="465" spans="1:20" ht="15" customHeight="1" x14ac:dyDescent="0.25">
      <c r="A465" s="6">
        <v>21837</v>
      </c>
      <c r="B465" s="7" t="s">
        <v>1420</v>
      </c>
      <c r="C465" s="8">
        <v>41383</v>
      </c>
      <c r="D465" s="7" t="s">
        <v>1421</v>
      </c>
      <c r="E465" s="7" t="s">
        <v>3097</v>
      </c>
      <c r="F465" s="9">
        <v>597000</v>
      </c>
      <c r="G465" s="9">
        <v>178500</v>
      </c>
      <c r="H465" s="7" t="s">
        <v>844</v>
      </c>
      <c r="I465" s="7" t="s">
        <v>727</v>
      </c>
      <c r="J465" s="7" t="s">
        <v>728</v>
      </c>
      <c r="K465" s="10" t="s">
        <v>3555</v>
      </c>
      <c r="L465" s="7"/>
      <c r="M465" s="38">
        <v>0</v>
      </c>
      <c r="N465" s="38">
        <v>0</v>
      </c>
      <c r="O465" s="39">
        <v>0</v>
      </c>
      <c r="P465" s="39">
        <v>0</v>
      </c>
      <c r="Q465" s="40">
        <v>0</v>
      </c>
      <c r="R465" s="40">
        <v>0</v>
      </c>
      <c r="S465" s="41"/>
      <c r="T465" s="42">
        <v>418500</v>
      </c>
    </row>
    <row r="466" spans="1:20" ht="15" customHeight="1" x14ac:dyDescent="0.25">
      <c r="A466" s="6">
        <v>21800</v>
      </c>
      <c r="B466" s="7" t="s">
        <v>1350</v>
      </c>
      <c r="C466" s="8">
        <v>41387</v>
      </c>
      <c r="D466" s="7" t="s">
        <v>1351</v>
      </c>
      <c r="E466" s="7" t="s">
        <v>3082</v>
      </c>
      <c r="F466" s="9">
        <v>0</v>
      </c>
      <c r="G466" s="9">
        <v>390000</v>
      </c>
      <c r="H466" s="7" t="s">
        <v>723</v>
      </c>
      <c r="I466" s="7" t="s">
        <v>724</v>
      </c>
      <c r="J466" s="7" t="s">
        <v>734</v>
      </c>
      <c r="K466" s="10" t="s">
        <v>1661</v>
      </c>
      <c r="L466" s="7" t="s">
        <v>269</v>
      </c>
      <c r="M466" s="38">
        <v>20</v>
      </c>
      <c r="N466" s="38">
        <v>20</v>
      </c>
      <c r="O466" s="39">
        <v>10</v>
      </c>
      <c r="P466" s="39">
        <v>4</v>
      </c>
      <c r="Q466" s="40">
        <v>39000000</v>
      </c>
      <c r="R466" s="40">
        <v>78918985</v>
      </c>
      <c r="S466" s="41">
        <v>390000</v>
      </c>
      <c r="T466" s="42">
        <v>39000000</v>
      </c>
    </row>
    <row r="467" spans="1:20" ht="15" customHeight="1" x14ac:dyDescent="0.25">
      <c r="A467" s="6">
        <v>21771</v>
      </c>
      <c r="B467" s="7" t="s">
        <v>1254</v>
      </c>
      <c r="C467" s="8">
        <v>41387</v>
      </c>
      <c r="D467" s="7" t="s">
        <v>1200</v>
      </c>
      <c r="E467" s="7" t="s">
        <v>1190</v>
      </c>
      <c r="F467" s="9">
        <v>0</v>
      </c>
      <c r="G467" s="9">
        <v>155000</v>
      </c>
      <c r="H467" s="7" t="s">
        <v>723</v>
      </c>
      <c r="I467" s="7" t="s">
        <v>724</v>
      </c>
      <c r="J467" s="7" t="s">
        <v>734</v>
      </c>
      <c r="K467" s="10" t="s">
        <v>1698</v>
      </c>
      <c r="L467" s="7" t="s">
        <v>2054</v>
      </c>
      <c r="M467" s="38">
        <v>30</v>
      </c>
      <c r="N467" s="38">
        <v>39</v>
      </c>
      <c r="O467" s="39">
        <v>50</v>
      </c>
      <c r="P467" s="39">
        <v>43</v>
      </c>
      <c r="Q467" s="40">
        <v>2000000</v>
      </c>
      <c r="R467" s="40">
        <v>167118</v>
      </c>
      <c r="S467" s="41">
        <v>55800</v>
      </c>
      <c r="T467" s="42">
        <v>3000000</v>
      </c>
    </row>
    <row r="468" spans="1:20" ht="15" customHeight="1" x14ac:dyDescent="0.25">
      <c r="A468" s="6">
        <v>21797</v>
      </c>
      <c r="B468" s="7" t="s">
        <v>1230</v>
      </c>
      <c r="C468" s="8">
        <v>41387</v>
      </c>
      <c r="D468" s="7" t="s">
        <v>1200</v>
      </c>
      <c r="E468" s="7" t="s">
        <v>1190</v>
      </c>
      <c r="F468" s="9">
        <v>501000</v>
      </c>
      <c r="G468" s="9">
        <v>50000</v>
      </c>
      <c r="H468" s="7" t="s">
        <v>732</v>
      </c>
      <c r="I468" s="7" t="s">
        <v>727</v>
      </c>
      <c r="J468" s="7" t="s">
        <v>728</v>
      </c>
      <c r="K468" s="10" t="s">
        <v>1545</v>
      </c>
      <c r="L468" s="7"/>
      <c r="M468" s="38">
        <v>0</v>
      </c>
      <c r="N468" s="38">
        <v>0</v>
      </c>
      <c r="O468" s="39">
        <v>0</v>
      </c>
      <c r="P468" s="39">
        <v>0</v>
      </c>
      <c r="Q468" s="40">
        <v>0</v>
      </c>
      <c r="R468" s="40">
        <v>0</v>
      </c>
      <c r="S468" s="41"/>
      <c r="T468" s="42">
        <v>117000</v>
      </c>
    </row>
    <row r="469" spans="1:20" ht="15" customHeight="1" x14ac:dyDescent="0.25">
      <c r="A469" s="6">
        <v>21683</v>
      </c>
      <c r="B469" s="7" t="s">
        <v>1518</v>
      </c>
      <c r="C469" s="8">
        <v>41387</v>
      </c>
      <c r="D469" s="7" t="s">
        <v>1100</v>
      </c>
      <c r="E469" s="7" t="s">
        <v>3061</v>
      </c>
      <c r="F469" s="9">
        <v>16000</v>
      </c>
      <c r="G469" s="9">
        <v>8000</v>
      </c>
      <c r="H469" s="7" t="s">
        <v>747</v>
      </c>
      <c r="I469" s="7" t="s">
        <v>727</v>
      </c>
      <c r="J469" s="7" t="s">
        <v>768</v>
      </c>
      <c r="K469" s="10" t="s">
        <v>1563</v>
      </c>
      <c r="L469" s="7"/>
      <c r="M469" s="38">
        <v>0</v>
      </c>
      <c r="N469" s="38">
        <v>0</v>
      </c>
      <c r="O469" s="39">
        <v>0</v>
      </c>
      <c r="P469" s="39">
        <v>0</v>
      </c>
      <c r="Q469" s="40">
        <v>0</v>
      </c>
      <c r="R469" s="40">
        <v>0</v>
      </c>
      <c r="S469" s="41"/>
      <c r="T469" s="42">
        <v>0</v>
      </c>
    </row>
    <row r="470" spans="1:20" ht="15" customHeight="1" x14ac:dyDescent="0.25">
      <c r="A470" s="6">
        <v>22004</v>
      </c>
      <c r="B470" s="7" t="s">
        <v>1518</v>
      </c>
      <c r="C470" s="8">
        <v>41387</v>
      </c>
      <c r="D470" s="7" t="s">
        <v>1536</v>
      </c>
      <c r="E470" s="7" t="s">
        <v>3061</v>
      </c>
      <c r="F470" s="9">
        <v>3500</v>
      </c>
      <c r="G470" s="9">
        <v>3500</v>
      </c>
      <c r="H470" s="7" t="s">
        <v>747</v>
      </c>
      <c r="I470" s="7" t="s">
        <v>727</v>
      </c>
      <c r="J470" s="7" t="s">
        <v>768</v>
      </c>
      <c r="K470" s="10" t="s">
        <v>1563</v>
      </c>
      <c r="L470" s="7"/>
      <c r="M470" s="38"/>
      <c r="N470" s="38"/>
      <c r="O470" s="39"/>
      <c r="P470" s="39"/>
      <c r="Q470" s="40"/>
      <c r="R470" s="40"/>
      <c r="S470" s="41"/>
      <c r="T470" s="42"/>
    </row>
    <row r="471" spans="1:20" ht="15" customHeight="1" x14ac:dyDescent="0.25">
      <c r="A471" s="6">
        <v>21848</v>
      </c>
      <c r="B471" s="7" t="s">
        <v>1122</v>
      </c>
      <c r="C471" s="8">
        <v>41389</v>
      </c>
      <c r="D471" s="7" t="s">
        <v>1125</v>
      </c>
      <c r="E471" s="7" t="s">
        <v>3069</v>
      </c>
      <c r="F471" s="9">
        <v>0</v>
      </c>
      <c r="G471" s="9">
        <v>58000</v>
      </c>
      <c r="H471" s="7" t="s">
        <v>723</v>
      </c>
      <c r="I471" s="7" t="s">
        <v>724</v>
      </c>
      <c r="J471" s="7" t="s">
        <v>734</v>
      </c>
      <c r="K471" s="10" t="s">
        <v>1651</v>
      </c>
      <c r="L471" s="7" t="s">
        <v>2056</v>
      </c>
      <c r="M471" s="38">
        <v>13</v>
      </c>
      <c r="N471" s="38">
        <v>10</v>
      </c>
      <c r="O471" s="39">
        <v>12</v>
      </c>
      <c r="P471" s="39">
        <v>0</v>
      </c>
      <c r="Q471" s="40">
        <v>1560000</v>
      </c>
      <c r="R471" s="40">
        <v>1656462</v>
      </c>
      <c r="S471" s="41">
        <v>58000</v>
      </c>
      <c r="T471" s="42">
        <v>1560000</v>
      </c>
    </row>
    <row r="472" spans="1:20" ht="15" customHeight="1" x14ac:dyDescent="0.25">
      <c r="A472" s="6">
        <v>21860</v>
      </c>
      <c r="B472" s="7" t="s">
        <v>1044</v>
      </c>
      <c r="C472" s="8">
        <v>41393</v>
      </c>
      <c r="D472" s="7" t="s">
        <v>1009</v>
      </c>
      <c r="E472" s="7" t="s">
        <v>3061</v>
      </c>
      <c r="F472" s="9">
        <v>0</v>
      </c>
      <c r="G472" s="9">
        <v>2000000</v>
      </c>
      <c r="H472" s="7" t="s">
        <v>719</v>
      </c>
      <c r="I472" s="7" t="s">
        <v>720</v>
      </c>
      <c r="J472" s="7" t="s">
        <v>768</v>
      </c>
      <c r="K472" s="10" t="s">
        <v>1599</v>
      </c>
      <c r="L472" s="7"/>
      <c r="M472" s="38"/>
      <c r="N472" s="38"/>
      <c r="O472" s="39"/>
      <c r="P472" s="39"/>
      <c r="Q472" s="40"/>
      <c r="R472" s="40"/>
      <c r="S472" s="41"/>
      <c r="T472" s="42">
        <v>8000000</v>
      </c>
    </row>
    <row r="473" spans="1:20" ht="15" customHeight="1" x14ac:dyDescent="0.25">
      <c r="A473" s="6">
        <v>21641</v>
      </c>
      <c r="B473" s="7" t="s">
        <v>1231</v>
      </c>
      <c r="C473" s="8">
        <v>41394</v>
      </c>
      <c r="D473" s="7" t="s">
        <v>1200</v>
      </c>
      <c r="E473" s="7" t="s">
        <v>1190</v>
      </c>
      <c r="F473" s="9">
        <v>0</v>
      </c>
      <c r="G473" s="9">
        <v>800000</v>
      </c>
      <c r="H473" s="7" t="s">
        <v>723</v>
      </c>
      <c r="I473" s="7" t="s">
        <v>724</v>
      </c>
      <c r="J473" s="7" t="s">
        <v>867</v>
      </c>
      <c r="K473" s="10" t="s">
        <v>1769</v>
      </c>
      <c r="L473" s="7" t="s">
        <v>269</v>
      </c>
      <c r="M473" s="38">
        <v>1270</v>
      </c>
      <c r="N473" s="38">
        <v>1270</v>
      </c>
      <c r="O473" s="39">
        <v>20</v>
      </c>
      <c r="P473" s="39">
        <v>207</v>
      </c>
      <c r="Q473" s="40">
        <v>15000000</v>
      </c>
      <c r="R473" s="40">
        <v>38091173</v>
      </c>
      <c r="S473" s="41">
        <v>800000</v>
      </c>
      <c r="T473" s="42">
        <v>15000000</v>
      </c>
    </row>
    <row r="474" spans="1:20" ht="15" customHeight="1" x14ac:dyDescent="0.25">
      <c r="A474" s="6">
        <v>21609</v>
      </c>
      <c r="B474" s="7" t="s">
        <v>1507</v>
      </c>
      <c r="C474" s="8">
        <v>41394</v>
      </c>
      <c r="D474" s="7" t="s">
        <v>1200</v>
      </c>
      <c r="E474" s="7" t="s">
        <v>1190</v>
      </c>
      <c r="F474" s="9">
        <v>200000</v>
      </c>
      <c r="G474" s="9">
        <v>200000</v>
      </c>
      <c r="H474" s="7" t="s">
        <v>1205</v>
      </c>
      <c r="I474" s="7" t="s">
        <v>727</v>
      </c>
      <c r="J474" s="7" t="s">
        <v>867</v>
      </c>
      <c r="K474" s="10" t="s">
        <v>1845</v>
      </c>
      <c r="L474" s="7" t="s">
        <v>2068</v>
      </c>
      <c r="M474" s="38">
        <v>4</v>
      </c>
      <c r="N474" s="38">
        <v>72</v>
      </c>
      <c r="O474" s="39">
        <v>0</v>
      </c>
      <c r="P474" s="39">
        <v>17</v>
      </c>
      <c r="Q474" s="40">
        <v>0</v>
      </c>
      <c r="R474" s="40">
        <v>0</v>
      </c>
      <c r="S474" s="41"/>
      <c r="T474" s="42">
        <v>425000</v>
      </c>
    </row>
    <row r="475" spans="1:20" ht="15" customHeight="1" x14ac:dyDescent="0.25">
      <c r="A475" s="6">
        <v>21082</v>
      </c>
      <c r="B475" s="7" t="s">
        <v>1286</v>
      </c>
      <c r="C475" s="8">
        <v>41394</v>
      </c>
      <c r="D475" s="7" t="s">
        <v>1273</v>
      </c>
      <c r="E475" s="7" t="s">
        <v>3054</v>
      </c>
      <c r="F475" s="9">
        <v>0</v>
      </c>
      <c r="G475" s="9">
        <v>750000</v>
      </c>
      <c r="H475" s="7" t="s">
        <v>723</v>
      </c>
      <c r="I475" s="7" t="s">
        <v>724</v>
      </c>
      <c r="J475" s="7" t="s">
        <v>734</v>
      </c>
      <c r="K475" s="10" t="s">
        <v>1791</v>
      </c>
      <c r="L475" s="7" t="s">
        <v>2056</v>
      </c>
      <c r="M475" s="38">
        <v>823</v>
      </c>
      <c r="N475" s="38">
        <v>823</v>
      </c>
      <c r="O475" s="39">
        <v>43</v>
      </c>
      <c r="P475" s="39">
        <v>172</v>
      </c>
      <c r="Q475" s="40">
        <v>14000000</v>
      </c>
      <c r="R475" s="40">
        <v>17149139</v>
      </c>
      <c r="S475" s="41">
        <v>750000</v>
      </c>
      <c r="T475" s="42">
        <v>14000000</v>
      </c>
    </row>
    <row r="476" spans="1:20" ht="15" customHeight="1" x14ac:dyDescent="0.25">
      <c r="A476" s="6">
        <v>21824</v>
      </c>
      <c r="B476" s="7" t="s">
        <v>1352</v>
      </c>
      <c r="C476" s="8">
        <v>41394</v>
      </c>
      <c r="D476" s="7" t="s">
        <v>1351</v>
      </c>
      <c r="E476" s="7" t="s">
        <v>3082</v>
      </c>
      <c r="F476" s="9">
        <v>0</v>
      </c>
      <c r="G476" s="9">
        <v>540000</v>
      </c>
      <c r="H476" s="7" t="s">
        <v>723</v>
      </c>
      <c r="I476" s="7" t="s">
        <v>724</v>
      </c>
      <c r="J476" s="7" t="s">
        <v>734</v>
      </c>
      <c r="K476" s="10" t="s">
        <v>1661</v>
      </c>
      <c r="L476" s="7" t="s">
        <v>269</v>
      </c>
      <c r="M476" s="38">
        <v>120</v>
      </c>
      <c r="N476" s="38">
        <v>120</v>
      </c>
      <c r="O476" s="39">
        <v>51</v>
      </c>
      <c r="P476" s="39">
        <v>82</v>
      </c>
      <c r="Q476" s="40">
        <v>54000000</v>
      </c>
      <c r="R476" s="40">
        <v>106201282</v>
      </c>
      <c r="S476" s="41">
        <v>540000</v>
      </c>
      <c r="T476" s="42">
        <v>54000000</v>
      </c>
    </row>
    <row r="477" spans="1:20" ht="15" customHeight="1" x14ac:dyDescent="0.25">
      <c r="A477" s="6">
        <v>21838</v>
      </c>
      <c r="B477" s="7" t="s">
        <v>946</v>
      </c>
      <c r="C477" s="8">
        <v>41395</v>
      </c>
      <c r="D477" s="7" t="s">
        <v>947</v>
      </c>
      <c r="E477" s="7" t="s">
        <v>3104</v>
      </c>
      <c r="F477" s="9">
        <v>7000</v>
      </c>
      <c r="G477" s="9">
        <v>7000</v>
      </c>
      <c r="H477" s="7" t="s">
        <v>747</v>
      </c>
      <c r="I477" s="7" t="s">
        <v>727</v>
      </c>
      <c r="J477" s="7" t="s">
        <v>948</v>
      </c>
      <c r="K477" s="10" t="s">
        <v>1654</v>
      </c>
      <c r="L477" s="7"/>
      <c r="M477" s="38"/>
      <c r="N477" s="38"/>
      <c r="O477" s="39"/>
      <c r="P477" s="39"/>
      <c r="Q477" s="40"/>
      <c r="R477" s="40"/>
      <c r="S477" s="41"/>
      <c r="T477" s="42"/>
    </row>
    <row r="478" spans="1:20" ht="15" customHeight="1" x14ac:dyDescent="0.25">
      <c r="A478" s="6">
        <v>21605</v>
      </c>
      <c r="B478" s="7" t="s">
        <v>1876</v>
      </c>
      <c r="C478" s="8">
        <v>41396</v>
      </c>
      <c r="D478" s="7" t="s">
        <v>725</v>
      </c>
      <c r="E478" s="7" t="s">
        <v>3106</v>
      </c>
      <c r="F478" s="9">
        <v>20000</v>
      </c>
      <c r="G478" s="9">
        <v>20000</v>
      </c>
      <c r="H478" s="7" t="s">
        <v>726</v>
      </c>
      <c r="I478" s="7" t="s">
        <v>727</v>
      </c>
      <c r="J478" s="7" t="s">
        <v>728</v>
      </c>
      <c r="K478" s="10" t="s">
        <v>1543</v>
      </c>
      <c r="L478" s="7" t="s">
        <v>2067</v>
      </c>
      <c r="M478" s="38">
        <v>0</v>
      </c>
      <c r="N478" s="38">
        <v>0</v>
      </c>
      <c r="O478" s="39">
        <v>0</v>
      </c>
      <c r="P478" s="39">
        <v>0</v>
      </c>
      <c r="Q478" s="40">
        <v>0</v>
      </c>
      <c r="R478" s="40">
        <v>0</v>
      </c>
      <c r="S478" s="41"/>
      <c r="T478" s="42">
        <v>35000</v>
      </c>
    </row>
    <row r="479" spans="1:20" ht="15" customHeight="1" x14ac:dyDescent="0.25">
      <c r="A479" s="6">
        <v>21755</v>
      </c>
      <c r="B479" s="7" t="s">
        <v>729</v>
      </c>
      <c r="C479" s="8">
        <v>41397</v>
      </c>
      <c r="D479" s="7" t="s">
        <v>725</v>
      </c>
      <c r="E479" s="7" t="s">
        <v>3106</v>
      </c>
      <c r="F479" s="9">
        <v>0</v>
      </c>
      <c r="G479" s="9">
        <v>300000</v>
      </c>
      <c r="H479" s="7" t="s">
        <v>723</v>
      </c>
      <c r="I479" s="7" t="s">
        <v>724</v>
      </c>
      <c r="J479" s="7" t="s">
        <v>730</v>
      </c>
      <c r="K479" s="10" t="s">
        <v>1544</v>
      </c>
      <c r="L479" s="7" t="s">
        <v>2054</v>
      </c>
      <c r="M479" s="38">
        <v>292</v>
      </c>
      <c r="N479" s="38">
        <v>292</v>
      </c>
      <c r="O479" s="39">
        <v>20</v>
      </c>
      <c r="P479" s="39">
        <v>84</v>
      </c>
      <c r="Q479" s="40">
        <v>7500000</v>
      </c>
      <c r="R479" s="40">
        <v>24314854</v>
      </c>
      <c r="S479" s="41">
        <v>243750</v>
      </c>
      <c r="T479" s="42">
        <v>7500000</v>
      </c>
    </row>
    <row r="480" spans="1:20" ht="15" customHeight="1" x14ac:dyDescent="0.25">
      <c r="A480" s="6">
        <v>21646</v>
      </c>
      <c r="B480" s="7" t="s">
        <v>3975</v>
      </c>
      <c r="C480" s="8">
        <v>41400</v>
      </c>
      <c r="D480" s="7" t="s">
        <v>3296</v>
      </c>
      <c r="E480" s="7" t="s">
        <v>3053</v>
      </c>
      <c r="F480" s="9">
        <v>0</v>
      </c>
      <c r="G480" s="9">
        <v>200000</v>
      </c>
      <c r="H480" s="7" t="s">
        <v>752</v>
      </c>
      <c r="I480" s="7" t="s">
        <v>724</v>
      </c>
      <c r="J480" s="7" t="s">
        <v>734</v>
      </c>
      <c r="K480" s="10" t="s">
        <v>1756</v>
      </c>
      <c r="L480" s="7" t="s">
        <v>2058</v>
      </c>
      <c r="M480" s="38">
        <v>91</v>
      </c>
      <c r="N480" s="38">
        <v>91</v>
      </c>
      <c r="O480" s="39">
        <v>19</v>
      </c>
      <c r="P480" s="39">
        <v>62</v>
      </c>
      <c r="Q480" s="40">
        <v>0</v>
      </c>
      <c r="R480" s="40">
        <v>0</v>
      </c>
      <c r="S480" s="41">
        <v>141000</v>
      </c>
      <c r="T480" s="42">
        <v>1448000</v>
      </c>
    </row>
    <row r="481" spans="1:20" ht="15" customHeight="1" x14ac:dyDescent="0.25">
      <c r="A481" s="6">
        <v>21759</v>
      </c>
      <c r="B481" s="7" t="s">
        <v>808</v>
      </c>
      <c r="C481" s="8">
        <v>41401</v>
      </c>
      <c r="D481" s="7" t="s">
        <v>806</v>
      </c>
      <c r="E481" s="7" t="s">
        <v>3084</v>
      </c>
      <c r="F481" s="9">
        <v>0</v>
      </c>
      <c r="G481" s="9">
        <v>75000</v>
      </c>
      <c r="H481" s="7" t="s">
        <v>723</v>
      </c>
      <c r="I481" s="7" t="s">
        <v>724</v>
      </c>
      <c r="J481" s="7" t="s">
        <v>734</v>
      </c>
      <c r="K481" s="10" t="s">
        <v>1581</v>
      </c>
      <c r="L481" s="7" t="s">
        <v>2054</v>
      </c>
      <c r="M481" s="38">
        <v>26</v>
      </c>
      <c r="N481" s="38">
        <v>26</v>
      </c>
      <c r="O481" s="39">
        <v>5</v>
      </c>
      <c r="P481" s="39">
        <v>12</v>
      </c>
      <c r="Q481" s="40">
        <v>3700000</v>
      </c>
      <c r="R481" s="40">
        <v>4315825</v>
      </c>
      <c r="S481" s="41">
        <v>75000</v>
      </c>
      <c r="T481" s="42">
        <v>3700000</v>
      </c>
    </row>
    <row r="482" spans="1:20" ht="15" customHeight="1" x14ac:dyDescent="0.25">
      <c r="A482" s="6">
        <v>21789</v>
      </c>
      <c r="B482" s="7" t="s">
        <v>926</v>
      </c>
      <c r="C482" s="8">
        <v>41407</v>
      </c>
      <c r="D482" s="7" t="s">
        <v>923</v>
      </c>
      <c r="E482" s="7" t="s">
        <v>3058</v>
      </c>
      <c r="F482" s="9">
        <v>0</v>
      </c>
      <c r="G482" s="9">
        <v>85000</v>
      </c>
      <c r="H482" s="7" t="s">
        <v>723</v>
      </c>
      <c r="I482" s="7" t="s">
        <v>724</v>
      </c>
      <c r="J482" s="7" t="s">
        <v>768</v>
      </c>
      <c r="K482" s="10" t="s">
        <v>1647</v>
      </c>
      <c r="L482" s="7" t="s">
        <v>2054</v>
      </c>
      <c r="M482" s="38">
        <v>14</v>
      </c>
      <c r="N482" s="38">
        <v>14</v>
      </c>
      <c r="O482" s="39">
        <v>15</v>
      </c>
      <c r="P482" s="39">
        <v>78</v>
      </c>
      <c r="Q482" s="40">
        <v>1150000</v>
      </c>
      <c r="R482" s="40">
        <v>1541000</v>
      </c>
      <c r="S482" s="41">
        <v>85000</v>
      </c>
      <c r="T482" s="42">
        <v>1150000</v>
      </c>
    </row>
    <row r="483" spans="1:20" ht="15" customHeight="1" x14ac:dyDescent="0.25">
      <c r="A483" s="6">
        <v>21881</v>
      </c>
      <c r="B483" s="7" t="s">
        <v>1423</v>
      </c>
      <c r="C483" s="8">
        <v>41407</v>
      </c>
      <c r="D483" s="7" t="s">
        <v>1421</v>
      </c>
      <c r="E483" s="7" t="s">
        <v>3097</v>
      </c>
      <c r="F483" s="9">
        <v>0</v>
      </c>
      <c r="G483" s="9">
        <v>2000000</v>
      </c>
      <c r="H483" s="7" t="s">
        <v>719</v>
      </c>
      <c r="I483" s="7" t="s">
        <v>720</v>
      </c>
      <c r="J483" s="7" t="s">
        <v>1857</v>
      </c>
      <c r="K483" s="10" t="s">
        <v>1644</v>
      </c>
      <c r="L483" s="7"/>
      <c r="M483" s="38"/>
      <c r="N483" s="38"/>
      <c r="O483" s="39"/>
      <c r="P483" s="39"/>
      <c r="Q483" s="40"/>
      <c r="R483" s="40"/>
      <c r="S483" s="41"/>
      <c r="T483" s="42">
        <v>8000000</v>
      </c>
    </row>
    <row r="484" spans="1:20" ht="15" customHeight="1" x14ac:dyDescent="0.25">
      <c r="A484" s="6">
        <v>21552</v>
      </c>
      <c r="B484" s="7" t="s">
        <v>773</v>
      </c>
      <c r="C484" s="8">
        <v>41408</v>
      </c>
      <c r="D484" s="7" t="s">
        <v>999</v>
      </c>
      <c r="E484" s="7" t="s">
        <v>3060</v>
      </c>
      <c r="F484" s="9">
        <v>0</v>
      </c>
      <c r="G484" s="9">
        <v>3500000</v>
      </c>
      <c r="H484" s="7" t="s">
        <v>752</v>
      </c>
      <c r="I484" s="7" t="s">
        <v>724</v>
      </c>
      <c r="J484" s="7" t="s">
        <v>1857</v>
      </c>
      <c r="K484" s="10" t="s">
        <v>1676</v>
      </c>
      <c r="L484" s="7" t="s">
        <v>2058</v>
      </c>
      <c r="M484" s="38">
        <v>0</v>
      </c>
      <c r="N484" s="38">
        <v>0</v>
      </c>
      <c r="O484" s="39">
        <v>261</v>
      </c>
      <c r="P484" s="39">
        <v>219</v>
      </c>
      <c r="Q484" s="40">
        <v>41327000</v>
      </c>
      <c r="R484" s="40">
        <v>46262768</v>
      </c>
      <c r="S484" s="41">
        <v>1151993</v>
      </c>
      <c r="T484" s="42">
        <v>41327000</v>
      </c>
    </row>
    <row r="485" spans="1:20" ht="15" customHeight="1" x14ac:dyDescent="0.25">
      <c r="A485" s="6">
        <v>21734</v>
      </c>
      <c r="B485" s="7" t="s">
        <v>934</v>
      </c>
      <c r="C485" s="8">
        <v>41409</v>
      </c>
      <c r="D485" s="7" t="s">
        <v>931</v>
      </c>
      <c r="E485" s="7" t="s">
        <v>3080</v>
      </c>
      <c r="F485" s="9">
        <v>0</v>
      </c>
      <c r="G485" s="9">
        <v>245000</v>
      </c>
      <c r="H485" s="7" t="s">
        <v>723</v>
      </c>
      <c r="I485" s="7" t="s">
        <v>724</v>
      </c>
      <c r="J485" s="7" t="s">
        <v>1857</v>
      </c>
      <c r="K485" s="10" t="s">
        <v>1593</v>
      </c>
      <c r="L485" s="7" t="s">
        <v>2054</v>
      </c>
      <c r="M485" s="38">
        <v>42</v>
      </c>
      <c r="N485" s="38">
        <v>42</v>
      </c>
      <c r="O485" s="39">
        <v>71</v>
      </c>
      <c r="P485" s="39">
        <v>21</v>
      </c>
      <c r="Q485" s="40">
        <v>16741298</v>
      </c>
      <c r="R485" s="40">
        <v>16741298</v>
      </c>
      <c r="S485" s="41">
        <v>51765</v>
      </c>
      <c r="T485" s="42">
        <v>16741298</v>
      </c>
    </row>
    <row r="486" spans="1:20" ht="15" customHeight="1" x14ac:dyDescent="0.25">
      <c r="A486" s="6">
        <v>21781</v>
      </c>
      <c r="B486" s="7" t="s">
        <v>962</v>
      </c>
      <c r="C486" s="8">
        <v>41410</v>
      </c>
      <c r="D486" s="7" t="s">
        <v>961</v>
      </c>
      <c r="E486" s="7" t="s">
        <v>3070</v>
      </c>
      <c r="F486" s="9">
        <v>0</v>
      </c>
      <c r="G486" s="9">
        <v>207000</v>
      </c>
      <c r="H486" s="7" t="s">
        <v>723</v>
      </c>
      <c r="I486" s="7" t="s">
        <v>724</v>
      </c>
      <c r="J486" s="7" t="s">
        <v>734</v>
      </c>
      <c r="K486" s="10" t="s">
        <v>1595</v>
      </c>
      <c r="L486" s="7" t="s">
        <v>2056</v>
      </c>
      <c r="M486" s="38">
        <v>233</v>
      </c>
      <c r="N486" s="38">
        <v>233</v>
      </c>
      <c r="O486" s="39">
        <v>10</v>
      </c>
      <c r="P486" s="39">
        <v>0</v>
      </c>
      <c r="Q486" s="40">
        <v>207000</v>
      </c>
      <c r="R486" s="40">
        <v>4199775</v>
      </c>
      <c r="S486" s="41">
        <v>207000</v>
      </c>
      <c r="T486" s="42">
        <v>207000</v>
      </c>
    </row>
    <row r="487" spans="1:20" ht="15" customHeight="1" x14ac:dyDescent="0.25">
      <c r="A487" s="6">
        <v>21767</v>
      </c>
      <c r="B487" s="7" t="s">
        <v>970</v>
      </c>
      <c r="C487" s="8">
        <v>41410</v>
      </c>
      <c r="D487" s="7" t="s">
        <v>965</v>
      </c>
      <c r="E487" s="7" t="s">
        <v>3068</v>
      </c>
      <c r="F487" s="9">
        <v>0</v>
      </c>
      <c r="G487" s="9">
        <v>222000</v>
      </c>
      <c r="H487" s="7" t="s">
        <v>723</v>
      </c>
      <c r="I487" s="7" t="s">
        <v>724</v>
      </c>
      <c r="J487" s="7" t="s">
        <v>1857</v>
      </c>
      <c r="K487" s="10" t="s">
        <v>1564</v>
      </c>
      <c r="L487" s="7" t="s">
        <v>2054</v>
      </c>
      <c r="M487" s="38">
        <v>114</v>
      </c>
      <c r="N487" s="38">
        <v>114</v>
      </c>
      <c r="O487" s="39">
        <v>50</v>
      </c>
      <c r="P487" s="39">
        <v>31</v>
      </c>
      <c r="Q487" s="40">
        <v>1975000</v>
      </c>
      <c r="R487" s="40">
        <v>2357764</v>
      </c>
      <c r="S487" s="41">
        <v>115440</v>
      </c>
      <c r="T487" s="42">
        <v>1975000</v>
      </c>
    </row>
    <row r="488" spans="1:20" ht="15" customHeight="1" x14ac:dyDescent="0.25">
      <c r="A488" s="6">
        <v>21674</v>
      </c>
      <c r="B488" s="7" t="s">
        <v>1337</v>
      </c>
      <c r="C488" s="8">
        <v>41411</v>
      </c>
      <c r="D488" s="7" t="s">
        <v>1362</v>
      </c>
      <c r="E488" s="7" t="s">
        <v>3073</v>
      </c>
      <c r="F488" s="9">
        <v>0</v>
      </c>
      <c r="G488" s="9">
        <v>1967000</v>
      </c>
      <c r="H488" s="7" t="s">
        <v>723</v>
      </c>
      <c r="I488" s="7" t="s">
        <v>724</v>
      </c>
      <c r="J488" s="7" t="s">
        <v>734</v>
      </c>
      <c r="K488" s="10" t="s">
        <v>1595</v>
      </c>
      <c r="L488" s="7" t="s">
        <v>2054</v>
      </c>
      <c r="M488" s="38">
        <v>1090</v>
      </c>
      <c r="N488" s="38">
        <v>1090</v>
      </c>
      <c r="O488" s="39">
        <v>0</v>
      </c>
      <c r="P488" s="39">
        <v>0</v>
      </c>
      <c r="Q488" s="40">
        <v>95000000</v>
      </c>
      <c r="R488" s="40">
        <v>99500000</v>
      </c>
      <c r="S488" s="41">
        <v>1540816</v>
      </c>
      <c r="T488" s="42">
        <v>95000000</v>
      </c>
    </row>
    <row r="489" spans="1:20" ht="15" customHeight="1" x14ac:dyDescent="0.25">
      <c r="A489" s="6">
        <v>21758</v>
      </c>
      <c r="B489" s="7" t="s">
        <v>830</v>
      </c>
      <c r="C489" s="8">
        <v>41414</v>
      </c>
      <c r="D489" s="7" t="s">
        <v>825</v>
      </c>
      <c r="E489" s="7" t="s">
        <v>3057</v>
      </c>
      <c r="F489" s="9">
        <v>0</v>
      </c>
      <c r="G489" s="9">
        <v>350000</v>
      </c>
      <c r="H489" s="7" t="s">
        <v>723</v>
      </c>
      <c r="I489" s="7" t="s">
        <v>724</v>
      </c>
      <c r="J489" s="7" t="s">
        <v>734</v>
      </c>
      <c r="K489" s="10" t="s">
        <v>1594</v>
      </c>
      <c r="L489" s="7" t="s">
        <v>2054</v>
      </c>
      <c r="M489" s="38">
        <v>321</v>
      </c>
      <c r="N489" s="38">
        <v>292</v>
      </c>
      <c r="O489" s="39">
        <v>54</v>
      </c>
      <c r="P489" s="39">
        <v>66</v>
      </c>
      <c r="Q489" s="40">
        <v>1300000</v>
      </c>
      <c r="R489" s="40">
        <v>1509750</v>
      </c>
      <c r="S489" s="41">
        <v>350000</v>
      </c>
      <c r="T489" s="42">
        <v>1300000</v>
      </c>
    </row>
    <row r="490" spans="1:20" ht="15" customHeight="1" x14ac:dyDescent="0.25">
      <c r="A490" s="6">
        <v>21828</v>
      </c>
      <c r="B490" s="7" t="s">
        <v>1877</v>
      </c>
      <c r="C490" s="8">
        <v>41414</v>
      </c>
      <c r="D490" s="7" t="s">
        <v>945</v>
      </c>
      <c r="E490" s="7" t="s">
        <v>3085</v>
      </c>
      <c r="F490" s="9">
        <v>124000</v>
      </c>
      <c r="G490" s="9">
        <v>36000</v>
      </c>
      <c r="H490" s="7" t="s">
        <v>737</v>
      </c>
      <c r="I490" s="7" t="s">
        <v>727</v>
      </c>
      <c r="J490" s="7" t="s">
        <v>728</v>
      </c>
      <c r="K490" s="10" t="s">
        <v>1543</v>
      </c>
      <c r="L490" s="7"/>
      <c r="M490" s="38">
        <v>0</v>
      </c>
      <c r="N490" s="38">
        <v>0</v>
      </c>
      <c r="O490" s="39">
        <v>0</v>
      </c>
      <c r="P490" s="39">
        <v>0</v>
      </c>
      <c r="Q490" s="40">
        <v>0</v>
      </c>
      <c r="R490" s="40">
        <v>0</v>
      </c>
      <c r="S490" s="41"/>
      <c r="T490" s="42">
        <v>36000</v>
      </c>
    </row>
    <row r="491" spans="1:20" ht="15" customHeight="1" x14ac:dyDescent="0.25">
      <c r="A491" s="6">
        <v>21747</v>
      </c>
      <c r="B491" s="7" t="s">
        <v>1167</v>
      </c>
      <c r="C491" s="8">
        <v>41415</v>
      </c>
      <c r="D491" s="7" t="s">
        <v>1168</v>
      </c>
      <c r="E491" s="7" t="s">
        <v>3086</v>
      </c>
      <c r="F491" s="9">
        <v>20000</v>
      </c>
      <c r="G491" s="9">
        <v>10000</v>
      </c>
      <c r="H491" s="7" t="s">
        <v>747</v>
      </c>
      <c r="I491" s="7" t="s">
        <v>727</v>
      </c>
      <c r="J491" s="7" t="s">
        <v>734</v>
      </c>
      <c r="K491" s="10" t="s">
        <v>1734</v>
      </c>
      <c r="L491" s="7"/>
      <c r="M491" s="38">
        <v>0</v>
      </c>
      <c r="N491" s="38">
        <v>0</v>
      </c>
      <c r="O491" s="39">
        <v>0</v>
      </c>
      <c r="P491" s="39">
        <v>0</v>
      </c>
      <c r="Q491" s="40">
        <v>0</v>
      </c>
      <c r="R491" s="40">
        <v>0</v>
      </c>
      <c r="S491" s="41"/>
      <c r="T491" s="42">
        <v>0</v>
      </c>
    </row>
    <row r="492" spans="1:20" ht="15" customHeight="1" x14ac:dyDescent="0.25">
      <c r="A492" s="6">
        <v>21649</v>
      </c>
      <c r="B492" s="7" t="s">
        <v>1056</v>
      </c>
      <c r="C492" s="8">
        <v>41415</v>
      </c>
      <c r="D492" s="7" t="s">
        <v>3309</v>
      </c>
      <c r="E492" s="7" t="s">
        <v>3103</v>
      </c>
      <c r="F492" s="9">
        <v>400000</v>
      </c>
      <c r="G492" s="9">
        <v>200000</v>
      </c>
      <c r="H492" s="7" t="s">
        <v>847</v>
      </c>
      <c r="I492" s="7" t="s">
        <v>727</v>
      </c>
      <c r="J492" s="7" t="s">
        <v>734</v>
      </c>
      <c r="K492" s="10" t="s">
        <v>1818</v>
      </c>
      <c r="L492" s="7" t="s">
        <v>2078</v>
      </c>
      <c r="M492" s="38">
        <v>0</v>
      </c>
      <c r="N492" s="38">
        <v>0</v>
      </c>
      <c r="O492" s="39">
        <v>0</v>
      </c>
      <c r="P492" s="39">
        <v>0</v>
      </c>
      <c r="Q492" s="40">
        <v>0</v>
      </c>
      <c r="R492" s="40">
        <v>0</v>
      </c>
      <c r="S492" s="41"/>
      <c r="T492" s="42">
        <v>0</v>
      </c>
    </row>
    <row r="493" spans="1:20" ht="15" customHeight="1" x14ac:dyDescent="0.25">
      <c r="A493" s="6">
        <v>21766</v>
      </c>
      <c r="B493" s="7" t="s">
        <v>1878</v>
      </c>
      <c r="C493" s="8">
        <v>41415</v>
      </c>
      <c r="D493" s="7" t="s">
        <v>1200</v>
      </c>
      <c r="E493" s="7" t="s">
        <v>1190</v>
      </c>
      <c r="F493" s="9">
        <v>0</v>
      </c>
      <c r="G493" s="9">
        <v>100000</v>
      </c>
      <c r="H493" s="7" t="s">
        <v>723</v>
      </c>
      <c r="I493" s="7" t="s">
        <v>724</v>
      </c>
      <c r="J493" s="7" t="s">
        <v>728</v>
      </c>
      <c r="K493" s="10" t="s">
        <v>1766</v>
      </c>
      <c r="L493" s="7" t="s">
        <v>2054</v>
      </c>
      <c r="M493" s="38">
        <v>0</v>
      </c>
      <c r="N493" s="38">
        <v>0</v>
      </c>
      <c r="O493" s="39">
        <v>18</v>
      </c>
      <c r="P493" s="39">
        <v>1</v>
      </c>
      <c r="Q493" s="40">
        <v>0</v>
      </c>
      <c r="R493" s="40">
        <v>0</v>
      </c>
      <c r="S493" s="41">
        <v>5556</v>
      </c>
      <c r="T493" s="42">
        <v>4000000</v>
      </c>
    </row>
    <row r="494" spans="1:20" ht="15" customHeight="1" x14ac:dyDescent="0.25">
      <c r="A494" s="6">
        <v>21864</v>
      </c>
      <c r="B494" s="7" t="s">
        <v>1137</v>
      </c>
      <c r="C494" s="8">
        <v>41415</v>
      </c>
      <c r="D494" s="7" t="s">
        <v>1140</v>
      </c>
      <c r="E494" s="7" t="s">
        <v>3063</v>
      </c>
      <c r="F494" s="9">
        <v>550000</v>
      </c>
      <c r="G494" s="9">
        <v>275000</v>
      </c>
      <c r="H494" s="7" t="s">
        <v>844</v>
      </c>
      <c r="I494" s="7" t="s">
        <v>727</v>
      </c>
      <c r="J494" s="7" t="s">
        <v>762</v>
      </c>
      <c r="K494" s="10" t="s">
        <v>1708</v>
      </c>
      <c r="L494" s="7"/>
      <c r="M494" s="38">
        <v>0</v>
      </c>
      <c r="N494" s="38">
        <v>0</v>
      </c>
      <c r="O494" s="39">
        <v>0</v>
      </c>
      <c r="P494" s="39">
        <v>0</v>
      </c>
      <c r="Q494" s="40">
        <v>0</v>
      </c>
      <c r="R494" s="40">
        <v>0</v>
      </c>
      <c r="S494" s="41"/>
      <c r="T494" s="42">
        <v>1600330</v>
      </c>
    </row>
    <row r="495" spans="1:20" ht="15" customHeight="1" x14ac:dyDescent="0.25">
      <c r="A495" s="6">
        <v>21366</v>
      </c>
      <c r="B495" s="7" t="s">
        <v>1294</v>
      </c>
      <c r="C495" s="8">
        <v>41416</v>
      </c>
      <c r="D495" s="7" t="s">
        <v>4359</v>
      </c>
      <c r="E495" s="7" t="s">
        <v>3078</v>
      </c>
      <c r="F495" s="9">
        <v>0</v>
      </c>
      <c r="G495" s="9">
        <v>105000</v>
      </c>
      <c r="H495" s="7" t="s">
        <v>723</v>
      </c>
      <c r="I495" s="7" t="s">
        <v>724</v>
      </c>
      <c r="J495" s="7" t="s">
        <v>786</v>
      </c>
      <c r="K495" s="10" t="s">
        <v>1793</v>
      </c>
      <c r="L495" s="7" t="s">
        <v>269</v>
      </c>
      <c r="M495" s="38">
        <v>114</v>
      </c>
      <c r="N495" s="38">
        <v>114</v>
      </c>
      <c r="O495" s="39">
        <v>33</v>
      </c>
      <c r="P495" s="39">
        <v>0</v>
      </c>
      <c r="Q495" s="40">
        <v>13820000</v>
      </c>
      <c r="R495" s="40">
        <v>50504822</v>
      </c>
      <c r="S495" s="41">
        <v>105000</v>
      </c>
      <c r="T495" s="42">
        <v>27270000</v>
      </c>
    </row>
    <row r="496" spans="1:20" ht="15" customHeight="1" x14ac:dyDescent="0.25">
      <c r="A496" s="6">
        <v>21872</v>
      </c>
      <c r="B496" s="7" t="s">
        <v>1218</v>
      </c>
      <c r="C496" s="8">
        <v>41416</v>
      </c>
      <c r="D496" s="7" t="s">
        <v>1200</v>
      </c>
      <c r="E496" s="7" t="s">
        <v>1190</v>
      </c>
      <c r="F496" s="9">
        <v>300000</v>
      </c>
      <c r="G496" s="9">
        <v>150000</v>
      </c>
      <c r="H496" s="7" t="s">
        <v>737</v>
      </c>
      <c r="I496" s="7" t="s">
        <v>727</v>
      </c>
      <c r="J496" s="7" t="s">
        <v>728</v>
      </c>
      <c r="K496" s="10" t="s">
        <v>1674</v>
      </c>
      <c r="L496" s="7" t="s">
        <v>2063</v>
      </c>
      <c r="M496" s="38">
        <v>0</v>
      </c>
      <c r="N496" s="38">
        <v>0</v>
      </c>
      <c r="O496" s="39">
        <v>0</v>
      </c>
      <c r="P496" s="39">
        <v>0</v>
      </c>
      <c r="Q496" s="40">
        <v>0</v>
      </c>
      <c r="R496" s="40">
        <v>0</v>
      </c>
      <c r="S496" s="41"/>
      <c r="T496" s="42">
        <v>186000</v>
      </c>
    </row>
    <row r="497" spans="1:20" ht="15" customHeight="1" x14ac:dyDescent="0.25">
      <c r="A497" s="6">
        <v>21367</v>
      </c>
      <c r="B497" s="7" t="s">
        <v>1480</v>
      </c>
      <c r="C497" s="8">
        <v>41416</v>
      </c>
      <c r="D497" s="7" t="s">
        <v>1295</v>
      </c>
      <c r="E497" s="7" t="s">
        <v>3066</v>
      </c>
      <c r="F497" s="9">
        <v>0</v>
      </c>
      <c r="G497" s="9">
        <v>60000</v>
      </c>
      <c r="H497" s="7" t="s">
        <v>723</v>
      </c>
      <c r="I497" s="7" t="s">
        <v>724</v>
      </c>
      <c r="J497" s="7" t="s">
        <v>786</v>
      </c>
      <c r="K497" s="10" t="s">
        <v>1793</v>
      </c>
      <c r="L497" s="7" t="s">
        <v>269</v>
      </c>
      <c r="M497" s="38">
        <v>74</v>
      </c>
      <c r="N497" s="38">
        <v>74</v>
      </c>
      <c r="O497" s="39">
        <v>21</v>
      </c>
      <c r="P497" s="39">
        <v>16</v>
      </c>
      <c r="Q497" s="40">
        <v>10375000</v>
      </c>
      <c r="R497" s="40">
        <v>26983348</v>
      </c>
      <c r="S497" s="41">
        <v>60000</v>
      </c>
      <c r="T497" s="42">
        <v>10375000</v>
      </c>
    </row>
    <row r="498" spans="1:20" ht="15" customHeight="1" x14ac:dyDescent="0.25">
      <c r="A498" s="6">
        <v>21642</v>
      </c>
      <c r="B498" s="7" t="s">
        <v>2297</v>
      </c>
      <c r="C498" s="8">
        <v>41418</v>
      </c>
      <c r="D498" s="7" t="s">
        <v>1299</v>
      </c>
      <c r="E498" s="7" t="s">
        <v>3065</v>
      </c>
      <c r="F498" s="9">
        <v>2200000</v>
      </c>
      <c r="G498" s="9">
        <v>45505</v>
      </c>
      <c r="H498" s="7" t="s">
        <v>723</v>
      </c>
      <c r="I498" s="7" t="s">
        <v>724</v>
      </c>
      <c r="J498" s="7" t="s">
        <v>734</v>
      </c>
      <c r="K498" s="10" t="s">
        <v>1751</v>
      </c>
      <c r="L498" s="7" t="s">
        <v>269</v>
      </c>
      <c r="M498" s="38">
        <v>39</v>
      </c>
      <c r="N498" s="38">
        <v>39</v>
      </c>
      <c r="O498" s="39">
        <v>8</v>
      </c>
      <c r="P498" s="39">
        <v>10</v>
      </c>
      <c r="Q498" s="40">
        <v>2200000</v>
      </c>
      <c r="R498" s="40">
        <v>3157864</v>
      </c>
      <c r="S498" s="41">
        <v>45505</v>
      </c>
      <c r="T498" s="42">
        <v>2200000</v>
      </c>
    </row>
    <row r="499" spans="1:20" ht="15" customHeight="1" x14ac:dyDescent="0.25">
      <c r="A499" s="6">
        <v>21867</v>
      </c>
      <c r="B499" s="7" t="s">
        <v>818</v>
      </c>
      <c r="C499" s="8">
        <v>41422</v>
      </c>
      <c r="D499" s="7" t="s">
        <v>816</v>
      </c>
      <c r="E499" s="7" t="s">
        <v>3079</v>
      </c>
      <c r="F499" s="9">
        <v>1046</v>
      </c>
      <c r="G499" s="9">
        <v>523</v>
      </c>
      <c r="H499" s="7" t="s">
        <v>804</v>
      </c>
      <c r="I499" s="7" t="s">
        <v>727</v>
      </c>
      <c r="J499" s="7" t="s">
        <v>1857</v>
      </c>
      <c r="K499" s="10" t="s">
        <v>1586</v>
      </c>
      <c r="L499" s="7"/>
      <c r="M499" s="38">
        <v>0</v>
      </c>
      <c r="N499" s="38">
        <v>0</v>
      </c>
      <c r="O499" s="39">
        <v>0</v>
      </c>
      <c r="P499" s="39">
        <v>0</v>
      </c>
      <c r="Q499" s="40">
        <v>0</v>
      </c>
      <c r="R499" s="40">
        <v>0</v>
      </c>
      <c r="S499" s="41"/>
      <c r="T499" s="42">
        <v>0</v>
      </c>
    </row>
    <row r="500" spans="1:20" ht="15" customHeight="1" x14ac:dyDescent="0.25">
      <c r="A500" s="6">
        <v>21899</v>
      </c>
      <c r="B500" s="7" t="s">
        <v>1531</v>
      </c>
      <c r="C500" s="8">
        <v>41422</v>
      </c>
      <c r="D500" s="7" t="s">
        <v>1356</v>
      </c>
      <c r="E500" s="7" t="s">
        <v>3073</v>
      </c>
      <c r="F500" s="9">
        <v>0</v>
      </c>
      <c r="G500" s="9">
        <v>2000000</v>
      </c>
      <c r="H500" s="7" t="s">
        <v>719</v>
      </c>
      <c r="I500" s="7" t="s">
        <v>720</v>
      </c>
      <c r="J500" s="7" t="s">
        <v>765</v>
      </c>
      <c r="K500" s="10" t="s">
        <v>1558</v>
      </c>
      <c r="L500" s="7"/>
      <c r="M500" s="38"/>
      <c r="N500" s="38"/>
      <c r="O500" s="39"/>
      <c r="P500" s="39"/>
      <c r="Q500" s="40"/>
      <c r="R500" s="40"/>
      <c r="S500" s="41"/>
      <c r="T500" s="42">
        <v>8000000</v>
      </c>
    </row>
    <row r="501" spans="1:20" ht="15" customHeight="1" x14ac:dyDescent="0.25">
      <c r="A501" s="6">
        <v>21843</v>
      </c>
      <c r="B501" s="7" t="s">
        <v>855</v>
      </c>
      <c r="C501" s="8">
        <v>41422</v>
      </c>
      <c r="D501" s="7" t="s">
        <v>852</v>
      </c>
      <c r="E501" s="7" t="s">
        <v>3074</v>
      </c>
      <c r="F501" s="9">
        <v>20000</v>
      </c>
      <c r="G501" s="9">
        <v>10000</v>
      </c>
      <c r="H501" s="7" t="s">
        <v>747</v>
      </c>
      <c r="I501" s="7" t="s">
        <v>727</v>
      </c>
      <c r="J501" s="7" t="s">
        <v>734</v>
      </c>
      <c r="K501" s="10" t="s">
        <v>1612</v>
      </c>
      <c r="L501" s="7"/>
      <c r="M501" s="38">
        <v>0</v>
      </c>
      <c r="N501" s="38">
        <v>0</v>
      </c>
      <c r="O501" s="39">
        <v>0</v>
      </c>
      <c r="P501" s="39">
        <v>0</v>
      </c>
      <c r="Q501" s="40">
        <v>0</v>
      </c>
      <c r="R501" s="40">
        <v>0</v>
      </c>
      <c r="S501" s="41"/>
      <c r="T501" s="42">
        <v>0</v>
      </c>
    </row>
    <row r="502" spans="1:20" ht="15" customHeight="1" x14ac:dyDescent="0.25">
      <c r="A502" s="6">
        <v>21844</v>
      </c>
      <c r="B502" s="7" t="s">
        <v>772</v>
      </c>
      <c r="C502" s="8">
        <v>41422</v>
      </c>
      <c r="D502" s="7" t="s">
        <v>771</v>
      </c>
      <c r="E502" s="7" t="s">
        <v>3094</v>
      </c>
      <c r="F502" s="9">
        <v>27384</v>
      </c>
      <c r="G502" s="9">
        <v>10000</v>
      </c>
      <c r="H502" s="7" t="s">
        <v>747</v>
      </c>
      <c r="I502" s="7" t="s">
        <v>727</v>
      </c>
      <c r="J502" s="7" t="s">
        <v>734</v>
      </c>
      <c r="K502" s="10" t="s">
        <v>1562</v>
      </c>
      <c r="L502" s="7"/>
      <c r="M502" s="38">
        <v>0</v>
      </c>
      <c r="N502" s="38">
        <v>0</v>
      </c>
      <c r="O502" s="39">
        <v>0</v>
      </c>
      <c r="P502" s="39">
        <v>0</v>
      </c>
      <c r="Q502" s="40">
        <v>0</v>
      </c>
      <c r="R502" s="40">
        <v>0</v>
      </c>
      <c r="S502" s="41"/>
      <c r="T502" s="42">
        <v>0</v>
      </c>
    </row>
    <row r="503" spans="1:20" ht="15" customHeight="1" x14ac:dyDescent="0.25">
      <c r="A503" s="6">
        <v>21902</v>
      </c>
      <c r="B503" s="7" t="s">
        <v>1007</v>
      </c>
      <c r="C503" s="8">
        <v>41422</v>
      </c>
      <c r="D503" s="7" t="s">
        <v>1009</v>
      </c>
      <c r="E503" s="7" t="s">
        <v>3061</v>
      </c>
      <c r="F503" s="9">
        <v>1970000</v>
      </c>
      <c r="G503" s="9">
        <v>2000000</v>
      </c>
      <c r="H503" s="7" t="s">
        <v>719</v>
      </c>
      <c r="I503" s="7" t="s">
        <v>720</v>
      </c>
      <c r="J503" s="7" t="s">
        <v>730</v>
      </c>
      <c r="K503" s="10" t="s">
        <v>4125</v>
      </c>
      <c r="L503" s="7"/>
      <c r="M503" s="38"/>
      <c r="N503" s="38"/>
      <c r="O503" s="39"/>
      <c r="P503" s="39"/>
      <c r="Q503" s="40"/>
      <c r="R503" s="40"/>
      <c r="S503" s="41"/>
      <c r="T503" s="42">
        <v>8000000</v>
      </c>
    </row>
    <row r="504" spans="1:20" ht="15" customHeight="1" x14ac:dyDescent="0.25">
      <c r="A504" s="6">
        <v>21621</v>
      </c>
      <c r="B504" s="7" t="s">
        <v>1234</v>
      </c>
      <c r="C504" s="8">
        <v>41424</v>
      </c>
      <c r="D504" s="7" t="s">
        <v>1200</v>
      </c>
      <c r="E504" s="7" t="s">
        <v>1190</v>
      </c>
      <c r="F504" s="9">
        <v>100000</v>
      </c>
      <c r="G504" s="9">
        <v>100000</v>
      </c>
      <c r="H504" s="7" t="s">
        <v>1205</v>
      </c>
      <c r="I504" s="7" t="s">
        <v>727</v>
      </c>
      <c r="J504" s="7" t="s">
        <v>765</v>
      </c>
      <c r="K504" s="10" t="s">
        <v>1704</v>
      </c>
      <c r="L504" s="7"/>
      <c r="M504" s="38">
        <v>0</v>
      </c>
      <c r="N504" s="38">
        <v>0</v>
      </c>
      <c r="O504" s="39">
        <v>0</v>
      </c>
      <c r="P504" s="39">
        <v>0</v>
      </c>
      <c r="Q504" s="40">
        <v>0</v>
      </c>
      <c r="R504" s="40">
        <v>0</v>
      </c>
      <c r="S504" s="41"/>
      <c r="T504" s="42">
        <v>5000000</v>
      </c>
    </row>
    <row r="505" spans="1:20" ht="15" customHeight="1" x14ac:dyDescent="0.25">
      <c r="A505" s="6">
        <v>21769</v>
      </c>
      <c r="B505" s="7" t="s">
        <v>829</v>
      </c>
      <c r="C505" s="8">
        <v>41428</v>
      </c>
      <c r="D505" s="7" t="s">
        <v>825</v>
      </c>
      <c r="E505" s="7" t="s">
        <v>3057</v>
      </c>
      <c r="F505" s="9">
        <v>0</v>
      </c>
      <c r="G505" s="9">
        <v>1025000</v>
      </c>
      <c r="H505" s="7" t="s">
        <v>723</v>
      </c>
      <c r="I505" s="7" t="s">
        <v>724</v>
      </c>
      <c r="J505" s="7" t="s">
        <v>1857</v>
      </c>
      <c r="K505" s="10" t="s">
        <v>2298</v>
      </c>
      <c r="L505" s="7" t="s">
        <v>2056</v>
      </c>
      <c r="M505" s="38">
        <v>0</v>
      </c>
      <c r="N505" s="38">
        <v>0</v>
      </c>
      <c r="O505" s="39">
        <v>92</v>
      </c>
      <c r="P505" s="39">
        <v>60</v>
      </c>
      <c r="Q505" s="40">
        <v>13300000</v>
      </c>
      <c r="R505" s="40">
        <v>16840144</v>
      </c>
      <c r="S505" s="41">
        <v>673975</v>
      </c>
      <c r="T505" s="42">
        <v>13300000</v>
      </c>
    </row>
    <row r="506" spans="1:20" ht="15" customHeight="1" x14ac:dyDescent="0.25">
      <c r="A506" s="6">
        <v>21842</v>
      </c>
      <c r="B506" s="7" t="s">
        <v>809</v>
      </c>
      <c r="C506" s="8">
        <v>41430</v>
      </c>
      <c r="D506" s="7" t="s">
        <v>806</v>
      </c>
      <c r="E506" s="7" t="s">
        <v>3084</v>
      </c>
      <c r="F506" s="9">
        <v>10000</v>
      </c>
      <c r="G506" s="9">
        <v>10000</v>
      </c>
      <c r="H506" s="7" t="s">
        <v>747</v>
      </c>
      <c r="I506" s="7" t="s">
        <v>727</v>
      </c>
      <c r="J506" s="7" t="s">
        <v>734</v>
      </c>
      <c r="K506" s="10" t="s">
        <v>1582</v>
      </c>
      <c r="L506" s="7"/>
      <c r="M506" s="38">
        <v>0</v>
      </c>
      <c r="N506" s="38">
        <v>0</v>
      </c>
      <c r="O506" s="39">
        <v>0</v>
      </c>
      <c r="P506" s="39">
        <v>0</v>
      </c>
      <c r="Q506" s="40">
        <v>0</v>
      </c>
      <c r="R506" s="40">
        <v>0</v>
      </c>
      <c r="S506" s="41"/>
      <c r="T506" s="42">
        <v>0</v>
      </c>
    </row>
    <row r="507" spans="1:20" ht="15" customHeight="1" x14ac:dyDescent="0.25">
      <c r="A507" s="6">
        <v>21807</v>
      </c>
      <c r="B507" s="7" t="s">
        <v>1147</v>
      </c>
      <c r="C507" s="8">
        <v>41430</v>
      </c>
      <c r="D507" s="7" t="s">
        <v>1140</v>
      </c>
      <c r="E507" s="7" t="s">
        <v>3063</v>
      </c>
      <c r="F507" s="9">
        <v>300000</v>
      </c>
      <c r="G507" s="9">
        <v>150000</v>
      </c>
      <c r="H507" s="7" t="s">
        <v>836</v>
      </c>
      <c r="I507" s="7" t="s">
        <v>756</v>
      </c>
      <c r="J507" s="7" t="s">
        <v>768</v>
      </c>
      <c r="K507" s="10" t="s">
        <v>1559</v>
      </c>
      <c r="L507" s="7"/>
      <c r="M507" s="38">
        <v>0</v>
      </c>
      <c r="N507" s="38">
        <v>0</v>
      </c>
      <c r="O507" s="39">
        <v>0</v>
      </c>
      <c r="P507" s="39">
        <v>0</v>
      </c>
      <c r="Q507" s="40">
        <v>0</v>
      </c>
      <c r="R507" s="40">
        <v>0</v>
      </c>
      <c r="S507" s="41"/>
      <c r="T507" s="42">
        <v>600000</v>
      </c>
    </row>
    <row r="508" spans="1:20" ht="15" customHeight="1" x14ac:dyDescent="0.25">
      <c r="A508" s="6">
        <v>21658</v>
      </c>
      <c r="B508" s="7" t="s">
        <v>1194</v>
      </c>
      <c r="C508" s="8">
        <v>41430</v>
      </c>
      <c r="D508" s="7" t="s">
        <v>1200</v>
      </c>
      <c r="E508" s="7" t="s">
        <v>1190</v>
      </c>
      <c r="F508" s="9">
        <v>260000</v>
      </c>
      <c r="G508" s="9">
        <v>260000</v>
      </c>
      <c r="H508" s="7" t="s">
        <v>836</v>
      </c>
      <c r="I508" s="7" t="s">
        <v>756</v>
      </c>
      <c r="J508" s="7" t="s">
        <v>721</v>
      </c>
      <c r="K508" s="10" t="s">
        <v>1580</v>
      </c>
      <c r="L508" s="7"/>
      <c r="M508" s="38">
        <v>0</v>
      </c>
      <c r="N508" s="38">
        <v>0</v>
      </c>
      <c r="O508" s="39">
        <v>0</v>
      </c>
      <c r="P508" s="39">
        <v>0</v>
      </c>
      <c r="Q508" s="40">
        <v>0</v>
      </c>
      <c r="R508" s="40">
        <v>0</v>
      </c>
      <c r="S508" s="41"/>
      <c r="T508" s="42">
        <v>1160000</v>
      </c>
    </row>
    <row r="509" spans="1:20" ht="15" customHeight="1" x14ac:dyDescent="0.25">
      <c r="A509" s="6">
        <v>21624</v>
      </c>
      <c r="B509" s="7" t="s">
        <v>1879</v>
      </c>
      <c r="C509" s="8">
        <v>41430</v>
      </c>
      <c r="D509" s="7" t="s">
        <v>1192</v>
      </c>
      <c r="E509" s="7" t="s">
        <v>1190</v>
      </c>
      <c r="F509" s="9">
        <v>0</v>
      </c>
      <c r="G509" s="9">
        <v>500000</v>
      </c>
      <c r="H509" s="7" t="s">
        <v>752</v>
      </c>
      <c r="I509" s="7" t="s">
        <v>724</v>
      </c>
      <c r="J509" s="7" t="s">
        <v>734</v>
      </c>
      <c r="K509" s="10" t="s">
        <v>1550</v>
      </c>
      <c r="L509" s="7" t="s">
        <v>2056</v>
      </c>
      <c r="M509" s="38">
        <v>228</v>
      </c>
      <c r="N509" s="38">
        <v>210</v>
      </c>
      <c r="O509" s="39">
        <v>31</v>
      </c>
      <c r="P509" s="39">
        <v>0</v>
      </c>
      <c r="Q509" s="40">
        <v>6014198</v>
      </c>
      <c r="R509" s="40">
        <v>1742134</v>
      </c>
      <c r="S509" s="41">
        <v>0</v>
      </c>
      <c r="T509" s="42">
        <v>6014198</v>
      </c>
    </row>
    <row r="510" spans="1:20" ht="15" customHeight="1" x14ac:dyDescent="0.25">
      <c r="A510" s="6">
        <v>21845</v>
      </c>
      <c r="B510" s="7" t="s">
        <v>914</v>
      </c>
      <c r="C510" s="8">
        <v>41431</v>
      </c>
      <c r="D510" s="7" t="s">
        <v>913</v>
      </c>
      <c r="E510" s="7" t="s">
        <v>3074</v>
      </c>
      <c r="F510" s="9">
        <v>10000</v>
      </c>
      <c r="G510" s="9">
        <v>10000</v>
      </c>
      <c r="H510" s="7" t="s">
        <v>747</v>
      </c>
      <c r="I510" s="7" t="s">
        <v>727</v>
      </c>
      <c r="J510" s="7" t="s">
        <v>734</v>
      </c>
      <c r="K510" s="10" t="s">
        <v>1548</v>
      </c>
      <c r="L510" s="7"/>
      <c r="M510" s="38">
        <v>0</v>
      </c>
      <c r="N510" s="38">
        <v>0</v>
      </c>
      <c r="O510" s="39">
        <v>0</v>
      </c>
      <c r="P510" s="39">
        <v>0</v>
      </c>
      <c r="Q510" s="40">
        <v>0</v>
      </c>
      <c r="R510" s="40">
        <v>0</v>
      </c>
      <c r="S510" s="41"/>
      <c r="T510" s="42">
        <v>0</v>
      </c>
    </row>
    <row r="511" spans="1:20" ht="15" customHeight="1" x14ac:dyDescent="0.25">
      <c r="A511" s="6">
        <v>21764</v>
      </c>
      <c r="B511" s="7" t="s">
        <v>1481</v>
      </c>
      <c r="C511" s="8">
        <v>41435</v>
      </c>
      <c r="D511" s="7" t="s">
        <v>965</v>
      </c>
      <c r="E511" s="7" t="s">
        <v>3068</v>
      </c>
      <c r="F511" s="9">
        <v>0</v>
      </c>
      <c r="G511" s="9">
        <v>59000</v>
      </c>
      <c r="H511" s="7" t="s">
        <v>723</v>
      </c>
      <c r="I511" s="7" t="s">
        <v>724</v>
      </c>
      <c r="J511" s="7" t="s">
        <v>730</v>
      </c>
      <c r="K511" s="10" t="s">
        <v>1797</v>
      </c>
      <c r="L511" s="7" t="s">
        <v>2054</v>
      </c>
      <c r="M511" s="38">
        <v>51</v>
      </c>
      <c r="N511" s="38">
        <v>51</v>
      </c>
      <c r="O511" s="39">
        <v>15</v>
      </c>
      <c r="P511" s="39">
        <v>29</v>
      </c>
      <c r="Q511" s="40">
        <v>1100000</v>
      </c>
      <c r="R511" s="40">
        <v>1511291</v>
      </c>
      <c r="S511" s="41">
        <v>51142</v>
      </c>
      <c r="T511" s="42">
        <v>1600000</v>
      </c>
    </row>
    <row r="512" spans="1:20" ht="15" customHeight="1" x14ac:dyDescent="0.25">
      <c r="A512" s="6">
        <v>21862</v>
      </c>
      <c r="B512" s="7" t="s">
        <v>1338</v>
      </c>
      <c r="C512" s="8">
        <v>41435</v>
      </c>
      <c r="D512" s="7" t="s">
        <v>1362</v>
      </c>
      <c r="E512" s="7" t="s">
        <v>3073</v>
      </c>
      <c r="F512" s="9">
        <v>0</v>
      </c>
      <c r="G512" s="9">
        <v>334000</v>
      </c>
      <c r="H512" s="7" t="s">
        <v>723</v>
      </c>
      <c r="I512" s="7" t="s">
        <v>724</v>
      </c>
      <c r="J512" s="7" t="s">
        <v>734</v>
      </c>
      <c r="K512" s="10" t="s">
        <v>1568</v>
      </c>
      <c r="L512" s="7" t="s">
        <v>2054</v>
      </c>
      <c r="M512" s="38">
        <v>0</v>
      </c>
      <c r="N512" s="38">
        <v>0</v>
      </c>
      <c r="O512" s="39">
        <v>50</v>
      </c>
      <c r="P512" s="39">
        <v>47</v>
      </c>
      <c r="Q512" s="40">
        <v>1476000</v>
      </c>
      <c r="R512" s="40">
        <v>1670700</v>
      </c>
      <c r="S512" s="41">
        <v>293920</v>
      </c>
      <c r="T512" s="42">
        <v>1713800</v>
      </c>
    </row>
    <row r="513" spans="1:20" ht="15" customHeight="1" x14ac:dyDescent="0.25">
      <c r="A513" s="6">
        <v>21930</v>
      </c>
      <c r="B513" s="7" t="s">
        <v>837</v>
      </c>
      <c r="C513" s="8">
        <v>41435</v>
      </c>
      <c r="D513" s="7" t="s">
        <v>834</v>
      </c>
      <c r="E513" s="7" t="s">
        <v>3083</v>
      </c>
      <c r="F513" s="9">
        <v>0</v>
      </c>
      <c r="G513" s="9">
        <v>1187500</v>
      </c>
      <c r="H513" s="7" t="s">
        <v>719</v>
      </c>
      <c r="I513" s="7" t="s">
        <v>720</v>
      </c>
      <c r="J513" s="7" t="s">
        <v>721</v>
      </c>
      <c r="K513" s="10" t="s">
        <v>1580</v>
      </c>
      <c r="L513" s="7"/>
      <c r="M513" s="38"/>
      <c r="N513" s="38"/>
      <c r="O513" s="39"/>
      <c r="P513" s="39"/>
      <c r="Q513" s="40"/>
      <c r="R513" s="40"/>
      <c r="S513" s="41"/>
      <c r="T513" s="42">
        <v>4750000</v>
      </c>
    </row>
    <row r="514" spans="1:20" ht="15" customHeight="1" x14ac:dyDescent="0.25">
      <c r="A514" s="6">
        <v>21884</v>
      </c>
      <c r="B514" s="7" t="s">
        <v>1196</v>
      </c>
      <c r="C514" s="8">
        <v>41438</v>
      </c>
      <c r="D514" s="7" t="s">
        <v>3585</v>
      </c>
      <c r="E514" s="7" t="s">
        <v>3074</v>
      </c>
      <c r="F514" s="9">
        <v>0</v>
      </c>
      <c r="G514" s="9">
        <v>6400000</v>
      </c>
      <c r="H514" s="7" t="s">
        <v>879</v>
      </c>
      <c r="I514" s="7" t="s">
        <v>791</v>
      </c>
      <c r="J514" s="7" t="s">
        <v>734</v>
      </c>
      <c r="K514" s="10" t="s">
        <v>1754</v>
      </c>
      <c r="L514" s="7" t="s">
        <v>325</v>
      </c>
      <c r="M514" s="38">
        <v>0</v>
      </c>
      <c r="N514" s="38">
        <v>0</v>
      </c>
      <c r="O514" s="39">
        <v>0</v>
      </c>
      <c r="P514" s="39">
        <v>0</v>
      </c>
      <c r="Q514" s="40">
        <v>0</v>
      </c>
      <c r="R514" s="40">
        <v>0</v>
      </c>
      <c r="S514" s="41"/>
      <c r="T514" s="42"/>
    </row>
    <row r="515" spans="1:20" ht="15" customHeight="1" x14ac:dyDescent="0.25">
      <c r="A515" s="6">
        <v>21859</v>
      </c>
      <c r="B515" s="7" t="s">
        <v>1868</v>
      </c>
      <c r="C515" s="8">
        <v>41438</v>
      </c>
      <c r="D515" s="7" t="s">
        <v>1200</v>
      </c>
      <c r="E515" s="7" t="s">
        <v>1190</v>
      </c>
      <c r="F515" s="9">
        <v>50000</v>
      </c>
      <c r="G515" s="9">
        <v>50000</v>
      </c>
      <c r="H515" s="7" t="s">
        <v>1017</v>
      </c>
      <c r="I515" s="7" t="s">
        <v>727</v>
      </c>
      <c r="J515" s="7" t="s">
        <v>734</v>
      </c>
      <c r="K515" s="10" t="s">
        <v>1775</v>
      </c>
      <c r="L515" s="7"/>
      <c r="M515" s="38">
        <v>0</v>
      </c>
      <c r="N515" s="38">
        <v>0</v>
      </c>
      <c r="O515" s="39">
        <v>0</v>
      </c>
      <c r="P515" s="39">
        <v>0</v>
      </c>
      <c r="Q515" s="40">
        <v>0</v>
      </c>
      <c r="R515" s="40">
        <v>0</v>
      </c>
      <c r="S515" s="41"/>
      <c r="T515" s="42">
        <v>50000</v>
      </c>
    </row>
    <row r="516" spans="1:20" ht="15" customHeight="1" x14ac:dyDescent="0.25">
      <c r="A516" s="6">
        <v>21805</v>
      </c>
      <c r="B516" s="7" t="s">
        <v>1029</v>
      </c>
      <c r="C516" s="8">
        <v>41439</v>
      </c>
      <c r="D516" s="7" t="s">
        <v>1009</v>
      </c>
      <c r="E516" s="7" t="s">
        <v>3061</v>
      </c>
      <c r="F516" s="9">
        <v>8000</v>
      </c>
      <c r="G516" s="9">
        <v>8000</v>
      </c>
      <c r="H516" s="7" t="s">
        <v>847</v>
      </c>
      <c r="I516" s="7" t="s">
        <v>727</v>
      </c>
      <c r="J516" s="7" t="s">
        <v>765</v>
      </c>
      <c r="K516" s="10" t="s">
        <v>1704</v>
      </c>
      <c r="L516" s="7"/>
      <c r="M516" s="38">
        <v>0</v>
      </c>
      <c r="N516" s="38">
        <v>0</v>
      </c>
      <c r="O516" s="39">
        <v>0</v>
      </c>
      <c r="P516" s="39">
        <v>0</v>
      </c>
      <c r="Q516" s="40">
        <v>0</v>
      </c>
      <c r="R516" s="40">
        <v>0</v>
      </c>
      <c r="S516" s="41"/>
      <c r="T516" s="42">
        <v>0</v>
      </c>
    </row>
    <row r="517" spans="1:20" ht="15" customHeight="1" x14ac:dyDescent="0.25">
      <c r="A517" s="6">
        <v>21939</v>
      </c>
      <c r="B517" s="7" t="s">
        <v>1458</v>
      </c>
      <c r="C517" s="8">
        <v>41442</v>
      </c>
      <c r="D517" s="7" t="s">
        <v>1140</v>
      </c>
      <c r="E517" s="7" t="s">
        <v>3063</v>
      </c>
      <c r="F517" s="9">
        <v>0</v>
      </c>
      <c r="G517" s="9">
        <v>1000000</v>
      </c>
      <c r="H517" s="7" t="s">
        <v>719</v>
      </c>
      <c r="I517" s="7" t="s">
        <v>720</v>
      </c>
      <c r="J517" s="7" t="s">
        <v>768</v>
      </c>
      <c r="K517" s="10" t="s">
        <v>1831</v>
      </c>
      <c r="L517" s="7"/>
      <c r="M517" s="38"/>
      <c r="N517" s="38"/>
      <c r="O517" s="39"/>
      <c r="P517" s="39"/>
      <c r="Q517" s="40"/>
      <c r="R517" s="40"/>
      <c r="S517" s="41"/>
      <c r="T517" s="42">
        <v>4000000</v>
      </c>
    </row>
    <row r="518" spans="1:20" ht="15" customHeight="1" x14ac:dyDescent="0.25">
      <c r="A518" s="6">
        <v>21505</v>
      </c>
      <c r="B518" s="7" t="s">
        <v>781</v>
      </c>
      <c r="C518" s="8">
        <v>41442</v>
      </c>
      <c r="D518" s="7" t="s">
        <v>782</v>
      </c>
      <c r="E518" s="7" t="s">
        <v>3095</v>
      </c>
      <c r="F518" s="9">
        <v>117400000</v>
      </c>
      <c r="G518" s="9">
        <v>1700000</v>
      </c>
      <c r="H518" s="7" t="s">
        <v>755</v>
      </c>
      <c r="I518" s="7" t="s">
        <v>756</v>
      </c>
      <c r="J518" s="7" t="s">
        <v>734</v>
      </c>
      <c r="K518" s="10" t="s">
        <v>1569</v>
      </c>
      <c r="L518" s="7" t="s">
        <v>2054</v>
      </c>
      <c r="M518" s="38">
        <v>115</v>
      </c>
      <c r="N518" s="38">
        <v>138</v>
      </c>
      <c r="O518" s="39">
        <v>0</v>
      </c>
      <c r="P518" s="39">
        <v>0</v>
      </c>
      <c r="Q518" s="40">
        <v>72000000</v>
      </c>
      <c r="R518" s="40">
        <v>75871834</v>
      </c>
      <c r="S518" s="41"/>
      <c r="T518" s="42">
        <v>70300000</v>
      </c>
    </row>
    <row r="519" spans="1:20" ht="15" customHeight="1" x14ac:dyDescent="0.25">
      <c r="A519" s="6">
        <v>20480</v>
      </c>
      <c r="B519" s="7" t="s">
        <v>770</v>
      </c>
      <c r="C519" s="8">
        <v>41442</v>
      </c>
      <c r="D519" s="7" t="s">
        <v>771</v>
      </c>
      <c r="E519" s="7" t="s">
        <v>3094</v>
      </c>
      <c r="F519" s="9">
        <v>6978000</v>
      </c>
      <c r="G519" s="9">
        <v>500000</v>
      </c>
      <c r="H519" s="7" t="s">
        <v>755</v>
      </c>
      <c r="I519" s="7" t="s">
        <v>756</v>
      </c>
      <c r="J519" s="7" t="s">
        <v>734</v>
      </c>
      <c r="K519" s="10" t="s">
        <v>1561</v>
      </c>
      <c r="L519" s="7" t="s">
        <v>2054</v>
      </c>
      <c r="M519" s="38">
        <v>114</v>
      </c>
      <c r="N519" s="38">
        <v>202</v>
      </c>
      <c r="O519" s="39">
        <v>45</v>
      </c>
      <c r="P519" s="39">
        <v>77</v>
      </c>
      <c r="Q519" s="40">
        <v>6478000</v>
      </c>
      <c r="R519" s="40">
        <v>6931700</v>
      </c>
      <c r="S519" s="41"/>
      <c r="T519" s="42">
        <v>6478000</v>
      </c>
    </row>
    <row r="520" spans="1:20" ht="15" customHeight="1" x14ac:dyDescent="0.25">
      <c r="A520" s="6">
        <v>21935</v>
      </c>
      <c r="B520" s="7" t="s">
        <v>1225</v>
      </c>
      <c r="C520" s="8">
        <v>41442</v>
      </c>
      <c r="D520" s="7" t="s">
        <v>1200</v>
      </c>
      <c r="E520" s="7" t="s">
        <v>1190</v>
      </c>
      <c r="F520" s="9">
        <v>0</v>
      </c>
      <c r="G520" s="9">
        <v>375000</v>
      </c>
      <c r="H520" s="7" t="s">
        <v>719</v>
      </c>
      <c r="I520" s="7" t="s">
        <v>720</v>
      </c>
      <c r="J520" s="7" t="s">
        <v>768</v>
      </c>
      <c r="K520" s="10" t="s">
        <v>1599</v>
      </c>
      <c r="L520" s="7"/>
      <c r="M520" s="38"/>
      <c r="N520" s="38"/>
      <c r="O520" s="39"/>
      <c r="P520" s="39"/>
      <c r="Q520" s="40"/>
      <c r="R520" s="40"/>
      <c r="S520" s="41"/>
      <c r="T520" s="42">
        <v>1500000</v>
      </c>
    </row>
    <row r="521" spans="1:20" ht="15" customHeight="1" x14ac:dyDescent="0.25">
      <c r="A521" s="6">
        <v>21831</v>
      </c>
      <c r="B521" s="7" t="s">
        <v>1416</v>
      </c>
      <c r="C521" s="8">
        <v>41443</v>
      </c>
      <c r="D521" s="7" t="s">
        <v>1413</v>
      </c>
      <c r="E521" s="7" t="s">
        <v>3071</v>
      </c>
      <c r="F521" s="9">
        <v>0</v>
      </c>
      <c r="G521" s="9">
        <v>620000</v>
      </c>
      <c r="H521" s="7" t="s">
        <v>723</v>
      </c>
      <c r="I521" s="7" t="s">
        <v>724</v>
      </c>
      <c r="J521" s="7" t="s">
        <v>734</v>
      </c>
      <c r="K521" s="10" t="s">
        <v>1630</v>
      </c>
      <c r="L521" s="7" t="s">
        <v>2056</v>
      </c>
      <c r="M521" s="38">
        <v>179</v>
      </c>
      <c r="N521" s="38">
        <v>179</v>
      </c>
      <c r="O521" s="39">
        <v>133</v>
      </c>
      <c r="P521" s="39">
        <v>59</v>
      </c>
      <c r="Q521" s="40">
        <v>16835000</v>
      </c>
      <c r="R521" s="40">
        <v>17150000</v>
      </c>
      <c r="S521" s="41">
        <v>424368</v>
      </c>
      <c r="T521" s="42">
        <v>18900000</v>
      </c>
    </row>
    <row r="522" spans="1:20" ht="15" customHeight="1" x14ac:dyDescent="0.25">
      <c r="A522" s="6">
        <v>21830</v>
      </c>
      <c r="B522" s="7" t="s">
        <v>2299</v>
      </c>
      <c r="C522" s="8">
        <v>41449</v>
      </c>
      <c r="D522" s="7" t="s">
        <v>1200</v>
      </c>
      <c r="E522" s="7" t="s">
        <v>1190</v>
      </c>
      <c r="F522" s="9">
        <v>200000</v>
      </c>
      <c r="G522" s="9">
        <v>50000</v>
      </c>
      <c r="H522" s="7" t="s">
        <v>1030</v>
      </c>
      <c r="I522" s="7" t="s">
        <v>727</v>
      </c>
      <c r="J522" s="7" t="s">
        <v>751</v>
      </c>
      <c r="K522" s="10" t="s">
        <v>1767</v>
      </c>
      <c r="L522" s="7"/>
      <c r="M522" s="38">
        <v>0</v>
      </c>
      <c r="N522" s="38">
        <v>0</v>
      </c>
      <c r="O522" s="39">
        <v>0</v>
      </c>
      <c r="P522" s="39">
        <v>0</v>
      </c>
      <c r="Q522" s="40">
        <v>0</v>
      </c>
      <c r="R522" s="40">
        <v>0</v>
      </c>
      <c r="S522" s="41"/>
      <c r="T522" s="42">
        <v>0</v>
      </c>
    </row>
    <row r="523" spans="1:20" ht="15" customHeight="1" x14ac:dyDescent="0.25">
      <c r="A523" s="6">
        <v>21900</v>
      </c>
      <c r="B523" s="7" t="s">
        <v>1337</v>
      </c>
      <c r="C523" s="8">
        <v>41449</v>
      </c>
      <c r="D523" s="7" t="s">
        <v>1362</v>
      </c>
      <c r="E523" s="7" t="s">
        <v>3073</v>
      </c>
      <c r="F523" s="9">
        <v>0</v>
      </c>
      <c r="G523" s="9">
        <v>105000</v>
      </c>
      <c r="H523" s="7" t="s">
        <v>723</v>
      </c>
      <c r="I523" s="7" t="s">
        <v>724</v>
      </c>
      <c r="J523" s="7" t="s">
        <v>734</v>
      </c>
      <c r="K523" s="10" t="s">
        <v>1595</v>
      </c>
      <c r="L523" s="7" t="s">
        <v>2054</v>
      </c>
      <c r="M523" s="38">
        <v>110</v>
      </c>
      <c r="N523" s="38">
        <v>110</v>
      </c>
      <c r="O523" s="39">
        <v>15</v>
      </c>
      <c r="P523" s="39">
        <v>47</v>
      </c>
      <c r="Q523" s="40">
        <v>12000000</v>
      </c>
      <c r="R523" s="40">
        <v>12732499</v>
      </c>
      <c r="S523" s="41">
        <v>105000</v>
      </c>
      <c r="T523" s="42">
        <v>12000000</v>
      </c>
    </row>
    <row r="524" spans="1:20" ht="15" customHeight="1" x14ac:dyDescent="0.25">
      <c r="A524" s="6">
        <v>21963</v>
      </c>
      <c r="B524" s="7" t="s">
        <v>3787</v>
      </c>
      <c r="C524" s="8">
        <v>41449</v>
      </c>
      <c r="D524" s="7" t="s">
        <v>1009</v>
      </c>
      <c r="E524" s="7" t="s">
        <v>3061</v>
      </c>
      <c r="F524" s="9">
        <v>0</v>
      </c>
      <c r="G524" s="9">
        <v>2000000</v>
      </c>
      <c r="H524" s="7" t="s">
        <v>719</v>
      </c>
      <c r="I524" s="7" t="s">
        <v>720</v>
      </c>
      <c r="J524" s="7" t="s">
        <v>734</v>
      </c>
      <c r="K524" s="10" t="s">
        <v>1550</v>
      </c>
      <c r="L524" s="7"/>
      <c r="M524" s="38"/>
      <c r="N524" s="38"/>
      <c r="O524" s="39"/>
      <c r="P524" s="39"/>
      <c r="Q524" s="40"/>
      <c r="R524" s="40"/>
      <c r="S524" s="41"/>
      <c r="T524" s="42">
        <v>8000000</v>
      </c>
    </row>
    <row r="525" spans="1:20" ht="15" customHeight="1" x14ac:dyDescent="0.25">
      <c r="A525" s="6">
        <v>21969</v>
      </c>
      <c r="B525" s="7" t="s">
        <v>1043</v>
      </c>
      <c r="C525" s="8">
        <v>41449</v>
      </c>
      <c r="D525" s="7" t="s">
        <v>1009</v>
      </c>
      <c r="E525" s="7" t="s">
        <v>3061</v>
      </c>
      <c r="F525" s="9">
        <v>0</v>
      </c>
      <c r="G525" s="9">
        <v>1000000</v>
      </c>
      <c r="H525" s="7" t="s">
        <v>719</v>
      </c>
      <c r="I525" s="7" t="s">
        <v>720</v>
      </c>
      <c r="J525" s="7" t="s">
        <v>721</v>
      </c>
      <c r="K525" s="10" t="s">
        <v>1541</v>
      </c>
      <c r="L525" s="7"/>
      <c r="M525" s="38"/>
      <c r="N525" s="38"/>
      <c r="O525" s="39"/>
      <c r="P525" s="39"/>
      <c r="Q525" s="40"/>
      <c r="R525" s="40"/>
      <c r="S525" s="41"/>
      <c r="T525" s="42">
        <v>4000000</v>
      </c>
    </row>
    <row r="526" spans="1:20" ht="15" customHeight="1" x14ac:dyDescent="0.25">
      <c r="A526" s="6">
        <v>21895</v>
      </c>
      <c r="B526" s="7" t="s">
        <v>1054</v>
      </c>
      <c r="C526" s="8">
        <v>41449</v>
      </c>
      <c r="D526" s="7" t="s">
        <v>1009</v>
      </c>
      <c r="E526" s="7" t="s">
        <v>3061</v>
      </c>
      <c r="F526" s="9">
        <v>0</v>
      </c>
      <c r="G526" s="9">
        <v>2000000</v>
      </c>
      <c r="H526" s="7" t="s">
        <v>719</v>
      </c>
      <c r="I526" s="7" t="s">
        <v>720</v>
      </c>
      <c r="J526" s="7" t="s">
        <v>721</v>
      </c>
      <c r="K526" s="10" t="s">
        <v>1616</v>
      </c>
      <c r="L526" s="7"/>
      <c r="M526" s="38">
        <v>0</v>
      </c>
      <c r="N526" s="38">
        <v>0</v>
      </c>
      <c r="O526" s="39">
        <v>0</v>
      </c>
      <c r="P526" s="39">
        <v>0</v>
      </c>
      <c r="Q526" s="40">
        <v>0</v>
      </c>
      <c r="R526" s="40">
        <v>0</v>
      </c>
      <c r="S526" s="41"/>
      <c r="T526" s="42">
        <v>8000000</v>
      </c>
    </row>
    <row r="527" spans="1:20" ht="15" customHeight="1" x14ac:dyDescent="0.25">
      <c r="A527" s="6">
        <v>21883</v>
      </c>
      <c r="B527" s="7" t="s">
        <v>1524</v>
      </c>
      <c r="C527" s="8">
        <v>41451</v>
      </c>
      <c r="D527" s="7" t="s">
        <v>896</v>
      </c>
      <c r="E527" s="7" t="s">
        <v>3058</v>
      </c>
      <c r="F527" s="9">
        <v>0</v>
      </c>
      <c r="G527" s="9">
        <v>400000</v>
      </c>
      <c r="H527" s="7" t="s">
        <v>723</v>
      </c>
      <c r="I527" s="7" t="s">
        <v>724</v>
      </c>
      <c r="J527" s="7" t="s">
        <v>734</v>
      </c>
      <c r="K527" s="10" t="s">
        <v>1669</v>
      </c>
      <c r="L527" s="7" t="s">
        <v>269</v>
      </c>
      <c r="M527" s="38">
        <v>485</v>
      </c>
      <c r="N527" s="38">
        <v>485</v>
      </c>
      <c r="O527" s="39">
        <v>94</v>
      </c>
      <c r="P527" s="39">
        <v>101</v>
      </c>
      <c r="Q527" s="40">
        <v>12000000</v>
      </c>
      <c r="R527" s="40">
        <v>18848197</v>
      </c>
      <c r="S527" s="41">
        <v>400000</v>
      </c>
      <c r="T527" s="42">
        <v>12000000</v>
      </c>
    </row>
    <row r="528" spans="1:20" ht="15" customHeight="1" x14ac:dyDescent="0.25">
      <c r="A528" s="6">
        <v>21892</v>
      </c>
      <c r="B528" s="7" t="s">
        <v>797</v>
      </c>
      <c r="C528" s="8">
        <v>41451</v>
      </c>
      <c r="D528" s="7" t="s">
        <v>798</v>
      </c>
      <c r="E528" s="7" t="s">
        <v>3071</v>
      </c>
      <c r="F528" s="9">
        <v>10000</v>
      </c>
      <c r="G528" s="9">
        <v>10000</v>
      </c>
      <c r="H528" s="7" t="s">
        <v>747</v>
      </c>
      <c r="I528" s="7" t="s">
        <v>727</v>
      </c>
      <c r="J528" s="7" t="s">
        <v>734</v>
      </c>
      <c r="K528" s="10" t="s">
        <v>1576</v>
      </c>
      <c r="L528" s="7"/>
      <c r="M528" s="38">
        <v>0</v>
      </c>
      <c r="N528" s="38">
        <v>0</v>
      </c>
      <c r="O528" s="39">
        <v>0</v>
      </c>
      <c r="P528" s="39">
        <v>0</v>
      </c>
      <c r="Q528" s="40">
        <v>0</v>
      </c>
      <c r="R528" s="40">
        <v>0</v>
      </c>
      <c r="S528" s="41"/>
      <c r="T528" s="42">
        <v>0</v>
      </c>
    </row>
    <row r="529" spans="1:20" ht="15" customHeight="1" x14ac:dyDescent="0.25">
      <c r="A529" s="6">
        <v>21882</v>
      </c>
      <c r="B529" s="7" t="s">
        <v>1502</v>
      </c>
      <c r="C529" s="8">
        <v>41451</v>
      </c>
      <c r="D529" s="7" t="s">
        <v>1200</v>
      </c>
      <c r="E529" s="7" t="s">
        <v>1190</v>
      </c>
      <c r="F529" s="9">
        <v>0</v>
      </c>
      <c r="G529" s="9">
        <v>180000</v>
      </c>
      <c r="H529" s="7" t="s">
        <v>723</v>
      </c>
      <c r="I529" s="7" t="s">
        <v>724</v>
      </c>
      <c r="J529" s="7" t="s">
        <v>734</v>
      </c>
      <c r="K529" s="10" t="s">
        <v>1667</v>
      </c>
      <c r="L529" s="7" t="s">
        <v>2054</v>
      </c>
      <c r="M529" s="38">
        <v>72</v>
      </c>
      <c r="N529" s="38">
        <v>72</v>
      </c>
      <c r="O529" s="39">
        <v>79</v>
      </c>
      <c r="P529" s="39">
        <v>13</v>
      </c>
      <c r="Q529" s="40">
        <v>900000</v>
      </c>
      <c r="R529" s="40">
        <v>943000</v>
      </c>
      <c r="S529" s="41">
        <v>27348</v>
      </c>
      <c r="T529" s="42">
        <v>4530000</v>
      </c>
    </row>
    <row r="530" spans="1:20" ht="15" customHeight="1" x14ac:dyDescent="0.25">
      <c r="A530" s="6">
        <v>20981</v>
      </c>
      <c r="B530" s="7" t="s">
        <v>2300</v>
      </c>
      <c r="C530" s="8">
        <v>41463</v>
      </c>
      <c r="D530" s="7" t="s">
        <v>1009</v>
      </c>
      <c r="E530" s="7" t="s">
        <v>3061</v>
      </c>
      <c r="F530" s="9">
        <v>0</v>
      </c>
      <c r="G530" s="9">
        <v>1000000</v>
      </c>
      <c r="H530" s="7" t="s">
        <v>723</v>
      </c>
      <c r="I530" s="7" t="s">
        <v>724</v>
      </c>
      <c r="J530" s="7" t="s">
        <v>1012</v>
      </c>
      <c r="K530" s="10" t="s">
        <v>1685</v>
      </c>
      <c r="L530" s="7" t="s">
        <v>2054</v>
      </c>
      <c r="M530" s="38">
        <v>643</v>
      </c>
      <c r="N530" s="38">
        <v>643</v>
      </c>
      <c r="O530" s="39">
        <v>0</v>
      </c>
      <c r="P530" s="39">
        <v>0</v>
      </c>
      <c r="Q530" s="40">
        <v>8014700</v>
      </c>
      <c r="R530" s="40">
        <v>77814451</v>
      </c>
      <c r="S530" s="41">
        <v>994639.18</v>
      </c>
      <c r="T530" s="42">
        <v>8014700</v>
      </c>
    </row>
    <row r="531" spans="1:20" ht="15" customHeight="1" x14ac:dyDescent="0.25">
      <c r="A531" s="6">
        <v>21905</v>
      </c>
      <c r="B531" s="7" t="s">
        <v>1359</v>
      </c>
      <c r="C531" s="8">
        <v>41464</v>
      </c>
      <c r="D531" s="7" t="s">
        <v>1356</v>
      </c>
      <c r="E531" s="7" t="s">
        <v>3073</v>
      </c>
      <c r="F531" s="9">
        <v>258000</v>
      </c>
      <c r="G531" s="9">
        <v>129000</v>
      </c>
      <c r="H531" s="7" t="s">
        <v>737</v>
      </c>
      <c r="I531" s="7" t="s">
        <v>727</v>
      </c>
      <c r="J531" s="7" t="s">
        <v>728</v>
      </c>
      <c r="K531" s="10" t="s">
        <v>1547</v>
      </c>
      <c r="L531" s="7"/>
      <c r="M531" s="38">
        <v>0</v>
      </c>
      <c r="N531" s="38">
        <v>0</v>
      </c>
      <c r="O531" s="39">
        <v>0</v>
      </c>
      <c r="P531" s="39">
        <v>0</v>
      </c>
      <c r="Q531" s="40">
        <v>0</v>
      </c>
      <c r="R531" s="40">
        <v>0</v>
      </c>
      <c r="S531" s="41"/>
      <c r="T531" s="42">
        <v>129000</v>
      </c>
    </row>
    <row r="532" spans="1:20" ht="15" customHeight="1" x14ac:dyDescent="0.25">
      <c r="A532" s="6">
        <v>21893</v>
      </c>
      <c r="B532" s="7" t="s">
        <v>1221</v>
      </c>
      <c r="C532" s="8">
        <v>41464</v>
      </c>
      <c r="D532" s="7" t="s">
        <v>1200</v>
      </c>
      <c r="E532" s="7" t="s">
        <v>1190</v>
      </c>
      <c r="F532" s="9">
        <v>10000</v>
      </c>
      <c r="G532" s="9">
        <v>10000</v>
      </c>
      <c r="H532" s="7" t="s">
        <v>747</v>
      </c>
      <c r="I532" s="7" t="s">
        <v>727</v>
      </c>
      <c r="J532" s="7" t="s">
        <v>734</v>
      </c>
      <c r="K532" s="10" t="s">
        <v>1672</v>
      </c>
      <c r="L532" s="7"/>
      <c r="M532" s="38">
        <v>0</v>
      </c>
      <c r="N532" s="38">
        <v>0</v>
      </c>
      <c r="O532" s="39">
        <v>0</v>
      </c>
      <c r="P532" s="39">
        <v>0</v>
      </c>
      <c r="Q532" s="40">
        <v>0</v>
      </c>
      <c r="R532" s="40">
        <v>0</v>
      </c>
      <c r="S532" s="41"/>
      <c r="T532" s="42">
        <v>0</v>
      </c>
    </row>
    <row r="533" spans="1:20" ht="15" customHeight="1" x14ac:dyDescent="0.25">
      <c r="A533" s="6">
        <v>21746</v>
      </c>
      <c r="B533" s="7" t="s">
        <v>1371</v>
      </c>
      <c r="C533" s="8">
        <v>41464</v>
      </c>
      <c r="D533" s="7" t="s">
        <v>1362</v>
      </c>
      <c r="E533" s="7" t="s">
        <v>3073</v>
      </c>
      <c r="F533" s="9">
        <v>0</v>
      </c>
      <c r="G533" s="9">
        <v>198000</v>
      </c>
      <c r="H533" s="7" t="s">
        <v>723</v>
      </c>
      <c r="I533" s="7" t="s">
        <v>724</v>
      </c>
      <c r="J533" s="7" t="s">
        <v>734</v>
      </c>
      <c r="K533" s="10" t="s">
        <v>1753</v>
      </c>
      <c r="L533" s="7" t="s">
        <v>2054</v>
      </c>
      <c r="M533" s="38">
        <v>153</v>
      </c>
      <c r="N533" s="38">
        <v>153</v>
      </c>
      <c r="O533" s="39">
        <v>58</v>
      </c>
      <c r="P533" s="39">
        <v>118</v>
      </c>
      <c r="Q533" s="40">
        <v>15000000</v>
      </c>
      <c r="R533" s="40">
        <v>32128937</v>
      </c>
      <c r="S533" s="41">
        <v>198000</v>
      </c>
      <c r="T533" s="42">
        <v>15000000</v>
      </c>
    </row>
    <row r="534" spans="1:20" ht="15" customHeight="1" x14ac:dyDescent="0.25">
      <c r="A534" s="6">
        <v>21853</v>
      </c>
      <c r="B534" s="7" t="s">
        <v>1226</v>
      </c>
      <c r="C534" s="8">
        <v>41465</v>
      </c>
      <c r="D534" s="7" t="s">
        <v>1200</v>
      </c>
      <c r="E534" s="7" t="s">
        <v>1190</v>
      </c>
      <c r="F534" s="9">
        <v>333000</v>
      </c>
      <c r="G534" s="9">
        <v>37000</v>
      </c>
      <c r="H534" s="7" t="s">
        <v>1053</v>
      </c>
      <c r="I534" s="7" t="s">
        <v>727</v>
      </c>
      <c r="J534" s="7" t="s">
        <v>768</v>
      </c>
      <c r="K534" s="10" t="s">
        <v>1764</v>
      </c>
      <c r="L534" s="7" t="s">
        <v>2067</v>
      </c>
      <c r="M534" s="38">
        <v>0</v>
      </c>
      <c r="N534" s="38">
        <v>0</v>
      </c>
      <c r="O534" s="39">
        <v>0</v>
      </c>
      <c r="P534" s="39">
        <v>0</v>
      </c>
      <c r="Q534" s="40">
        <v>0</v>
      </c>
      <c r="R534" s="40">
        <v>0</v>
      </c>
      <c r="S534" s="41"/>
      <c r="T534" s="42">
        <v>0</v>
      </c>
    </row>
    <row r="535" spans="1:20" ht="15" customHeight="1" x14ac:dyDescent="0.25">
      <c r="A535" s="6">
        <v>21995</v>
      </c>
      <c r="B535" s="7" t="s">
        <v>1314</v>
      </c>
      <c r="C535" s="8">
        <v>41470</v>
      </c>
      <c r="D535" s="7" t="s">
        <v>1315</v>
      </c>
      <c r="E535" s="7" t="s">
        <v>3107</v>
      </c>
      <c r="F535" s="9">
        <v>0</v>
      </c>
      <c r="G535" s="9">
        <v>1000000</v>
      </c>
      <c r="H535" s="7" t="s">
        <v>719</v>
      </c>
      <c r="I535" s="7" t="s">
        <v>720</v>
      </c>
      <c r="J535" s="7" t="s">
        <v>721</v>
      </c>
      <c r="K535" s="10" t="s">
        <v>1580</v>
      </c>
      <c r="L535" s="7"/>
      <c r="M535" s="38"/>
      <c r="N535" s="38"/>
      <c r="O535" s="39"/>
      <c r="P535" s="39"/>
      <c r="Q535" s="40"/>
      <c r="R535" s="40"/>
      <c r="S535" s="41"/>
      <c r="T535" s="42">
        <v>4000000</v>
      </c>
    </row>
    <row r="536" spans="1:20" ht="15" customHeight="1" x14ac:dyDescent="0.25">
      <c r="A536" s="6">
        <v>21875</v>
      </c>
      <c r="B536" s="7" t="s">
        <v>3556</v>
      </c>
      <c r="C536" s="8">
        <v>41472</v>
      </c>
      <c r="D536" s="7" t="s">
        <v>1440</v>
      </c>
      <c r="E536" s="7" t="s">
        <v>3067</v>
      </c>
      <c r="F536" s="9">
        <v>14054</v>
      </c>
      <c r="G536" s="9">
        <v>14054</v>
      </c>
      <c r="H536" s="7" t="s">
        <v>750</v>
      </c>
      <c r="I536" s="7" t="s">
        <v>727</v>
      </c>
      <c r="J536" s="7" t="s">
        <v>734</v>
      </c>
      <c r="K536" s="10" t="s">
        <v>1661</v>
      </c>
      <c r="L536" s="7" t="s">
        <v>2058</v>
      </c>
      <c r="M536" s="38">
        <v>98</v>
      </c>
      <c r="N536" s="38">
        <v>98</v>
      </c>
      <c r="O536" s="39">
        <v>16</v>
      </c>
      <c r="P536" s="39">
        <v>73</v>
      </c>
      <c r="Q536" s="40">
        <v>10551000</v>
      </c>
      <c r="R536" s="40">
        <v>14959000</v>
      </c>
      <c r="S536" s="41"/>
      <c r="T536" s="42">
        <v>14054</v>
      </c>
    </row>
    <row r="537" spans="1:20" ht="15" customHeight="1" x14ac:dyDescent="0.25">
      <c r="A537" s="6">
        <v>21840</v>
      </c>
      <c r="B537" s="7" t="s">
        <v>3976</v>
      </c>
      <c r="C537" s="8">
        <v>41472</v>
      </c>
      <c r="D537" s="7" t="s">
        <v>1009</v>
      </c>
      <c r="E537" s="7" t="s">
        <v>3061</v>
      </c>
      <c r="F537" s="9">
        <v>0</v>
      </c>
      <c r="G537" s="9"/>
      <c r="H537" s="7" t="s">
        <v>723</v>
      </c>
      <c r="I537" s="7" t="s">
        <v>724</v>
      </c>
      <c r="J537" s="7" t="s">
        <v>734</v>
      </c>
      <c r="K537" s="10" t="s">
        <v>1809</v>
      </c>
      <c r="L537" s="7" t="s">
        <v>2056</v>
      </c>
      <c r="M537" s="38">
        <v>455</v>
      </c>
      <c r="N537" s="38">
        <v>0</v>
      </c>
      <c r="O537" s="39">
        <v>0</v>
      </c>
      <c r="P537" s="39">
        <v>0</v>
      </c>
      <c r="Q537" s="40">
        <v>4960000</v>
      </c>
      <c r="R537" s="40">
        <v>0</v>
      </c>
      <c r="S537" s="41">
        <v>0</v>
      </c>
      <c r="T537" s="42">
        <v>4960000</v>
      </c>
    </row>
    <row r="538" spans="1:20" ht="15" customHeight="1" x14ac:dyDescent="0.25">
      <c r="A538" s="6">
        <v>21836</v>
      </c>
      <c r="B538" s="7" t="s">
        <v>4126</v>
      </c>
      <c r="C538" s="8">
        <v>41473</v>
      </c>
      <c r="D538" s="7" t="s">
        <v>1343</v>
      </c>
      <c r="E538" s="7" t="s">
        <v>3072</v>
      </c>
      <c r="F538" s="9">
        <v>20000</v>
      </c>
      <c r="G538" s="9">
        <v>10000</v>
      </c>
      <c r="H538" s="7" t="s">
        <v>747</v>
      </c>
      <c r="I538" s="7" t="s">
        <v>727</v>
      </c>
      <c r="J538" s="7" t="s">
        <v>734</v>
      </c>
      <c r="K538" s="10" t="s">
        <v>1623</v>
      </c>
      <c r="L538" s="7"/>
      <c r="M538" s="38">
        <v>0</v>
      </c>
      <c r="N538" s="38">
        <v>0</v>
      </c>
      <c r="O538" s="39">
        <v>0</v>
      </c>
      <c r="P538" s="39">
        <v>0</v>
      </c>
      <c r="Q538" s="40">
        <v>0</v>
      </c>
      <c r="R538" s="40">
        <v>0</v>
      </c>
      <c r="S538" s="41"/>
      <c r="T538" s="42">
        <v>0</v>
      </c>
    </row>
    <row r="539" spans="1:20" ht="15" customHeight="1" x14ac:dyDescent="0.25">
      <c r="A539" s="6">
        <v>21890</v>
      </c>
      <c r="B539" s="7" t="s">
        <v>818</v>
      </c>
      <c r="C539" s="8">
        <v>41473</v>
      </c>
      <c r="D539" s="7" t="s">
        <v>816</v>
      </c>
      <c r="E539" s="7" t="s">
        <v>3079</v>
      </c>
      <c r="F539" s="9">
        <v>29700</v>
      </c>
      <c r="G539" s="9">
        <v>4700</v>
      </c>
      <c r="H539" s="7" t="s">
        <v>747</v>
      </c>
      <c r="I539" s="7" t="s">
        <v>727</v>
      </c>
      <c r="J539" s="7" t="s">
        <v>1857</v>
      </c>
      <c r="K539" s="10" t="s">
        <v>1586</v>
      </c>
      <c r="L539" s="7"/>
      <c r="M539" s="38">
        <v>0</v>
      </c>
      <c r="N539" s="38">
        <v>0</v>
      </c>
      <c r="O539" s="39">
        <v>0</v>
      </c>
      <c r="P539" s="39">
        <v>0</v>
      </c>
      <c r="Q539" s="40">
        <v>0</v>
      </c>
      <c r="R539" s="40">
        <v>0</v>
      </c>
      <c r="S539" s="41"/>
      <c r="T539" s="42">
        <v>0</v>
      </c>
    </row>
    <row r="540" spans="1:20" ht="15" customHeight="1" x14ac:dyDescent="0.25">
      <c r="A540" s="6">
        <v>22000</v>
      </c>
      <c r="B540" s="7" t="s">
        <v>4126</v>
      </c>
      <c r="C540" s="8">
        <v>41473</v>
      </c>
      <c r="D540" s="7" t="s">
        <v>1343</v>
      </c>
      <c r="E540" s="7" t="s">
        <v>3072</v>
      </c>
      <c r="F540" s="9">
        <v>10600</v>
      </c>
      <c r="G540" s="9">
        <v>5300</v>
      </c>
      <c r="H540" s="7" t="s">
        <v>747</v>
      </c>
      <c r="I540" s="7" t="s">
        <v>727</v>
      </c>
      <c r="J540" s="7" t="s">
        <v>734</v>
      </c>
      <c r="K540" s="10" t="s">
        <v>1651</v>
      </c>
      <c r="L540" s="7"/>
      <c r="M540" s="38">
        <v>0</v>
      </c>
      <c r="N540" s="38">
        <v>0</v>
      </c>
      <c r="O540" s="39">
        <v>0</v>
      </c>
      <c r="P540" s="39">
        <v>0</v>
      </c>
      <c r="Q540" s="40">
        <v>0</v>
      </c>
      <c r="R540" s="40">
        <v>0</v>
      </c>
      <c r="S540" s="41"/>
      <c r="T540" s="42">
        <v>0</v>
      </c>
    </row>
    <row r="541" spans="1:20" ht="15" customHeight="1" x14ac:dyDescent="0.25">
      <c r="A541" s="6">
        <v>21876</v>
      </c>
      <c r="B541" s="7" t="s">
        <v>992</v>
      </c>
      <c r="C541" s="8">
        <v>41473</v>
      </c>
      <c r="D541" s="7" t="s">
        <v>988</v>
      </c>
      <c r="E541" s="7" t="s">
        <v>3060</v>
      </c>
      <c r="F541" s="9">
        <v>50000</v>
      </c>
      <c r="G541" s="9">
        <v>25000</v>
      </c>
      <c r="H541" s="7" t="s">
        <v>732</v>
      </c>
      <c r="I541" s="7" t="s">
        <v>727</v>
      </c>
      <c r="J541" s="7" t="s">
        <v>728</v>
      </c>
      <c r="K541" s="10" t="s">
        <v>1545</v>
      </c>
      <c r="L541" s="7"/>
      <c r="M541" s="38">
        <v>0</v>
      </c>
      <c r="N541" s="38">
        <v>0</v>
      </c>
      <c r="O541" s="39">
        <v>0</v>
      </c>
      <c r="P541" s="39">
        <v>0</v>
      </c>
      <c r="Q541" s="40">
        <v>0</v>
      </c>
      <c r="R541" s="40">
        <v>0</v>
      </c>
      <c r="S541" s="41"/>
      <c r="T541" s="42">
        <v>0</v>
      </c>
    </row>
    <row r="542" spans="1:20" ht="15" customHeight="1" x14ac:dyDescent="0.25">
      <c r="A542" s="6">
        <v>21775</v>
      </c>
      <c r="B542" s="7" t="s">
        <v>1493</v>
      </c>
      <c r="C542" s="8">
        <v>41477</v>
      </c>
      <c r="D542" s="7" t="s">
        <v>1494</v>
      </c>
      <c r="E542" s="7" t="s">
        <v>3064</v>
      </c>
      <c r="F542" s="9">
        <v>0</v>
      </c>
      <c r="G542" s="9">
        <v>300000</v>
      </c>
      <c r="H542" s="7" t="s">
        <v>723</v>
      </c>
      <c r="I542" s="7" t="s">
        <v>724</v>
      </c>
      <c r="J542" s="7" t="s">
        <v>1857</v>
      </c>
      <c r="K542" s="10" t="s">
        <v>1802</v>
      </c>
      <c r="L542" s="7" t="s">
        <v>2054</v>
      </c>
      <c r="M542" s="38">
        <v>40</v>
      </c>
      <c r="N542" s="38">
        <v>40</v>
      </c>
      <c r="O542" s="39">
        <v>100</v>
      </c>
      <c r="P542" s="39">
        <v>110</v>
      </c>
      <c r="Q542" s="40">
        <v>11150000</v>
      </c>
      <c r="R542" s="40">
        <v>21286039</v>
      </c>
      <c r="S542" s="41">
        <v>282000</v>
      </c>
      <c r="T542" s="42">
        <v>11550000</v>
      </c>
    </row>
    <row r="543" spans="1:20" ht="15" customHeight="1" x14ac:dyDescent="0.25">
      <c r="A543" s="6">
        <v>21672</v>
      </c>
      <c r="B543" s="7" t="s">
        <v>1389</v>
      </c>
      <c r="C543" s="8">
        <v>41477</v>
      </c>
      <c r="D543" s="7" t="s">
        <v>1390</v>
      </c>
      <c r="E543" s="7" t="s">
        <v>3056</v>
      </c>
      <c r="F543" s="9">
        <v>200000</v>
      </c>
      <c r="G543" s="9">
        <v>200000</v>
      </c>
      <c r="H543" s="7" t="s">
        <v>750</v>
      </c>
      <c r="I543" s="7" t="s">
        <v>727</v>
      </c>
      <c r="J543" s="7" t="s">
        <v>867</v>
      </c>
      <c r="K543" s="10" t="s">
        <v>1819</v>
      </c>
      <c r="L543" s="7" t="s">
        <v>2058</v>
      </c>
      <c r="M543" s="38">
        <v>0</v>
      </c>
      <c r="N543" s="38">
        <v>0</v>
      </c>
      <c r="O543" s="39">
        <v>2</v>
      </c>
      <c r="P543" s="39">
        <v>117</v>
      </c>
      <c r="Q543" s="40">
        <v>0</v>
      </c>
      <c r="R543" s="40">
        <v>0</v>
      </c>
      <c r="S543" s="41"/>
      <c r="T543" s="42">
        <v>200000</v>
      </c>
    </row>
    <row r="544" spans="1:20" ht="15" customHeight="1" x14ac:dyDescent="0.25">
      <c r="A544" s="6">
        <v>22002</v>
      </c>
      <c r="B544" s="7" t="s">
        <v>1254</v>
      </c>
      <c r="C544" s="8">
        <v>41479</v>
      </c>
      <c r="D544" s="7" t="s">
        <v>1200</v>
      </c>
      <c r="E544" s="7" t="s">
        <v>1190</v>
      </c>
      <c r="F544" s="9">
        <v>3500</v>
      </c>
      <c r="G544" s="9">
        <v>3500</v>
      </c>
      <c r="H544" s="7" t="s">
        <v>747</v>
      </c>
      <c r="I544" s="7" t="s">
        <v>727</v>
      </c>
      <c r="J544" s="7" t="s">
        <v>734</v>
      </c>
      <c r="K544" s="10" t="s">
        <v>1698</v>
      </c>
      <c r="L544" s="7"/>
      <c r="M544" s="38">
        <v>0</v>
      </c>
      <c r="N544" s="38">
        <v>0</v>
      </c>
      <c r="O544" s="39">
        <v>0</v>
      </c>
      <c r="P544" s="39">
        <v>0</v>
      </c>
      <c r="Q544" s="40">
        <v>0</v>
      </c>
      <c r="R544" s="40">
        <v>0</v>
      </c>
      <c r="S544" s="41"/>
      <c r="T544" s="42">
        <v>8500</v>
      </c>
    </row>
    <row r="545" spans="1:20" ht="15" customHeight="1" x14ac:dyDescent="0.25">
      <c r="A545" s="6">
        <v>20081</v>
      </c>
      <c r="B545" s="7" t="s">
        <v>1008</v>
      </c>
      <c r="C545" s="8">
        <v>41479</v>
      </c>
      <c r="D545" s="7" t="s">
        <v>1009</v>
      </c>
      <c r="E545" s="7" t="s">
        <v>3061</v>
      </c>
      <c r="F545" s="9">
        <v>55000</v>
      </c>
      <c r="G545" s="9">
        <v>55000</v>
      </c>
      <c r="H545" s="7" t="s">
        <v>836</v>
      </c>
      <c r="I545" s="7" t="s">
        <v>756</v>
      </c>
      <c r="J545" s="7" t="s">
        <v>768</v>
      </c>
      <c r="K545" s="10" t="s">
        <v>1563</v>
      </c>
      <c r="L545" s="7"/>
      <c r="M545" s="38">
        <v>0</v>
      </c>
      <c r="N545" s="38">
        <v>0</v>
      </c>
      <c r="O545" s="39">
        <v>0</v>
      </c>
      <c r="P545" s="39">
        <v>0</v>
      </c>
      <c r="Q545" s="40">
        <v>0</v>
      </c>
      <c r="R545" s="40">
        <v>0</v>
      </c>
      <c r="S545" s="41"/>
      <c r="T545" s="42">
        <v>716800</v>
      </c>
    </row>
    <row r="546" spans="1:20" ht="15" customHeight="1" x14ac:dyDescent="0.25">
      <c r="A546" s="6">
        <v>21874</v>
      </c>
      <c r="B546" s="7" t="s">
        <v>1311</v>
      </c>
      <c r="C546" s="8">
        <v>41484</v>
      </c>
      <c r="D546" s="7" t="s">
        <v>1312</v>
      </c>
      <c r="E546" s="7" t="s">
        <v>3064</v>
      </c>
      <c r="F546" s="9">
        <v>0</v>
      </c>
      <c r="G546" s="9">
        <v>253000</v>
      </c>
      <c r="H546" s="7" t="s">
        <v>723</v>
      </c>
      <c r="I546" s="7" t="s">
        <v>724</v>
      </c>
      <c r="J546" s="7" t="s">
        <v>734</v>
      </c>
      <c r="K546" s="10" t="s">
        <v>1548</v>
      </c>
      <c r="L546" s="7" t="s">
        <v>2054</v>
      </c>
      <c r="M546" s="38">
        <v>97</v>
      </c>
      <c r="N546" s="38">
        <v>97</v>
      </c>
      <c r="O546" s="39">
        <v>71</v>
      </c>
      <c r="P546" s="39">
        <v>86</v>
      </c>
      <c r="Q546" s="40">
        <v>6800000</v>
      </c>
      <c r="R546" s="40">
        <v>6450199</v>
      </c>
      <c r="S546" s="41">
        <v>253000</v>
      </c>
      <c r="T546" s="42">
        <v>6800000</v>
      </c>
    </row>
    <row r="547" spans="1:20" ht="15" customHeight="1" x14ac:dyDescent="0.25">
      <c r="A547" s="6">
        <v>21942</v>
      </c>
      <c r="B547" s="7" t="s">
        <v>1422</v>
      </c>
      <c r="C547" s="8">
        <v>41484</v>
      </c>
      <c r="D547" s="7" t="s">
        <v>1421</v>
      </c>
      <c r="E547" s="7" t="s">
        <v>3097</v>
      </c>
      <c r="F547" s="9">
        <v>10000</v>
      </c>
      <c r="G547" s="9">
        <v>10000</v>
      </c>
      <c r="H547" s="7" t="s">
        <v>747</v>
      </c>
      <c r="I547" s="7" t="s">
        <v>727</v>
      </c>
      <c r="J547" s="7" t="s">
        <v>734</v>
      </c>
      <c r="K547" s="10" t="s">
        <v>1750</v>
      </c>
      <c r="L547" s="7"/>
      <c r="M547" s="38">
        <v>0</v>
      </c>
      <c r="N547" s="38">
        <v>0</v>
      </c>
      <c r="O547" s="39">
        <v>0</v>
      </c>
      <c r="P547" s="39">
        <v>0</v>
      </c>
      <c r="Q547" s="40">
        <v>0</v>
      </c>
      <c r="R547" s="40">
        <v>0</v>
      </c>
      <c r="S547" s="41"/>
      <c r="T547" s="42">
        <v>0</v>
      </c>
    </row>
    <row r="548" spans="1:20" ht="15" customHeight="1" x14ac:dyDescent="0.25">
      <c r="A548" s="6">
        <v>21909</v>
      </c>
      <c r="B548" s="7" t="s">
        <v>1255</v>
      </c>
      <c r="C548" s="8">
        <v>41484</v>
      </c>
      <c r="D548" s="7" t="s">
        <v>1200</v>
      </c>
      <c r="E548" s="7" t="s">
        <v>1190</v>
      </c>
      <c r="F548" s="9">
        <v>877981</v>
      </c>
      <c r="G548" s="9">
        <v>127000</v>
      </c>
      <c r="H548" s="7" t="s">
        <v>737</v>
      </c>
      <c r="I548" s="7" t="s">
        <v>727</v>
      </c>
      <c r="J548" s="7" t="s">
        <v>728</v>
      </c>
      <c r="K548" s="10" t="s">
        <v>1543</v>
      </c>
      <c r="L548" s="7" t="s">
        <v>2063</v>
      </c>
      <c r="M548" s="38">
        <v>0</v>
      </c>
      <c r="N548" s="38">
        <v>0</v>
      </c>
      <c r="O548" s="39">
        <v>0</v>
      </c>
      <c r="P548" s="39">
        <v>0</v>
      </c>
      <c r="Q548" s="40">
        <v>0</v>
      </c>
      <c r="R548" s="40">
        <v>0</v>
      </c>
      <c r="S548" s="41"/>
      <c r="T548" s="42">
        <v>750981</v>
      </c>
    </row>
    <row r="549" spans="1:20" ht="15" customHeight="1" x14ac:dyDescent="0.25">
      <c r="A549" s="6">
        <v>21668</v>
      </c>
      <c r="B549" s="7" t="s">
        <v>1260</v>
      </c>
      <c r="C549" s="8">
        <v>41485</v>
      </c>
      <c r="D549" s="7" t="s">
        <v>1258</v>
      </c>
      <c r="E549" s="7" t="s">
        <v>3054</v>
      </c>
      <c r="F549" s="9">
        <v>0</v>
      </c>
      <c r="G549" s="9">
        <v>500000</v>
      </c>
      <c r="H549" s="7" t="s">
        <v>752</v>
      </c>
      <c r="I549" s="7" t="s">
        <v>724</v>
      </c>
      <c r="J549" s="7" t="s">
        <v>768</v>
      </c>
      <c r="K549" s="10" t="s">
        <v>1599</v>
      </c>
      <c r="L549" s="7" t="s">
        <v>2054</v>
      </c>
      <c r="M549" s="38">
        <v>0</v>
      </c>
      <c r="N549" s="38">
        <v>0</v>
      </c>
      <c r="O549" s="39">
        <v>100</v>
      </c>
      <c r="P549" s="39">
        <v>39</v>
      </c>
      <c r="Q549" s="40">
        <v>1625000</v>
      </c>
      <c r="R549" s="40">
        <v>1200000</v>
      </c>
      <c r="S549" s="41">
        <v>408260.16</v>
      </c>
      <c r="T549" s="42">
        <v>2575000</v>
      </c>
    </row>
    <row r="550" spans="1:20" ht="15" customHeight="1" x14ac:dyDescent="0.25">
      <c r="A550" s="6">
        <v>21835</v>
      </c>
      <c r="B550" s="7" t="s">
        <v>863</v>
      </c>
      <c r="C550" s="8">
        <v>41486</v>
      </c>
      <c r="D550" s="7" t="s">
        <v>864</v>
      </c>
      <c r="E550" s="7" t="s">
        <v>3074</v>
      </c>
      <c r="F550" s="9">
        <v>0</v>
      </c>
      <c r="G550" s="9">
        <v>750000</v>
      </c>
      <c r="H550" s="7" t="s">
        <v>723</v>
      </c>
      <c r="I550" s="7" t="s">
        <v>724</v>
      </c>
      <c r="J550" s="7" t="s">
        <v>762</v>
      </c>
      <c r="K550" s="10" t="s">
        <v>1610</v>
      </c>
      <c r="L550" s="7" t="s">
        <v>2054</v>
      </c>
      <c r="M550" s="38">
        <v>151</v>
      </c>
      <c r="N550" s="38">
        <v>151</v>
      </c>
      <c r="O550" s="39">
        <v>0</v>
      </c>
      <c r="P550" s="39">
        <v>0</v>
      </c>
      <c r="Q550" s="40">
        <v>0</v>
      </c>
      <c r="R550" s="40">
        <v>0</v>
      </c>
      <c r="S550" s="41">
        <v>450000</v>
      </c>
      <c r="T550" s="42">
        <v>1703665</v>
      </c>
    </row>
    <row r="551" spans="1:20" ht="15" customHeight="1" x14ac:dyDescent="0.25">
      <c r="A551" s="6">
        <v>21964</v>
      </c>
      <c r="B551" s="7" t="s">
        <v>1454</v>
      </c>
      <c r="C551" s="8">
        <v>41486</v>
      </c>
      <c r="D551" s="7" t="s">
        <v>1403</v>
      </c>
      <c r="E551" s="7" t="s">
        <v>3082</v>
      </c>
      <c r="F551" s="9">
        <v>32500</v>
      </c>
      <c r="G551" s="9">
        <v>32500</v>
      </c>
      <c r="H551" s="7" t="s">
        <v>737</v>
      </c>
      <c r="I551" s="7" t="s">
        <v>727</v>
      </c>
      <c r="J551" s="7" t="s">
        <v>728</v>
      </c>
      <c r="K551" s="10" t="s">
        <v>1547</v>
      </c>
      <c r="L551" s="7" t="s">
        <v>2063</v>
      </c>
      <c r="M551" s="38">
        <v>0</v>
      </c>
      <c r="N551" s="38">
        <v>0</v>
      </c>
      <c r="O551" s="39">
        <v>0</v>
      </c>
      <c r="P551" s="39">
        <v>0</v>
      </c>
      <c r="Q551" s="40">
        <v>0</v>
      </c>
      <c r="R551" s="40">
        <v>0</v>
      </c>
      <c r="S551" s="41"/>
      <c r="T551" s="42">
        <v>32500</v>
      </c>
    </row>
    <row r="552" spans="1:20" ht="15" customHeight="1" x14ac:dyDescent="0.25">
      <c r="A552" s="6">
        <v>21946</v>
      </c>
      <c r="B552" s="7" t="s">
        <v>1869</v>
      </c>
      <c r="C552" s="8">
        <v>41487</v>
      </c>
      <c r="D552" s="7" t="s">
        <v>834</v>
      </c>
      <c r="E552" s="7" t="s">
        <v>3083</v>
      </c>
      <c r="F552" s="9">
        <v>10000</v>
      </c>
      <c r="G552" s="9">
        <v>10000</v>
      </c>
      <c r="H552" s="7" t="s">
        <v>747</v>
      </c>
      <c r="I552" s="7" t="s">
        <v>727</v>
      </c>
      <c r="J552" s="7" t="s">
        <v>734</v>
      </c>
      <c r="K552" s="10" t="s">
        <v>1598</v>
      </c>
      <c r="L552" s="7"/>
      <c r="M552" s="38">
        <v>0</v>
      </c>
      <c r="N552" s="38">
        <v>0</v>
      </c>
      <c r="O552" s="39">
        <v>0</v>
      </c>
      <c r="P552" s="39">
        <v>0</v>
      </c>
      <c r="Q552" s="40">
        <v>0</v>
      </c>
      <c r="R552" s="40">
        <v>0</v>
      </c>
      <c r="S552" s="41"/>
      <c r="T552" s="42">
        <v>0</v>
      </c>
    </row>
    <row r="553" spans="1:20" ht="15" customHeight="1" x14ac:dyDescent="0.25">
      <c r="A553" s="6">
        <v>21948</v>
      </c>
      <c r="B553" s="7" t="s">
        <v>1105</v>
      </c>
      <c r="C553" s="8">
        <v>41487</v>
      </c>
      <c r="D553" s="7" t="s">
        <v>1100</v>
      </c>
      <c r="E553" s="7" t="s">
        <v>3061</v>
      </c>
      <c r="F553" s="9">
        <v>31839.38</v>
      </c>
      <c r="G553" s="9">
        <v>10000</v>
      </c>
      <c r="H553" s="7" t="s">
        <v>747</v>
      </c>
      <c r="I553" s="7" t="s">
        <v>727</v>
      </c>
      <c r="J553" s="7" t="s">
        <v>768</v>
      </c>
      <c r="K553" s="10" t="s">
        <v>1563</v>
      </c>
      <c r="L553" s="7"/>
      <c r="M553" s="38">
        <v>0</v>
      </c>
      <c r="N553" s="38">
        <v>0</v>
      </c>
      <c r="O553" s="39">
        <v>0</v>
      </c>
      <c r="P553" s="39">
        <v>0</v>
      </c>
      <c r="Q553" s="40">
        <v>0</v>
      </c>
      <c r="R553" s="40">
        <v>0</v>
      </c>
      <c r="S553" s="41"/>
      <c r="T553" s="42">
        <v>0</v>
      </c>
    </row>
    <row r="554" spans="1:20" ht="15" customHeight="1" x14ac:dyDescent="0.25">
      <c r="A554" s="6">
        <v>21785</v>
      </c>
      <c r="B554" s="7" t="s">
        <v>944</v>
      </c>
      <c r="C554" s="8">
        <v>41488</v>
      </c>
      <c r="D554" s="7" t="s">
        <v>943</v>
      </c>
      <c r="E554" s="7" t="s">
        <v>3080</v>
      </c>
      <c r="F554" s="9">
        <v>1500000</v>
      </c>
      <c r="G554" s="9">
        <v>1500000</v>
      </c>
      <c r="H554" s="7" t="s">
        <v>755</v>
      </c>
      <c r="I554" s="7" t="s">
        <v>756</v>
      </c>
      <c r="J554" s="7" t="s">
        <v>734</v>
      </c>
      <c r="K554" s="10" t="s">
        <v>1652</v>
      </c>
      <c r="L554" s="7" t="s">
        <v>2054</v>
      </c>
      <c r="M554" s="38">
        <v>1206</v>
      </c>
      <c r="N554" s="38">
        <v>1206</v>
      </c>
      <c r="O554" s="39">
        <v>270</v>
      </c>
      <c r="P554" s="39">
        <v>625</v>
      </c>
      <c r="Q554" s="40">
        <v>23000000</v>
      </c>
      <c r="R554" s="40">
        <v>24100000</v>
      </c>
      <c r="S554" s="41"/>
      <c r="T554" s="42">
        <v>22084000</v>
      </c>
    </row>
    <row r="555" spans="1:20" ht="15" customHeight="1" x14ac:dyDescent="0.25">
      <c r="A555" s="6">
        <v>21878</v>
      </c>
      <c r="B555" s="7" t="s">
        <v>2905</v>
      </c>
      <c r="C555" s="8">
        <v>41488</v>
      </c>
      <c r="D555" s="7" t="s">
        <v>1200</v>
      </c>
      <c r="E555" s="7" t="s">
        <v>1190</v>
      </c>
      <c r="F555" s="9">
        <v>61750</v>
      </c>
      <c r="G555" s="9">
        <v>61750</v>
      </c>
      <c r="H555" s="7" t="s">
        <v>1017</v>
      </c>
      <c r="I555" s="7" t="s">
        <v>727</v>
      </c>
      <c r="J555" s="7" t="s">
        <v>1206</v>
      </c>
      <c r="K555" s="10" t="s">
        <v>1763</v>
      </c>
      <c r="L555" s="7" t="s">
        <v>2069</v>
      </c>
      <c r="M555" s="38">
        <v>0</v>
      </c>
      <c r="N555" s="38">
        <v>0</v>
      </c>
      <c r="O555" s="39">
        <v>0</v>
      </c>
      <c r="P555" s="39">
        <v>0</v>
      </c>
      <c r="Q555" s="40">
        <v>0</v>
      </c>
      <c r="R555" s="40">
        <v>0</v>
      </c>
      <c r="S555" s="41"/>
      <c r="T555" s="42">
        <v>125000</v>
      </c>
    </row>
    <row r="556" spans="1:20" ht="15" customHeight="1" x14ac:dyDescent="0.25">
      <c r="A556" s="6">
        <v>22044</v>
      </c>
      <c r="B556" s="7" t="s">
        <v>1473</v>
      </c>
      <c r="C556" s="8">
        <v>41491</v>
      </c>
      <c r="D556" s="7" t="s">
        <v>1346</v>
      </c>
      <c r="E556" s="7" t="s">
        <v>3072</v>
      </c>
      <c r="F556" s="9">
        <v>0</v>
      </c>
      <c r="G556" s="9">
        <v>1000000</v>
      </c>
      <c r="H556" s="7" t="s">
        <v>719</v>
      </c>
      <c r="I556" s="7" t="s">
        <v>720</v>
      </c>
      <c r="J556" s="7" t="s">
        <v>721</v>
      </c>
      <c r="K556" s="10" t="s">
        <v>1580</v>
      </c>
      <c r="L556" s="7"/>
      <c r="M556" s="38">
        <v>0</v>
      </c>
      <c r="N556" s="38">
        <v>0</v>
      </c>
      <c r="O556" s="39">
        <v>0</v>
      </c>
      <c r="P556" s="39">
        <v>0</v>
      </c>
      <c r="Q556" s="40">
        <v>0</v>
      </c>
      <c r="R556" s="40">
        <v>0</v>
      </c>
      <c r="S556" s="41"/>
      <c r="T556" s="42">
        <v>4000000</v>
      </c>
    </row>
    <row r="557" spans="1:20" ht="15" customHeight="1" x14ac:dyDescent="0.25">
      <c r="A557" s="6">
        <v>21938</v>
      </c>
      <c r="B557" s="7" t="s">
        <v>1211</v>
      </c>
      <c r="C557" s="8">
        <v>41492</v>
      </c>
      <c r="D557" s="7" t="s">
        <v>1200</v>
      </c>
      <c r="E557" s="7" t="s">
        <v>1190</v>
      </c>
      <c r="F557" s="9">
        <v>100000</v>
      </c>
      <c r="G557" s="9">
        <v>100000</v>
      </c>
      <c r="H557" s="7" t="s">
        <v>737</v>
      </c>
      <c r="I557" s="7" t="s">
        <v>727</v>
      </c>
      <c r="J557" s="7" t="s">
        <v>728</v>
      </c>
      <c r="K557" s="10" t="s">
        <v>1547</v>
      </c>
      <c r="L557" s="7"/>
      <c r="M557" s="38">
        <v>0</v>
      </c>
      <c r="N557" s="38">
        <v>0</v>
      </c>
      <c r="O557" s="39">
        <v>0</v>
      </c>
      <c r="P557" s="39">
        <v>0</v>
      </c>
      <c r="Q557" s="40">
        <v>0</v>
      </c>
      <c r="R557" s="40">
        <v>0</v>
      </c>
      <c r="S557" s="41"/>
      <c r="T557" s="42">
        <v>148474</v>
      </c>
    </row>
    <row r="558" spans="1:20" ht="15" customHeight="1" x14ac:dyDescent="0.25">
      <c r="A558" s="6">
        <v>21953</v>
      </c>
      <c r="B558" s="7" t="s">
        <v>1484</v>
      </c>
      <c r="C558" s="8">
        <v>41492</v>
      </c>
      <c r="D558" s="7" t="s">
        <v>1485</v>
      </c>
      <c r="E558" s="7" t="s">
        <v>3061</v>
      </c>
      <c r="F558" s="9">
        <v>109132</v>
      </c>
      <c r="G558" s="9">
        <v>54566</v>
      </c>
      <c r="H558" s="7" t="s">
        <v>737</v>
      </c>
      <c r="I558" s="7" t="s">
        <v>727</v>
      </c>
      <c r="J558" s="7" t="s">
        <v>728</v>
      </c>
      <c r="K558" s="10" t="s">
        <v>1543</v>
      </c>
      <c r="L558" s="7" t="s">
        <v>2063</v>
      </c>
      <c r="M558" s="38">
        <v>0</v>
      </c>
      <c r="N558" s="38">
        <v>0</v>
      </c>
      <c r="O558" s="39">
        <v>0</v>
      </c>
      <c r="P558" s="39">
        <v>0</v>
      </c>
      <c r="Q558" s="40">
        <v>0</v>
      </c>
      <c r="R558" s="40">
        <v>0</v>
      </c>
      <c r="S558" s="41"/>
      <c r="T558" s="42">
        <v>95914</v>
      </c>
    </row>
    <row r="559" spans="1:20" ht="15" customHeight="1" x14ac:dyDescent="0.25">
      <c r="A559" s="6">
        <v>21829</v>
      </c>
      <c r="B559" s="7" t="s">
        <v>1448</v>
      </c>
      <c r="C559" s="8">
        <v>41493</v>
      </c>
      <c r="D559" s="7" t="s">
        <v>999</v>
      </c>
      <c r="E559" s="7" t="s">
        <v>3060</v>
      </c>
      <c r="F559" s="9">
        <v>0</v>
      </c>
      <c r="G559" s="9">
        <v>500000</v>
      </c>
      <c r="H559" s="7" t="s">
        <v>723</v>
      </c>
      <c r="I559" s="7" t="s">
        <v>724</v>
      </c>
      <c r="J559" s="7" t="s">
        <v>1857</v>
      </c>
      <c r="K559" s="10" t="s">
        <v>1564</v>
      </c>
      <c r="L559" s="7" t="s">
        <v>2056</v>
      </c>
      <c r="M559" s="38">
        <v>280</v>
      </c>
      <c r="N559" s="38">
        <v>280</v>
      </c>
      <c r="O559" s="39">
        <v>113</v>
      </c>
      <c r="P559" s="39">
        <v>88</v>
      </c>
      <c r="Q559" s="40">
        <v>15500000</v>
      </c>
      <c r="R559" s="40">
        <v>26312422</v>
      </c>
      <c r="S559" s="41">
        <v>500000</v>
      </c>
      <c r="T559" s="42">
        <v>15500000</v>
      </c>
    </row>
    <row r="560" spans="1:20" ht="15" customHeight="1" x14ac:dyDescent="0.25">
      <c r="A560" s="6">
        <v>21804</v>
      </c>
      <c r="B560" s="7" t="s">
        <v>2286</v>
      </c>
      <c r="C560" s="8">
        <v>41493</v>
      </c>
      <c r="D560" s="7" t="s">
        <v>1200</v>
      </c>
      <c r="E560" s="7" t="s">
        <v>1190</v>
      </c>
      <c r="F560" s="9">
        <v>68854</v>
      </c>
      <c r="G560" s="9">
        <v>34427</v>
      </c>
      <c r="H560" s="7" t="s">
        <v>1053</v>
      </c>
      <c r="I560" s="7" t="s">
        <v>727</v>
      </c>
      <c r="J560" s="7" t="s">
        <v>768</v>
      </c>
      <c r="K560" s="10" t="s">
        <v>1647</v>
      </c>
      <c r="L560" s="7"/>
      <c r="M560" s="38">
        <v>0</v>
      </c>
      <c r="N560" s="38">
        <v>0</v>
      </c>
      <c r="O560" s="39">
        <v>0</v>
      </c>
      <c r="P560" s="39">
        <v>0</v>
      </c>
      <c r="Q560" s="40">
        <v>0</v>
      </c>
      <c r="R560" s="40">
        <v>0</v>
      </c>
      <c r="S560" s="41"/>
      <c r="T560" s="42">
        <v>0</v>
      </c>
    </row>
    <row r="561" spans="1:20" ht="15" customHeight="1" x14ac:dyDescent="0.25">
      <c r="A561" s="6">
        <v>22011</v>
      </c>
      <c r="B561" s="7" t="s">
        <v>767</v>
      </c>
      <c r="C561" s="8">
        <v>41494</v>
      </c>
      <c r="D561" s="7" t="s">
        <v>766</v>
      </c>
      <c r="E561" s="7" t="s">
        <v>3078</v>
      </c>
      <c r="F561" s="9">
        <v>0</v>
      </c>
      <c r="G561" s="9">
        <v>1000000</v>
      </c>
      <c r="H561" s="7" t="s">
        <v>719</v>
      </c>
      <c r="I561" s="7" t="s">
        <v>720</v>
      </c>
      <c r="J561" s="7" t="s">
        <v>768</v>
      </c>
      <c r="K561" s="10" t="s">
        <v>1559</v>
      </c>
      <c r="L561" s="7"/>
      <c r="M561" s="38">
        <v>0</v>
      </c>
      <c r="N561" s="38">
        <v>0</v>
      </c>
      <c r="O561" s="39">
        <v>0</v>
      </c>
      <c r="P561" s="39">
        <v>0</v>
      </c>
      <c r="Q561" s="40">
        <v>0</v>
      </c>
      <c r="R561" s="40">
        <v>0</v>
      </c>
      <c r="S561" s="41"/>
      <c r="T561" s="42">
        <v>4000000</v>
      </c>
    </row>
    <row r="562" spans="1:20" ht="15" customHeight="1" x14ac:dyDescent="0.25">
      <c r="A562" s="6">
        <v>21928</v>
      </c>
      <c r="B562" s="7" t="s">
        <v>1287</v>
      </c>
      <c r="C562" s="8">
        <v>41494</v>
      </c>
      <c r="D562" s="7" t="s">
        <v>1288</v>
      </c>
      <c r="E562" s="7" t="s">
        <v>3098</v>
      </c>
      <c r="F562" s="9">
        <v>92025</v>
      </c>
      <c r="G562" s="9">
        <v>30675</v>
      </c>
      <c r="H562" s="7" t="s">
        <v>737</v>
      </c>
      <c r="I562" s="7" t="s">
        <v>727</v>
      </c>
      <c r="J562" s="7" t="s">
        <v>728</v>
      </c>
      <c r="K562" s="10" t="s">
        <v>1543</v>
      </c>
      <c r="L562" s="7" t="s">
        <v>2063</v>
      </c>
      <c r="M562" s="38">
        <v>0</v>
      </c>
      <c r="N562" s="38">
        <v>0</v>
      </c>
      <c r="O562" s="39">
        <v>0</v>
      </c>
      <c r="P562" s="39">
        <v>0</v>
      </c>
      <c r="Q562" s="40">
        <v>0</v>
      </c>
      <c r="R562" s="40">
        <v>0</v>
      </c>
      <c r="S562" s="41"/>
      <c r="T562" s="42">
        <v>30675</v>
      </c>
    </row>
    <row r="563" spans="1:20" ht="15" customHeight="1" x14ac:dyDescent="0.25">
      <c r="A563" s="6">
        <v>22006</v>
      </c>
      <c r="B563" s="7" t="s">
        <v>1444</v>
      </c>
      <c r="C563" s="8">
        <v>41494</v>
      </c>
      <c r="D563" s="7" t="s">
        <v>905</v>
      </c>
      <c r="E563" s="7" t="s">
        <v>3074</v>
      </c>
      <c r="F563" s="9">
        <v>3500</v>
      </c>
      <c r="G563" s="9">
        <v>3500</v>
      </c>
      <c r="H563" s="7" t="s">
        <v>747</v>
      </c>
      <c r="I563" s="7" t="s">
        <v>727</v>
      </c>
      <c r="J563" s="7" t="s">
        <v>730</v>
      </c>
      <c r="K563" s="10" t="s">
        <v>1829</v>
      </c>
      <c r="L563" s="7"/>
      <c r="M563" s="38">
        <v>0</v>
      </c>
      <c r="N563" s="38">
        <v>0</v>
      </c>
      <c r="O563" s="39">
        <v>0</v>
      </c>
      <c r="P563" s="39">
        <v>0</v>
      </c>
      <c r="Q563" s="40">
        <v>0</v>
      </c>
      <c r="R563" s="40">
        <v>0</v>
      </c>
      <c r="S563" s="41"/>
      <c r="T563" s="42">
        <v>0</v>
      </c>
    </row>
    <row r="564" spans="1:20" ht="15" customHeight="1" x14ac:dyDescent="0.25">
      <c r="A564" s="6">
        <v>21906</v>
      </c>
      <c r="B564" s="7" t="s">
        <v>1152</v>
      </c>
      <c r="C564" s="8">
        <v>41494</v>
      </c>
      <c r="D564" s="7" t="s">
        <v>1149</v>
      </c>
      <c r="E564" s="7" t="s">
        <v>3063</v>
      </c>
      <c r="F564" s="9">
        <v>17100</v>
      </c>
      <c r="G564" s="9">
        <v>8550</v>
      </c>
      <c r="H564" s="7" t="s">
        <v>747</v>
      </c>
      <c r="I564" s="7" t="s">
        <v>727</v>
      </c>
      <c r="J564" s="7" t="s">
        <v>1857</v>
      </c>
      <c r="K564" s="10" t="s">
        <v>1742</v>
      </c>
      <c r="L564" s="7"/>
      <c r="M564" s="38">
        <v>0</v>
      </c>
      <c r="N564" s="38">
        <v>0</v>
      </c>
      <c r="O564" s="39">
        <v>0</v>
      </c>
      <c r="P564" s="39">
        <v>0</v>
      </c>
      <c r="Q564" s="40">
        <v>0</v>
      </c>
      <c r="R564" s="40">
        <v>0</v>
      </c>
      <c r="S564" s="41"/>
      <c r="T564" s="42">
        <v>0</v>
      </c>
    </row>
    <row r="565" spans="1:20" ht="15" customHeight="1" x14ac:dyDescent="0.25">
      <c r="A565" s="6">
        <v>21664</v>
      </c>
      <c r="B565" s="7" t="s">
        <v>2036</v>
      </c>
      <c r="C565" s="8">
        <v>41498</v>
      </c>
      <c r="D565" s="7" t="s">
        <v>1258</v>
      </c>
      <c r="E565" s="7" t="s">
        <v>3054</v>
      </c>
      <c r="F565" s="9">
        <v>2896087</v>
      </c>
      <c r="G565" s="9">
        <v>334000</v>
      </c>
      <c r="H565" s="7" t="s">
        <v>1259</v>
      </c>
      <c r="I565" s="7" t="s">
        <v>724</v>
      </c>
      <c r="J565" s="7" t="s">
        <v>734</v>
      </c>
      <c r="K565" s="10" t="s">
        <v>1781</v>
      </c>
      <c r="L565" s="7" t="s">
        <v>2056</v>
      </c>
      <c r="M565" s="38">
        <v>11</v>
      </c>
      <c r="N565" s="38">
        <v>11</v>
      </c>
      <c r="O565" s="39">
        <v>50</v>
      </c>
      <c r="P565" s="39">
        <v>28</v>
      </c>
      <c r="Q565" s="40">
        <v>2896087</v>
      </c>
      <c r="R565" s="40">
        <v>3794971</v>
      </c>
      <c r="S565" s="41">
        <v>334000</v>
      </c>
      <c r="T565" s="42">
        <v>2896087</v>
      </c>
    </row>
    <row r="566" spans="1:20" ht="15" customHeight="1" x14ac:dyDescent="0.25">
      <c r="A566" s="6">
        <v>21877</v>
      </c>
      <c r="B566" s="7" t="s">
        <v>1002</v>
      </c>
      <c r="C566" s="8">
        <v>41498</v>
      </c>
      <c r="D566" s="7" t="s">
        <v>999</v>
      </c>
      <c r="E566" s="7" t="s">
        <v>3060</v>
      </c>
      <c r="F566" s="9">
        <v>0</v>
      </c>
      <c r="G566" s="9">
        <v>53000</v>
      </c>
      <c r="H566" s="7" t="s">
        <v>723</v>
      </c>
      <c r="I566" s="7" t="s">
        <v>724</v>
      </c>
      <c r="J566" s="7" t="s">
        <v>734</v>
      </c>
      <c r="K566" s="10" t="s">
        <v>1678</v>
      </c>
      <c r="L566" s="7" t="s">
        <v>2054</v>
      </c>
      <c r="M566" s="38">
        <v>37</v>
      </c>
      <c r="N566" s="38">
        <v>30</v>
      </c>
      <c r="O566" s="39">
        <v>9</v>
      </c>
      <c r="P566" s="39">
        <v>0</v>
      </c>
      <c r="Q566" s="40">
        <v>350000</v>
      </c>
      <c r="R566" s="40">
        <v>0</v>
      </c>
      <c r="S566" s="41">
        <v>0</v>
      </c>
      <c r="T566" s="42">
        <v>350000</v>
      </c>
    </row>
    <row r="567" spans="1:20" ht="15" customHeight="1" x14ac:dyDescent="0.25">
      <c r="A567" s="6">
        <v>21531</v>
      </c>
      <c r="B567" s="7" t="s">
        <v>827</v>
      </c>
      <c r="C567" s="8">
        <v>41498</v>
      </c>
      <c r="D567" s="7" t="s">
        <v>825</v>
      </c>
      <c r="E567" s="7" t="s">
        <v>3057</v>
      </c>
      <c r="F567" s="9">
        <v>127000</v>
      </c>
      <c r="G567" s="9">
        <v>127000</v>
      </c>
      <c r="H567" s="7" t="s">
        <v>755</v>
      </c>
      <c r="I567" s="7" t="s">
        <v>756</v>
      </c>
      <c r="J567" s="7" t="s">
        <v>734</v>
      </c>
      <c r="K567" s="10" t="s">
        <v>1590</v>
      </c>
      <c r="L567" s="7" t="s">
        <v>2056</v>
      </c>
      <c r="M567" s="38">
        <v>84</v>
      </c>
      <c r="N567" s="38">
        <v>84</v>
      </c>
      <c r="O567" s="39">
        <v>21</v>
      </c>
      <c r="P567" s="39">
        <v>136</v>
      </c>
      <c r="Q567" s="40">
        <v>7250000</v>
      </c>
      <c r="R567" s="40">
        <v>13495797</v>
      </c>
      <c r="S567" s="41"/>
      <c r="T567" s="42">
        <v>7123000</v>
      </c>
    </row>
    <row r="568" spans="1:20" ht="15" customHeight="1" x14ac:dyDescent="0.25">
      <c r="A568" s="6">
        <v>21972</v>
      </c>
      <c r="B568" s="7" t="s">
        <v>994</v>
      </c>
      <c r="C568" s="8">
        <v>41500</v>
      </c>
      <c r="D568" s="7" t="s">
        <v>988</v>
      </c>
      <c r="E568" s="7" t="s">
        <v>3060</v>
      </c>
      <c r="F568" s="9">
        <v>0</v>
      </c>
      <c r="G568" s="9">
        <v>280000</v>
      </c>
      <c r="H568" s="7" t="s">
        <v>723</v>
      </c>
      <c r="I568" s="7" t="s">
        <v>724</v>
      </c>
      <c r="J568" s="7" t="s">
        <v>751</v>
      </c>
      <c r="K568" s="10" t="s">
        <v>1673</v>
      </c>
      <c r="L568" s="7" t="s">
        <v>2054</v>
      </c>
      <c r="M568" s="38">
        <v>29</v>
      </c>
      <c r="N568" s="38">
        <v>23</v>
      </c>
      <c r="O568" s="39">
        <v>45</v>
      </c>
      <c r="P568" s="39">
        <v>13</v>
      </c>
      <c r="Q568" s="40">
        <v>610000</v>
      </c>
      <c r="R568" s="40">
        <v>790488</v>
      </c>
      <c r="S568" s="41">
        <v>130683</v>
      </c>
      <c r="T568" s="42">
        <v>1090475</v>
      </c>
    </row>
    <row r="569" spans="1:20" ht="15" customHeight="1" x14ac:dyDescent="0.25">
      <c r="A569" s="6">
        <v>21929</v>
      </c>
      <c r="B569" s="7" t="s">
        <v>837</v>
      </c>
      <c r="C569" s="8">
        <v>41500</v>
      </c>
      <c r="D569" s="7" t="s">
        <v>834</v>
      </c>
      <c r="E569" s="7" t="s">
        <v>3083</v>
      </c>
      <c r="F569" s="9">
        <v>250000</v>
      </c>
      <c r="G569" s="9">
        <v>250000</v>
      </c>
      <c r="H569" s="7" t="s">
        <v>836</v>
      </c>
      <c r="I569" s="7" t="s">
        <v>756</v>
      </c>
      <c r="J569" s="7" t="s">
        <v>721</v>
      </c>
      <c r="K569" s="10" t="s">
        <v>1580</v>
      </c>
      <c r="L569" s="7"/>
      <c r="M569" s="38">
        <v>0</v>
      </c>
      <c r="N569" s="38">
        <v>0</v>
      </c>
      <c r="O569" s="39">
        <v>150</v>
      </c>
      <c r="P569" s="39">
        <v>0</v>
      </c>
      <c r="Q569" s="40">
        <v>0</v>
      </c>
      <c r="R569" s="40">
        <v>0</v>
      </c>
      <c r="S569" s="41"/>
      <c r="T569" s="42">
        <v>4750000</v>
      </c>
    </row>
    <row r="570" spans="1:20" ht="15" customHeight="1" x14ac:dyDescent="0.25">
      <c r="A570" s="6">
        <v>22003</v>
      </c>
      <c r="B570" s="7" t="s">
        <v>1049</v>
      </c>
      <c r="C570" s="8">
        <v>41501</v>
      </c>
      <c r="D570" s="7" t="s">
        <v>1009</v>
      </c>
      <c r="E570" s="7" t="s">
        <v>3061</v>
      </c>
      <c r="F570" s="9">
        <v>2500</v>
      </c>
      <c r="G570" s="9">
        <v>2500</v>
      </c>
      <c r="H570" s="7" t="s">
        <v>747</v>
      </c>
      <c r="I570" s="7" t="s">
        <v>727</v>
      </c>
      <c r="J570" s="7" t="s">
        <v>768</v>
      </c>
      <c r="K570" s="10" t="s">
        <v>1619</v>
      </c>
      <c r="L570" s="7"/>
      <c r="M570" s="38"/>
      <c r="N570" s="38"/>
      <c r="O570" s="39"/>
      <c r="P570" s="39"/>
      <c r="Q570" s="40"/>
      <c r="R570" s="40"/>
      <c r="S570" s="41"/>
      <c r="T570" s="42"/>
    </row>
    <row r="571" spans="1:20" ht="15" customHeight="1" x14ac:dyDescent="0.25">
      <c r="A571" s="6">
        <v>22005</v>
      </c>
      <c r="B571" s="7" t="s">
        <v>1050</v>
      </c>
      <c r="C571" s="8">
        <v>41501</v>
      </c>
      <c r="D571" s="7" t="s">
        <v>1009</v>
      </c>
      <c r="E571" s="7" t="s">
        <v>3061</v>
      </c>
      <c r="F571" s="9">
        <v>2500</v>
      </c>
      <c r="G571" s="9">
        <v>2500</v>
      </c>
      <c r="H571" s="7" t="s">
        <v>747</v>
      </c>
      <c r="I571" s="7" t="s">
        <v>727</v>
      </c>
      <c r="J571" s="7" t="s">
        <v>768</v>
      </c>
      <c r="K571" s="10" t="s">
        <v>1682</v>
      </c>
      <c r="L571" s="7"/>
      <c r="M571" s="38"/>
      <c r="N571" s="38"/>
      <c r="O571" s="39"/>
      <c r="P571" s="39"/>
      <c r="Q571" s="40"/>
      <c r="R571" s="40"/>
      <c r="S571" s="41"/>
      <c r="T571" s="42"/>
    </row>
    <row r="572" spans="1:20" ht="15" customHeight="1" x14ac:dyDescent="0.25">
      <c r="A572" s="6">
        <v>21959</v>
      </c>
      <c r="B572" s="7" t="s">
        <v>787</v>
      </c>
      <c r="C572" s="8">
        <v>41502</v>
      </c>
      <c r="D572" s="7" t="s">
        <v>788</v>
      </c>
      <c r="E572" s="7" t="s">
        <v>3067</v>
      </c>
      <c r="F572" s="9">
        <v>0</v>
      </c>
      <c r="G572" s="9">
        <v>430000</v>
      </c>
      <c r="H572" s="7" t="s">
        <v>723</v>
      </c>
      <c r="I572" s="7" t="s">
        <v>724</v>
      </c>
      <c r="J572" s="7" t="s">
        <v>734</v>
      </c>
      <c r="K572" s="10" t="s">
        <v>1572</v>
      </c>
      <c r="L572" s="7" t="s">
        <v>2054</v>
      </c>
      <c r="M572" s="38">
        <v>157</v>
      </c>
      <c r="N572" s="38">
        <v>157</v>
      </c>
      <c r="O572" s="39">
        <v>130</v>
      </c>
      <c r="P572" s="39">
        <v>171</v>
      </c>
      <c r="Q572" s="40">
        <v>3300000</v>
      </c>
      <c r="R572" s="40">
        <v>3548030</v>
      </c>
      <c r="S572" s="41">
        <v>430000</v>
      </c>
      <c r="T572" s="42">
        <v>3300000</v>
      </c>
    </row>
    <row r="573" spans="1:20" ht="15" customHeight="1" x14ac:dyDescent="0.25">
      <c r="A573" s="6">
        <v>21762</v>
      </c>
      <c r="B573" s="7" t="s">
        <v>1094</v>
      </c>
      <c r="C573" s="8">
        <v>41502</v>
      </c>
      <c r="D573" s="7" t="s">
        <v>1009</v>
      </c>
      <c r="E573" s="7" t="s">
        <v>3061</v>
      </c>
      <c r="F573" s="9">
        <v>250000</v>
      </c>
      <c r="G573" s="9">
        <v>250000</v>
      </c>
      <c r="H573" s="7" t="s">
        <v>836</v>
      </c>
      <c r="I573" s="7" t="s">
        <v>756</v>
      </c>
      <c r="J573" s="7" t="s">
        <v>721</v>
      </c>
      <c r="K573" s="10" t="s">
        <v>1541</v>
      </c>
      <c r="L573" s="7"/>
      <c r="M573" s="38">
        <v>0</v>
      </c>
      <c r="N573" s="38">
        <v>0</v>
      </c>
      <c r="O573" s="39">
        <v>0</v>
      </c>
      <c r="P573" s="39">
        <v>0</v>
      </c>
      <c r="Q573" s="40">
        <v>0</v>
      </c>
      <c r="R573" s="40">
        <v>0</v>
      </c>
      <c r="S573" s="41"/>
      <c r="T573" s="42">
        <v>1194000</v>
      </c>
    </row>
    <row r="574" spans="1:20" ht="15" customHeight="1" x14ac:dyDescent="0.25">
      <c r="A574" s="6">
        <v>21978</v>
      </c>
      <c r="B574" s="7" t="s">
        <v>982</v>
      </c>
      <c r="C574" s="8">
        <v>41505</v>
      </c>
      <c r="D574" s="7" t="s">
        <v>980</v>
      </c>
      <c r="E574" s="7" t="s">
        <v>3060</v>
      </c>
      <c r="F574" s="9">
        <v>636000</v>
      </c>
      <c r="G574" s="9">
        <v>318000</v>
      </c>
      <c r="H574" s="7" t="s">
        <v>844</v>
      </c>
      <c r="I574" s="7" t="s">
        <v>727</v>
      </c>
      <c r="J574" s="7" t="s">
        <v>841</v>
      </c>
      <c r="K574" s="10" t="s">
        <v>1637</v>
      </c>
      <c r="L574" s="7" t="s">
        <v>2063</v>
      </c>
      <c r="M574" s="38">
        <v>0</v>
      </c>
      <c r="N574" s="38">
        <v>0</v>
      </c>
      <c r="O574" s="39">
        <v>0</v>
      </c>
      <c r="P574" s="39">
        <v>0</v>
      </c>
      <c r="Q574" s="40">
        <v>0</v>
      </c>
      <c r="R574" s="40">
        <v>0</v>
      </c>
      <c r="S574" s="41"/>
      <c r="T574" s="42">
        <v>830000</v>
      </c>
    </row>
    <row r="575" spans="1:20" ht="15" customHeight="1" x14ac:dyDescent="0.25">
      <c r="A575" s="6">
        <v>22023</v>
      </c>
      <c r="B575" s="7" t="s">
        <v>1045</v>
      </c>
      <c r="C575" s="8">
        <v>41505</v>
      </c>
      <c r="D575" s="7" t="s">
        <v>1009</v>
      </c>
      <c r="E575" s="7" t="s">
        <v>3061</v>
      </c>
      <c r="F575" s="9">
        <v>0</v>
      </c>
      <c r="G575" s="9">
        <v>1000000</v>
      </c>
      <c r="H575" s="7" t="s">
        <v>719</v>
      </c>
      <c r="I575" s="7" t="s">
        <v>720</v>
      </c>
      <c r="J575" s="7" t="s">
        <v>721</v>
      </c>
      <c r="K575" s="10" t="s">
        <v>1580</v>
      </c>
      <c r="L575" s="7"/>
      <c r="M575" s="38"/>
      <c r="N575" s="38"/>
      <c r="O575" s="39"/>
      <c r="P575" s="39"/>
      <c r="Q575" s="40"/>
      <c r="R575" s="40"/>
      <c r="S575" s="41"/>
      <c r="T575" s="42">
        <v>4000000</v>
      </c>
    </row>
    <row r="576" spans="1:20" ht="15" customHeight="1" x14ac:dyDescent="0.25">
      <c r="A576" s="6">
        <v>22063</v>
      </c>
      <c r="B576" s="7" t="s">
        <v>1517</v>
      </c>
      <c r="C576" s="8">
        <v>41505</v>
      </c>
      <c r="D576" s="7" t="s">
        <v>1009</v>
      </c>
      <c r="E576" s="7" t="s">
        <v>3061</v>
      </c>
      <c r="F576" s="9">
        <v>0</v>
      </c>
      <c r="G576" s="9">
        <v>750000</v>
      </c>
      <c r="H576" s="7" t="s">
        <v>719</v>
      </c>
      <c r="I576" s="7" t="s">
        <v>720</v>
      </c>
      <c r="J576" s="7" t="s">
        <v>948</v>
      </c>
      <c r="K576" s="10" t="s">
        <v>1654</v>
      </c>
      <c r="L576" s="7"/>
      <c r="M576" s="38"/>
      <c r="N576" s="38"/>
      <c r="O576" s="39"/>
      <c r="P576" s="39"/>
      <c r="Q576" s="40"/>
      <c r="R576" s="40"/>
      <c r="S576" s="41"/>
      <c r="T576" s="42">
        <v>3000000</v>
      </c>
    </row>
    <row r="577" spans="1:20" ht="15" customHeight="1" x14ac:dyDescent="0.25">
      <c r="A577" s="6">
        <v>21833</v>
      </c>
      <c r="B577" s="7" t="s">
        <v>882</v>
      </c>
      <c r="C577" s="8">
        <v>41505</v>
      </c>
      <c r="D577" s="7" t="s">
        <v>2906</v>
      </c>
      <c r="E577" s="7" t="s">
        <v>3053</v>
      </c>
      <c r="F577" s="9">
        <v>17300000</v>
      </c>
      <c r="G577" s="9">
        <v>568800</v>
      </c>
      <c r="H577" s="7" t="s">
        <v>752</v>
      </c>
      <c r="I577" s="7" t="s">
        <v>724</v>
      </c>
      <c r="J577" s="7" t="s">
        <v>734</v>
      </c>
      <c r="K577" s="10" t="s">
        <v>1591</v>
      </c>
      <c r="L577" s="7" t="s">
        <v>2058</v>
      </c>
      <c r="M577" s="38">
        <v>220</v>
      </c>
      <c r="N577" s="38">
        <v>220</v>
      </c>
      <c r="O577" s="39">
        <v>15</v>
      </c>
      <c r="P577" s="39">
        <v>0</v>
      </c>
      <c r="Q577" s="40">
        <v>15600000</v>
      </c>
      <c r="R577" s="40">
        <v>16836469</v>
      </c>
      <c r="S577" s="41">
        <v>0</v>
      </c>
      <c r="T577" s="42">
        <v>17300000</v>
      </c>
    </row>
    <row r="578" spans="1:20" ht="15" customHeight="1" x14ac:dyDescent="0.25">
      <c r="A578" s="6">
        <v>21854</v>
      </c>
      <c r="B578" s="7" t="s">
        <v>1052</v>
      </c>
      <c r="C578" s="8">
        <v>41505</v>
      </c>
      <c r="D578" s="7" t="s">
        <v>1009</v>
      </c>
      <c r="E578" s="7" t="s">
        <v>3061</v>
      </c>
      <c r="F578" s="9">
        <v>24338</v>
      </c>
      <c r="G578" s="9">
        <v>6200</v>
      </c>
      <c r="H578" s="7" t="s">
        <v>1053</v>
      </c>
      <c r="I578" s="7" t="s">
        <v>727</v>
      </c>
      <c r="J578" s="7" t="s">
        <v>768</v>
      </c>
      <c r="K578" s="10" t="s">
        <v>1646</v>
      </c>
      <c r="L578" s="7"/>
      <c r="M578" s="38">
        <v>0</v>
      </c>
      <c r="N578" s="38">
        <v>0</v>
      </c>
      <c r="O578" s="39">
        <v>0</v>
      </c>
      <c r="P578" s="39">
        <v>0</v>
      </c>
      <c r="Q578" s="40">
        <v>0</v>
      </c>
      <c r="R578" s="40">
        <v>0</v>
      </c>
      <c r="S578" s="41"/>
      <c r="T578" s="42">
        <v>5969</v>
      </c>
    </row>
    <row r="579" spans="1:20" ht="15" customHeight="1" x14ac:dyDescent="0.25">
      <c r="A579" s="6">
        <v>21898</v>
      </c>
      <c r="B579" s="7" t="s">
        <v>1256</v>
      </c>
      <c r="C579" s="8">
        <v>41508</v>
      </c>
      <c r="D579" s="7" t="s">
        <v>1257</v>
      </c>
      <c r="E579" s="7" t="s">
        <v>3108</v>
      </c>
      <c r="F579" s="9">
        <v>149826</v>
      </c>
      <c r="G579" s="9">
        <v>36700</v>
      </c>
      <c r="H579" s="7" t="s">
        <v>737</v>
      </c>
      <c r="I579" s="7" t="s">
        <v>727</v>
      </c>
      <c r="J579" s="7" t="s">
        <v>728</v>
      </c>
      <c r="K579" s="10" t="s">
        <v>1543</v>
      </c>
      <c r="L579" s="7"/>
      <c r="M579" s="38">
        <v>0</v>
      </c>
      <c r="N579" s="38">
        <v>0</v>
      </c>
      <c r="O579" s="39">
        <v>0</v>
      </c>
      <c r="P579" s="39">
        <v>0</v>
      </c>
      <c r="Q579" s="40">
        <v>0</v>
      </c>
      <c r="R579" s="40">
        <v>0</v>
      </c>
      <c r="S579" s="41"/>
      <c r="T579" s="42">
        <v>38213</v>
      </c>
    </row>
    <row r="580" spans="1:20" ht="15" customHeight="1" x14ac:dyDescent="0.25">
      <c r="A580" s="6">
        <v>21846</v>
      </c>
      <c r="B580" s="7" t="s">
        <v>1107</v>
      </c>
      <c r="C580" s="8">
        <v>41508</v>
      </c>
      <c r="D580" s="7" t="s">
        <v>1100</v>
      </c>
      <c r="E580" s="7" t="s">
        <v>3061</v>
      </c>
      <c r="F580" s="9">
        <v>330000</v>
      </c>
      <c r="G580" s="9">
        <v>330000</v>
      </c>
      <c r="H580" s="7" t="s">
        <v>836</v>
      </c>
      <c r="I580" s="7" t="s">
        <v>756</v>
      </c>
      <c r="J580" s="7" t="s">
        <v>768</v>
      </c>
      <c r="K580" s="10" t="s">
        <v>1559</v>
      </c>
      <c r="L580" s="7"/>
      <c r="M580" s="38">
        <v>0</v>
      </c>
      <c r="N580" s="38">
        <v>0</v>
      </c>
      <c r="O580" s="39">
        <v>0</v>
      </c>
      <c r="P580" s="39">
        <v>0</v>
      </c>
      <c r="Q580" s="40">
        <v>0</v>
      </c>
      <c r="R580" s="40">
        <v>0</v>
      </c>
      <c r="S580" s="41"/>
      <c r="T580" s="42">
        <v>660000</v>
      </c>
    </row>
    <row r="581" spans="1:20" ht="15" customHeight="1" x14ac:dyDescent="0.25">
      <c r="A581" s="6">
        <v>21768</v>
      </c>
      <c r="B581" s="7" t="s">
        <v>1106</v>
      </c>
      <c r="C581" s="8">
        <v>41512</v>
      </c>
      <c r="D581" s="7" t="s">
        <v>1100</v>
      </c>
      <c r="E581" s="7" t="s">
        <v>3061</v>
      </c>
      <c r="F581" s="9">
        <v>0</v>
      </c>
      <c r="G581" s="9">
        <v>445000</v>
      </c>
      <c r="H581" s="7" t="s">
        <v>723</v>
      </c>
      <c r="I581" s="7" t="s">
        <v>724</v>
      </c>
      <c r="J581" s="7" t="s">
        <v>734</v>
      </c>
      <c r="K581" s="10" t="s">
        <v>1556</v>
      </c>
      <c r="L581" s="7" t="s">
        <v>2054</v>
      </c>
      <c r="M581" s="38">
        <v>134</v>
      </c>
      <c r="N581" s="38">
        <v>134</v>
      </c>
      <c r="O581" s="39">
        <v>54</v>
      </c>
      <c r="P581" s="39">
        <v>7</v>
      </c>
      <c r="Q581" s="40">
        <v>3040000</v>
      </c>
      <c r="R581" s="40">
        <v>3129938</v>
      </c>
      <c r="S581" s="41">
        <v>118335</v>
      </c>
      <c r="T581" s="42">
        <v>3040000</v>
      </c>
    </row>
    <row r="582" spans="1:20" ht="15" customHeight="1" x14ac:dyDescent="0.25">
      <c r="A582" s="6">
        <v>22053</v>
      </c>
      <c r="B582" s="7" t="s">
        <v>1041</v>
      </c>
      <c r="C582" s="8">
        <v>41512</v>
      </c>
      <c r="D582" s="7" t="s">
        <v>1009</v>
      </c>
      <c r="E582" s="7" t="s">
        <v>3061</v>
      </c>
      <c r="F582" s="9">
        <v>0</v>
      </c>
      <c r="G582" s="9">
        <v>125000</v>
      </c>
      <c r="H582" s="7" t="s">
        <v>719</v>
      </c>
      <c r="I582" s="7" t="s">
        <v>720</v>
      </c>
      <c r="J582" s="7" t="s">
        <v>721</v>
      </c>
      <c r="K582" s="10" t="s">
        <v>1541</v>
      </c>
      <c r="L582" s="7"/>
      <c r="M582" s="38"/>
      <c r="N582" s="38"/>
      <c r="O582" s="39"/>
      <c r="P582" s="39"/>
      <c r="Q582" s="40"/>
      <c r="R582" s="40"/>
      <c r="S582" s="41"/>
      <c r="T582" s="42">
        <v>500000</v>
      </c>
    </row>
    <row r="583" spans="1:20" ht="15" customHeight="1" x14ac:dyDescent="0.25">
      <c r="A583" s="6">
        <v>21990</v>
      </c>
      <c r="B583" s="7" t="s">
        <v>783</v>
      </c>
      <c r="C583" s="8">
        <v>41512</v>
      </c>
      <c r="D583" s="7" t="s">
        <v>782</v>
      </c>
      <c r="E583" s="7" t="s">
        <v>3095</v>
      </c>
      <c r="F583" s="9">
        <v>0</v>
      </c>
      <c r="G583" s="9">
        <v>36000</v>
      </c>
      <c r="H583" s="7" t="s">
        <v>723</v>
      </c>
      <c r="I583" s="7" t="s">
        <v>724</v>
      </c>
      <c r="J583" s="7" t="s">
        <v>734</v>
      </c>
      <c r="K583" s="10" t="s">
        <v>1570</v>
      </c>
      <c r="L583" s="7" t="s">
        <v>2054</v>
      </c>
      <c r="M583" s="38">
        <v>40</v>
      </c>
      <c r="N583" s="38">
        <v>40</v>
      </c>
      <c r="O583" s="39">
        <v>12</v>
      </c>
      <c r="P583" s="39">
        <v>16</v>
      </c>
      <c r="Q583" s="40">
        <v>6500000</v>
      </c>
      <c r="R583" s="40">
        <v>7653517</v>
      </c>
      <c r="S583" s="41">
        <v>36000</v>
      </c>
      <c r="T583" s="42">
        <v>6500000</v>
      </c>
    </row>
    <row r="584" spans="1:20" ht="15" customHeight="1" x14ac:dyDescent="0.25">
      <c r="A584" s="6">
        <v>22024</v>
      </c>
      <c r="B584" s="7" t="s">
        <v>1344</v>
      </c>
      <c r="C584" s="8">
        <v>41512</v>
      </c>
      <c r="D584" s="7" t="s">
        <v>1343</v>
      </c>
      <c r="E584" s="7" t="s">
        <v>3072</v>
      </c>
      <c r="F584" s="9">
        <v>0</v>
      </c>
      <c r="G584" s="9">
        <v>1000000</v>
      </c>
      <c r="H584" s="7" t="s">
        <v>719</v>
      </c>
      <c r="I584" s="7" t="s">
        <v>720</v>
      </c>
      <c r="J584" s="7" t="s">
        <v>1156</v>
      </c>
      <c r="K584" s="10" t="s">
        <v>1807</v>
      </c>
      <c r="L584" s="7" t="s">
        <v>2054</v>
      </c>
      <c r="M584" s="38">
        <v>1</v>
      </c>
      <c r="N584" s="38">
        <v>1</v>
      </c>
      <c r="O584" s="39">
        <v>14</v>
      </c>
      <c r="P584" s="39">
        <v>6</v>
      </c>
      <c r="Q584" s="40">
        <v>0</v>
      </c>
      <c r="R584" s="40">
        <v>0</v>
      </c>
      <c r="S584" s="41"/>
      <c r="T584" s="42">
        <v>4000000</v>
      </c>
    </row>
    <row r="585" spans="1:20" ht="15" customHeight="1" x14ac:dyDescent="0.25">
      <c r="A585" s="6">
        <v>21924</v>
      </c>
      <c r="B585" s="7" t="s">
        <v>993</v>
      </c>
      <c r="C585" s="8">
        <v>41513</v>
      </c>
      <c r="D585" s="7" t="s">
        <v>988</v>
      </c>
      <c r="E585" s="7" t="s">
        <v>3060</v>
      </c>
      <c r="F585" s="9">
        <v>248056</v>
      </c>
      <c r="G585" s="9">
        <v>119719</v>
      </c>
      <c r="H585" s="7" t="s">
        <v>737</v>
      </c>
      <c r="I585" s="7" t="s">
        <v>727</v>
      </c>
      <c r="J585" s="7" t="s">
        <v>728</v>
      </c>
      <c r="K585" s="10" t="s">
        <v>1543</v>
      </c>
      <c r="L585" s="7" t="s">
        <v>2063</v>
      </c>
      <c r="M585" s="38">
        <v>0</v>
      </c>
      <c r="N585" s="38">
        <v>0</v>
      </c>
      <c r="O585" s="39">
        <v>0</v>
      </c>
      <c r="P585" s="39">
        <v>0</v>
      </c>
      <c r="Q585" s="40">
        <v>0</v>
      </c>
      <c r="R585" s="40">
        <v>0</v>
      </c>
      <c r="S585" s="41"/>
      <c r="T585" s="42">
        <v>128337</v>
      </c>
    </row>
    <row r="586" spans="1:20" ht="15" customHeight="1" x14ac:dyDescent="0.25">
      <c r="A586" s="6">
        <v>21640</v>
      </c>
      <c r="B586" s="7" t="s">
        <v>828</v>
      </c>
      <c r="C586" s="8">
        <v>41513</v>
      </c>
      <c r="D586" s="7" t="s">
        <v>825</v>
      </c>
      <c r="E586" s="7" t="s">
        <v>3057</v>
      </c>
      <c r="F586" s="9">
        <v>0</v>
      </c>
      <c r="G586" s="9">
        <v>500000</v>
      </c>
      <c r="H586" s="7" t="s">
        <v>752</v>
      </c>
      <c r="I586" s="7" t="s">
        <v>724</v>
      </c>
      <c r="J586" s="7" t="s">
        <v>734</v>
      </c>
      <c r="K586" s="10" t="s">
        <v>1591</v>
      </c>
      <c r="L586" s="7" t="s">
        <v>2054</v>
      </c>
      <c r="M586" s="38">
        <v>101</v>
      </c>
      <c r="N586" s="38">
        <v>67</v>
      </c>
      <c r="O586" s="39">
        <v>34</v>
      </c>
      <c r="P586" s="39">
        <v>0</v>
      </c>
      <c r="Q586" s="40">
        <v>3145000</v>
      </c>
      <c r="R586" s="40">
        <v>5385728</v>
      </c>
      <c r="S586" s="41">
        <v>322664.77</v>
      </c>
      <c r="T586" s="42">
        <v>3145000</v>
      </c>
    </row>
    <row r="587" spans="1:20" ht="15" customHeight="1" x14ac:dyDescent="0.25">
      <c r="A587" s="6">
        <v>21971</v>
      </c>
      <c r="B587" s="7" t="s">
        <v>1500</v>
      </c>
      <c r="C587" s="8">
        <v>41514</v>
      </c>
      <c r="D587" s="7" t="s">
        <v>1200</v>
      </c>
      <c r="E587" s="7" t="s">
        <v>1190</v>
      </c>
      <c r="F587" s="9">
        <v>17573.41</v>
      </c>
      <c r="G587" s="9">
        <v>9800</v>
      </c>
      <c r="H587" s="7" t="s">
        <v>747</v>
      </c>
      <c r="I587" s="7" t="s">
        <v>727</v>
      </c>
      <c r="J587" s="7" t="s">
        <v>1857</v>
      </c>
      <c r="K587" s="10" t="s">
        <v>1843</v>
      </c>
      <c r="L587" s="7"/>
      <c r="M587" s="38">
        <v>0</v>
      </c>
      <c r="N587" s="38">
        <v>0</v>
      </c>
      <c r="O587" s="39">
        <v>0</v>
      </c>
      <c r="P587" s="39">
        <v>0</v>
      </c>
      <c r="Q587" s="40">
        <v>0</v>
      </c>
      <c r="R587" s="40">
        <v>0</v>
      </c>
      <c r="S587" s="41"/>
      <c r="T587" s="42">
        <v>7000</v>
      </c>
    </row>
    <row r="588" spans="1:20" ht="15" customHeight="1" x14ac:dyDescent="0.25">
      <c r="A588" s="6">
        <v>22001</v>
      </c>
      <c r="B588" s="7" t="s">
        <v>1466</v>
      </c>
      <c r="C588" s="8">
        <v>41514</v>
      </c>
      <c r="D588" s="7" t="s">
        <v>1362</v>
      </c>
      <c r="E588" s="7" t="s">
        <v>3073</v>
      </c>
      <c r="F588" s="9">
        <v>15900</v>
      </c>
      <c r="G588" s="9">
        <v>5300</v>
      </c>
      <c r="H588" s="7" t="s">
        <v>747</v>
      </c>
      <c r="I588" s="7" t="s">
        <v>727</v>
      </c>
      <c r="J588" s="7" t="s">
        <v>734</v>
      </c>
      <c r="K588" s="10" t="s">
        <v>1623</v>
      </c>
      <c r="L588" s="7"/>
      <c r="M588" s="38"/>
      <c r="N588" s="38"/>
      <c r="O588" s="39"/>
      <c r="P588" s="39"/>
      <c r="Q588" s="40"/>
      <c r="R588" s="40"/>
      <c r="S588" s="41"/>
      <c r="T588" s="42"/>
    </row>
    <row r="589" spans="1:20" ht="15" customHeight="1" x14ac:dyDescent="0.25">
      <c r="A589" s="6">
        <v>22009</v>
      </c>
      <c r="B589" s="7" t="s">
        <v>1466</v>
      </c>
      <c r="C589" s="8">
        <v>41514</v>
      </c>
      <c r="D589" s="7" t="s">
        <v>1362</v>
      </c>
      <c r="E589" s="7" t="s">
        <v>3073</v>
      </c>
      <c r="F589" s="9">
        <v>20000</v>
      </c>
      <c r="G589" s="9">
        <v>10000</v>
      </c>
      <c r="H589" s="7" t="s">
        <v>747</v>
      </c>
      <c r="I589" s="7" t="s">
        <v>727</v>
      </c>
      <c r="J589" s="7" t="s">
        <v>734</v>
      </c>
      <c r="K589" s="10" t="s">
        <v>1576</v>
      </c>
      <c r="L589" s="7"/>
      <c r="M589" s="38">
        <v>0</v>
      </c>
      <c r="N589" s="38">
        <v>0</v>
      </c>
      <c r="O589" s="39">
        <v>0</v>
      </c>
      <c r="P589" s="39">
        <v>0</v>
      </c>
      <c r="Q589" s="40">
        <v>0</v>
      </c>
      <c r="R589" s="40">
        <v>0</v>
      </c>
      <c r="S589" s="41"/>
      <c r="T589" s="42">
        <v>20000</v>
      </c>
    </row>
    <row r="590" spans="1:20" ht="15" customHeight="1" x14ac:dyDescent="0.25">
      <c r="A590" s="6">
        <v>21907</v>
      </c>
      <c r="B590" s="7" t="s">
        <v>981</v>
      </c>
      <c r="C590" s="8">
        <v>41516</v>
      </c>
      <c r="D590" s="7" t="s">
        <v>980</v>
      </c>
      <c r="E590" s="7" t="s">
        <v>3060</v>
      </c>
      <c r="F590" s="9">
        <v>784000</v>
      </c>
      <c r="G590" s="9">
        <v>96000</v>
      </c>
      <c r="H590" s="7" t="s">
        <v>737</v>
      </c>
      <c r="I590" s="7" t="s">
        <v>727</v>
      </c>
      <c r="J590" s="7" t="s">
        <v>728</v>
      </c>
      <c r="K590" s="10" t="s">
        <v>1547</v>
      </c>
      <c r="L590" s="7"/>
      <c r="M590" s="38">
        <v>0</v>
      </c>
      <c r="N590" s="38">
        <v>0</v>
      </c>
      <c r="O590" s="39">
        <v>0</v>
      </c>
      <c r="P590" s="39">
        <v>0</v>
      </c>
      <c r="Q590" s="40">
        <v>0</v>
      </c>
      <c r="R590" s="40">
        <v>0</v>
      </c>
      <c r="S590" s="41"/>
      <c r="T590" s="42">
        <v>100000</v>
      </c>
    </row>
    <row r="591" spans="1:20" ht="15" customHeight="1" x14ac:dyDescent="0.25">
      <c r="A591" s="6">
        <v>21992</v>
      </c>
      <c r="B591" s="7" t="s">
        <v>1394</v>
      </c>
      <c r="C591" s="8">
        <v>41520</v>
      </c>
      <c r="D591" s="7" t="s">
        <v>1395</v>
      </c>
      <c r="E591" s="7" t="s">
        <v>3056</v>
      </c>
      <c r="F591" s="9">
        <v>0</v>
      </c>
      <c r="G591" s="9">
        <v>571000</v>
      </c>
      <c r="H591" s="7" t="s">
        <v>723</v>
      </c>
      <c r="I591" s="7" t="s">
        <v>724</v>
      </c>
      <c r="J591" s="7" t="s">
        <v>734</v>
      </c>
      <c r="K591" s="10" t="s">
        <v>1648</v>
      </c>
      <c r="L591" s="7" t="s">
        <v>2054</v>
      </c>
      <c r="M591" s="38">
        <v>77</v>
      </c>
      <c r="N591" s="38">
        <v>77</v>
      </c>
      <c r="O591" s="39">
        <v>137</v>
      </c>
      <c r="P591" s="39">
        <v>99</v>
      </c>
      <c r="Q591" s="40">
        <v>2910000</v>
      </c>
      <c r="R591" s="40">
        <v>3395438</v>
      </c>
      <c r="S591" s="41">
        <v>279256</v>
      </c>
      <c r="T591" s="42">
        <v>3785000</v>
      </c>
    </row>
    <row r="592" spans="1:20" ht="15" customHeight="1" x14ac:dyDescent="0.25">
      <c r="A592" s="6">
        <v>22038</v>
      </c>
      <c r="B592" s="7" t="s">
        <v>1298</v>
      </c>
      <c r="C592" s="8">
        <v>41520</v>
      </c>
      <c r="D592" s="7" t="s">
        <v>1295</v>
      </c>
      <c r="E592" s="7" t="s">
        <v>3066</v>
      </c>
      <c r="F592" s="9">
        <v>0</v>
      </c>
      <c r="G592" s="9">
        <v>1000000</v>
      </c>
      <c r="H592" s="7" t="s">
        <v>719</v>
      </c>
      <c r="I592" s="7" t="s">
        <v>720</v>
      </c>
      <c r="J592" s="7" t="s">
        <v>721</v>
      </c>
      <c r="K592" s="10" t="s">
        <v>1541</v>
      </c>
      <c r="L592" s="7"/>
      <c r="M592" s="38"/>
      <c r="N592" s="38"/>
      <c r="O592" s="39"/>
      <c r="P592" s="39"/>
      <c r="Q592" s="40"/>
      <c r="R592" s="40"/>
      <c r="S592" s="41"/>
      <c r="T592" s="42">
        <v>4000000</v>
      </c>
    </row>
    <row r="593" spans="1:20" ht="15" customHeight="1" x14ac:dyDescent="0.25">
      <c r="A593" s="6">
        <v>21732</v>
      </c>
      <c r="B593" s="7" t="s">
        <v>1530</v>
      </c>
      <c r="C593" s="8">
        <v>41521</v>
      </c>
      <c r="D593" s="7" t="s">
        <v>1356</v>
      </c>
      <c r="E593" s="7" t="s">
        <v>3073</v>
      </c>
      <c r="F593" s="9">
        <v>0</v>
      </c>
      <c r="G593" s="9">
        <v>700000</v>
      </c>
      <c r="H593" s="7" t="s">
        <v>723</v>
      </c>
      <c r="I593" s="7" t="s">
        <v>724</v>
      </c>
      <c r="J593" s="7" t="s">
        <v>867</v>
      </c>
      <c r="K593" s="10" t="s">
        <v>1819</v>
      </c>
      <c r="L593" s="7" t="s">
        <v>2056</v>
      </c>
      <c r="M593" s="38">
        <v>942</v>
      </c>
      <c r="N593" s="38">
        <v>942</v>
      </c>
      <c r="O593" s="39">
        <v>0</v>
      </c>
      <c r="P593" s="39">
        <v>0</v>
      </c>
      <c r="Q593" s="40">
        <v>0</v>
      </c>
      <c r="R593" s="40">
        <v>12838685</v>
      </c>
      <c r="S593" s="41">
        <v>560000</v>
      </c>
      <c r="T593" s="42">
        <v>10000000</v>
      </c>
    </row>
    <row r="594" spans="1:20" ht="15" customHeight="1" x14ac:dyDescent="0.25">
      <c r="A594" s="6">
        <v>22010</v>
      </c>
      <c r="B594" s="7" t="s">
        <v>822</v>
      </c>
      <c r="C594" s="8">
        <v>41522</v>
      </c>
      <c r="D594" s="7" t="s">
        <v>819</v>
      </c>
      <c r="E594" s="7" t="s">
        <v>3057</v>
      </c>
      <c r="F594" s="9">
        <v>30000</v>
      </c>
      <c r="G594" s="9">
        <v>10000</v>
      </c>
      <c r="H594" s="7" t="s">
        <v>747</v>
      </c>
      <c r="I594" s="7" t="s">
        <v>727</v>
      </c>
      <c r="J594" s="7" t="s">
        <v>734</v>
      </c>
      <c r="K594" s="10" t="s">
        <v>1589</v>
      </c>
      <c r="L594" s="7"/>
      <c r="M594" s="38"/>
      <c r="N594" s="38"/>
      <c r="O594" s="39"/>
      <c r="P594" s="39"/>
      <c r="Q594" s="40"/>
      <c r="R594" s="40"/>
      <c r="S594" s="41"/>
      <c r="T594" s="42"/>
    </row>
    <row r="595" spans="1:20" ht="15" customHeight="1" x14ac:dyDescent="0.25">
      <c r="A595" s="6">
        <v>21523</v>
      </c>
      <c r="B595" s="7" t="s">
        <v>4360</v>
      </c>
      <c r="C595" s="8">
        <v>41523</v>
      </c>
      <c r="D595" s="7" t="s">
        <v>1491</v>
      </c>
      <c r="E595" s="7" t="s">
        <v>3106</v>
      </c>
      <c r="F595" s="9">
        <v>1000000</v>
      </c>
      <c r="G595" s="9">
        <v>1000000</v>
      </c>
      <c r="H595" s="7" t="s">
        <v>755</v>
      </c>
      <c r="I595" s="7" t="s">
        <v>756</v>
      </c>
      <c r="J595" s="7" t="s">
        <v>734</v>
      </c>
      <c r="K595" s="10" t="s">
        <v>1744</v>
      </c>
      <c r="L595" s="7" t="s">
        <v>2056</v>
      </c>
      <c r="M595" s="38">
        <v>100</v>
      </c>
      <c r="N595" s="38">
        <v>100</v>
      </c>
      <c r="O595" s="39">
        <v>0</v>
      </c>
      <c r="P595" s="39">
        <v>0</v>
      </c>
      <c r="Q595" s="40">
        <v>100000000</v>
      </c>
      <c r="R595" s="40">
        <v>112550447</v>
      </c>
      <c r="S595" s="41"/>
      <c r="T595" s="42">
        <v>116000000</v>
      </c>
    </row>
    <row r="596" spans="1:20" ht="15" customHeight="1" x14ac:dyDescent="0.25">
      <c r="A596" s="6">
        <v>21690</v>
      </c>
      <c r="B596" s="7" t="s">
        <v>1057</v>
      </c>
      <c r="C596" s="8">
        <v>41523</v>
      </c>
      <c r="D596" s="7" t="s">
        <v>1009</v>
      </c>
      <c r="E596" s="7" t="s">
        <v>3061</v>
      </c>
      <c r="F596" s="9">
        <v>9300</v>
      </c>
      <c r="G596" s="9">
        <v>4650</v>
      </c>
      <c r="H596" s="7" t="s">
        <v>847</v>
      </c>
      <c r="I596" s="7" t="s">
        <v>727</v>
      </c>
      <c r="J596" s="7" t="s">
        <v>734</v>
      </c>
      <c r="K596" s="10" t="s">
        <v>1661</v>
      </c>
      <c r="L596" s="7"/>
      <c r="M596" s="38">
        <v>0</v>
      </c>
      <c r="N596" s="38">
        <v>0</v>
      </c>
      <c r="O596" s="39">
        <v>0</v>
      </c>
      <c r="P596" s="39">
        <v>0</v>
      </c>
      <c r="Q596" s="40">
        <v>0</v>
      </c>
      <c r="R596" s="40">
        <v>0</v>
      </c>
      <c r="S596" s="41"/>
      <c r="T596" s="42">
        <v>32800</v>
      </c>
    </row>
    <row r="597" spans="1:20" ht="15" customHeight="1" x14ac:dyDescent="0.25">
      <c r="A597" s="6">
        <v>21931</v>
      </c>
      <c r="B597" s="7" t="s">
        <v>972</v>
      </c>
      <c r="C597" s="8">
        <v>41523</v>
      </c>
      <c r="D597" s="7" t="s">
        <v>965</v>
      </c>
      <c r="E597" s="7" t="s">
        <v>3068</v>
      </c>
      <c r="F597" s="9">
        <v>162000</v>
      </c>
      <c r="G597" s="9">
        <v>162000</v>
      </c>
      <c r="H597" s="7" t="s">
        <v>836</v>
      </c>
      <c r="I597" s="7" t="s">
        <v>756</v>
      </c>
      <c r="J597" s="7" t="s">
        <v>734</v>
      </c>
      <c r="K597" s="10" t="s">
        <v>1651</v>
      </c>
      <c r="L597" s="7"/>
      <c r="M597" s="38">
        <v>0</v>
      </c>
      <c r="N597" s="38">
        <v>0</v>
      </c>
      <c r="O597" s="39">
        <v>19</v>
      </c>
      <c r="P597" s="39">
        <v>2</v>
      </c>
      <c r="Q597" s="40">
        <v>452300</v>
      </c>
      <c r="R597" s="40">
        <v>386850</v>
      </c>
      <c r="S597" s="41"/>
      <c r="T597" s="42">
        <v>918355</v>
      </c>
    </row>
    <row r="598" spans="1:20" ht="15" customHeight="1" x14ac:dyDescent="0.25">
      <c r="A598" s="6">
        <v>21960</v>
      </c>
      <c r="B598" s="7" t="s">
        <v>2277</v>
      </c>
      <c r="C598" s="8">
        <v>41527</v>
      </c>
      <c r="D598" s="7" t="s">
        <v>1200</v>
      </c>
      <c r="E598" s="7" t="s">
        <v>1190</v>
      </c>
      <c r="F598" s="9">
        <v>500000</v>
      </c>
      <c r="G598" s="9">
        <v>250000</v>
      </c>
      <c r="H598" s="7" t="s">
        <v>1017</v>
      </c>
      <c r="I598" s="7" t="s">
        <v>727</v>
      </c>
      <c r="J598" s="7" t="s">
        <v>765</v>
      </c>
      <c r="K598" s="10" t="s">
        <v>1704</v>
      </c>
      <c r="L598" s="7" t="s">
        <v>2069</v>
      </c>
      <c r="M598" s="38">
        <v>0</v>
      </c>
      <c r="N598" s="38">
        <v>0</v>
      </c>
      <c r="O598" s="39">
        <v>0</v>
      </c>
      <c r="P598" s="39">
        <v>0</v>
      </c>
      <c r="Q598" s="40">
        <v>0</v>
      </c>
      <c r="R598" s="40">
        <v>0</v>
      </c>
      <c r="S598" s="41"/>
      <c r="T598" s="42">
        <v>200000</v>
      </c>
    </row>
    <row r="599" spans="1:20" ht="15" customHeight="1" x14ac:dyDescent="0.25">
      <c r="A599" s="6">
        <v>21973</v>
      </c>
      <c r="B599" s="7" t="s">
        <v>904</v>
      </c>
      <c r="C599" s="8">
        <v>41529</v>
      </c>
      <c r="D599" s="7" t="s">
        <v>905</v>
      </c>
      <c r="E599" s="7" t="s">
        <v>3074</v>
      </c>
      <c r="F599" s="9">
        <v>24000</v>
      </c>
      <c r="G599" s="9">
        <v>10000</v>
      </c>
      <c r="H599" s="7" t="s">
        <v>747</v>
      </c>
      <c r="I599" s="7" t="s">
        <v>727</v>
      </c>
      <c r="J599" s="7" t="s">
        <v>1857</v>
      </c>
      <c r="K599" s="10" t="s">
        <v>1634</v>
      </c>
      <c r="L599" s="7"/>
      <c r="M599" s="38">
        <v>0</v>
      </c>
      <c r="N599" s="38">
        <v>0</v>
      </c>
      <c r="O599" s="39">
        <v>0</v>
      </c>
      <c r="P599" s="39">
        <v>0</v>
      </c>
      <c r="Q599" s="40">
        <v>0</v>
      </c>
      <c r="R599" s="40">
        <v>0</v>
      </c>
      <c r="S599" s="41"/>
      <c r="T599" s="42">
        <v>14000</v>
      </c>
    </row>
    <row r="600" spans="1:20" ht="15" customHeight="1" x14ac:dyDescent="0.25">
      <c r="A600" s="6">
        <v>22047</v>
      </c>
      <c r="B600" s="7" t="s">
        <v>4361</v>
      </c>
      <c r="C600" s="8">
        <v>41529</v>
      </c>
      <c r="D600" s="7" t="s">
        <v>776</v>
      </c>
      <c r="E600" s="7" t="s">
        <v>3078</v>
      </c>
      <c r="F600" s="9">
        <v>10000</v>
      </c>
      <c r="G600" s="9">
        <v>10000</v>
      </c>
      <c r="H600" s="7" t="s">
        <v>747</v>
      </c>
      <c r="I600" s="7" t="s">
        <v>727</v>
      </c>
      <c r="J600" s="7" t="s">
        <v>734</v>
      </c>
      <c r="K600" s="10" t="s">
        <v>1568</v>
      </c>
      <c r="L600" s="7"/>
      <c r="M600" s="38">
        <v>0</v>
      </c>
      <c r="N600" s="38">
        <v>0</v>
      </c>
      <c r="O600" s="39">
        <v>0</v>
      </c>
      <c r="P600" s="39">
        <v>0</v>
      </c>
      <c r="Q600" s="40">
        <v>0</v>
      </c>
      <c r="R600" s="40">
        <v>0</v>
      </c>
      <c r="S600" s="41"/>
      <c r="T600" s="42">
        <v>30000</v>
      </c>
    </row>
    <row r="601" spans="1:20" ht="15" customHeight="1" x14ac:dyDescent="0.25">
      <c r="A601" s="6">
        <v>22048</v>
      </c>
      <c r="B601" s="7" t="s">
        <v>1099</v>
      </c>
      <c r="C601" s="8">
        <v>41529</v>
      </c>
      <c r="D601" s="7" t="s">
        <v>1100</v>
      </c>
      <c r="E601" s="7" t="s">
        <v>3061</v>
      </c>
      <c r="F601" s="9">
        <v>25925</v>
      </c>
      <c r="G601" s="9">
        <v>10000</v>
      </c>
      <c r="H601" s="7" t="s">
        <v>747</v>
      </c>
      <c r="I601" s="7" t="s">
        <v>727</v>
      </c>
      <c r="J601" s="7" t="s">
        <v>948</v>
      </c>
      <c r="K601" s="10" t="s">
        <v>1725</v>
      </c>
      <c r="L601" s="7"/>
      <c r="M601" s="38">
        <v>0</v>
      </c>
      <c r="N601" s="38">
        <v>0</v>
      </c>
      <c r="O601" s="39">
        <v>0</v>
      </c>
      <c r="P601" s="39">
        <v>0</v>
      </c>
      <c r="Q601" s="40">
        <v>0</v>
      </c>
      <c r="R601" s="40">
        <v>0</v>
      </c>
      <c r="S601" s="41"/>
      <c r="T601" s="42">
        <v>64000</v>
      </c>
    </row>
    <row r="602" spans="1:20" ht="15" customHeight="1" x14ac:dyDescent="0.25">
      <c r="A602" s="6">
        <v>21961</v>
      </c>
      <c r="B602" s="7" t="s">
        <v>740</v>
      </c>
      <c r="C602" s="8">
        <v>41533</v>
      </c>
      <c r="D602" s="7" t="s">
        <v>739</v>
      </c>
      <c r="E602" s="7" t="s">
        <v>3091</v>
      </c>
      <c r="F602" s="9">
        <v>361935</v>
      </c>
      <c r="G602" s="9">
        <v>60322</v>
      </c>
      <c r="H602" s="7" t="s">
        <v>737</v>
      </c>
      <c r="I602" s="7" t="s">
        <v>727</v>
      </c>
      <c r="J602" s="7" t="s">
        <v>728</v>
      </c>
      <c r="K602" s="10" t="s">
        <v>1549</v>
      </c>
      <c r="L602" s="7" t="s">
        <v>2063</v>
      </c>
      <c r="M602" s="38">
        <v>0</v>
      </c>
      <c r="N602" s="38">
        <v>0</v>
      </c>
      <c r="O602" s="39">
        <v>0</v>
      </c>
      <c r="P602" s="39">
        <v>0</v>
      </c>
      <c r="Q602" s="40">
        <v>0</v>
      </c>
      <c r="R602" s="40">
        <v>0</v>
      </c>
      <c r="S602" s="41"/>
      <c r="T602" s="42">
        <v>60323</v>
      </c>
    </row>
    <row r="603" spans="1:20" ht="15" customHeight="1" x14ac:dyDescent="0.25">
      <c r="A603" s="6">
        <v>21926</v>
      </c>
      <c r="B603" s="7" t="s">
        <v>1417</v>
      </c>
      <c r="C603" s="8">
        <v>41533</v>
      </c>
      <c r="D603" s="7" t="s">
        <v>1413</v>
      </c>
      <c r="E603" s="7" t="s">
        <v>3071</v>
      </c>
      <c r="F603" s="9">
        <v>168740</v>
      </c>
      <c r="G603" s="9">
        <v>45800</v>
      </c>
      <c r="H603" s="7" t="s">
        <v>737</v>
      </c>
      <c r="I603" s="7" t="s">
        <v>727</v>
      </c>
      <c r="J603" s="7" t="s">
        <v>728</v>
      </c>
      <c r="K603" s="10" t="s">
        <v>1543</v>
      </c>
      <c r="L603" s="7" t="s">
        <v>2063</v>
      </c>
      <c r="M603" s="38">
        <v>0</v>
      </c>
      <c r="N603" s="38">
        <v>0</v>
      </c>
      <c r="O603" s="39">
        <v>0</v>
      </c>
      <c r="P603" s="39">
        <v>0</v>
      </c>
      <c r="Q603" s="40">
        <v>0</v>
      </c>
      <c r="R603" s="40">
        <v>0</v>
      </c>
      <c r="S603" s="41"/>
      <c r="T603" s="42">
        <v>755023</v>
      </c>
    </row>
    <row r="604" spans="1:20" ht="15" customHeight="1" x14ac:dyDescent="0.25">
      <c r="A604" s="6">
        <v>21921</v>
      </c>
      <c r="B604" s="7" t="s">
        <v>810</v>
      </c>
      <c r="C604" s="8">
        <v>41534</v>
      </c>
      <c r="D604" s="7" t="s">
        <v>718</v>
      </c>
      <c r="E604" s="7" t="s">
        <v>3084</v>
      </c>
      <c r="F604" s="9">
        <v>0</v>
      </c>
      <c r="G604" s="9">
        <v>167000</v>
      </c>
      <c r="H604" s="7" t="s">
        <v>723</v>
      </c>
      <c r="I604" s="7" t="s">
        <v>724</v>
      </c>
      <c r="J604" s="7" t="s">
        <v>1857</v>
      </c>
      <c r="K604" s="10" t="s">
        <v>1542</v>
      </c>
      <c r="L604" s="7" t="s">
        <v>2054</v>
      </c>
      <c r="M604" s="38">
        <v>15</v>
      </c>
      <c r="N604" s="38">
        <v>15</v>
      </c>
      <c r="O604" s="39">
        <v>12</v>
      </c>
      <c r="P604" s="39">
        <v>148</v>
      </c>
      <c r="Q604" s="40">
        <v>525000</v>
      </c>
      <c r="R604" s="40">
        <v>304528</v>
      </c>
      <c r="S604" s="41">
        <v>167000</v>
      </c>
      <c r="T604" s="42">
        <v>525000</v>
      </c>
    </row>
    <row r="605" spans="1:20" ht="15" customHeight="1" x14ac:dyDescent="0.25">
      <c r="A605" s="6">
        <v>22051</v>
      </c>
      <c r="B605" s="7" t="s">
        <v>2521</v>
      </c>
      <c r="C605" s="8">
        <v>41534</v>
      </c>
      <c r="D605" s="7" t="s">
        <v>1413</v>
      </c>
      <c r="E605" s="7" t="s">
        <v>3071</v>
      </c>
      <c r="F605" s="9">
        <v>0</v>
      </c>
      <c r="G605" s="9">
        <v>2000000</v>
      </c>
      <c r="H605" s="7" t="s">
        <v>719</v>
      </c>
      <c r="I605" s="7" t="s">
        <v>720</v>
      </c>
      <c r="J605" s="7" t="s">
        <v>734</v>
      </c>
      <c r="K605" s="10" t="s">
        <v>1587</v>
      </c>
      <c r="L605" s="7"/>
      <c r="M605" s="38"/>
      <c r="N605" s="38"/>
      <c r="O605" s="39"/>
      <c r="P605" s="39"/>
      <c r="Q605" s="40"/>
      <c r="R605" s="40"/>
      <c r="S605" s="41"/>
      <c r="T605" s="42">
        <v>8000000</v>
      </c>
    </row>
    <row r="606" spans="1:20" ht="15" customHeight="1" x14ac:dyDescent="0.25">
      <c r="A606" s="6">
        <v>22064</v>
      </c>
      <c r="B606" s="7" t="s">
        <v>1046</v>
      </c>
      <c r="C606" s="8">
        <v>41534</v>
      </c>
      <c r="D606" s="7" t="s">
        <v>1009</v>
      </c>
      <c r="E606" s="7" t="s">
        <v>3061</v>
      </c>
      <c r="F606" s="9">
        <v>0</v>
      </c>
      <c r="G606" s="9">
        <v>1000000</v>
      </c>
      <c r="H606" s="7" t="s">
        <v>719</v>
      </c>
      <c r="I606" s="7" t="s">
        <v>720</v>
      </c>
      <c r="J606" s="7" t="s">
        <v>721</v>
      </c>
      <c r="K606" s="10" t="s">
        <v>1580</v>
      </c>
      <c r="L606" s="7"/>
      <c r="M606" s="38">
        <v>0</v>
      </c>
      <c r="N606" s="38">
        <v>0</v>
      </c>
      <c r="O606" s="39">
        <v>0</v>
      </c>
      <c r="P606" s="39">
        <v>0</v>
      </c>
      <c r="Q606" s="40">
        <v>0</v>
      </c>
      <c r="R606" s="40">
        <v>0</v>
      </c>
      <c r="S606" s="41"/>
      <c r="T606" s="42">
        <v>4000000</v>
      </c>
    </row>
    <row r="607" spans="1:20" ht="15" customHeight="1" x14ac:dyDescent="0.25">
      <c r="A607" s="6">
        <v>21923</v>
      </c>
      <c r="B607" s="7" t="s">
        <v>2075</v>
      </c>
      <c r="C607" s="8">
        <v>41534</v>
      </c>
      <c r="D607" s="7" t="s">
        <v>1362</v>
      </c>
      <c r="E607" s="7" t="s">
        <v>3073</v>
      </c>
      <c r="F607" s="9">
        <v>0</v>
      </c>
      <c r="G607" s="9">
        <v>175000</v>
      </c>
      <c r="H607" s="7" t="s">
        <v>723</v>
      </c>
      <c r="I607" s="7" t="s">
        <v>724</v>
      </c>
      <c r="J607" s="7" t="s">
        <v>762</v>
      </c>
      <c r="K607" s="10" t="s">
        <v>1816</v>
      </c>
      <c r="L607" s="7" t="s">
        <v>2056</v>
      </c>
      <c r="M607" s="38">
        <v>14</v>
      </c>
      <c r="N607" s="38">
        <v>14</v>
      </c>
      <c r="O607" s="39">
        <v>17</v>
      </c>
      <c r="P607" s="39">
        <v>6</v>
      </c>
      <c r="Q607" s="40">
        <v>4727359</v>
      </c>
      <c r="R607" s="40">
        <v>3562449</v>
      </c>
      <c r="S607" s="41">
        <v>91783.94</v>
      </c>
      <c r="T607" s="42">
        <v>4727359</v>
      </c>
    </row>
    <row r="608" spans="1:20" ht="15" customHeight="1" x14ac:dyDescent="0.25">
      <c r="A608" s="6">
        <v>21550</v>
      </c>
      <c r="B608" s="7" t="s">
        <v>3977</v>
      </c>
      <c r="C608" s="8">
        <v>41535</v>
      </c>
      <c r="D608" s="7" t="s">
        <v>1882</v>
      </c>
      <c r="E608" s="7"/>
      <c r="F608" s="9">
        <v>0</v>
      </c>
      <c r="G608" s="9">
        <v>209000</v>
      </c>
      <c r="H608" s="7" t="s">
        <v>723</v>
      </c>
      <c r="I608" s="7" t="s">
        <v>724</v>
      </c>
      <c r="J608" s="7" t="s">
        <v>734</v>
      </c>
      <c r="K608" s="10" t="s">
        <v>1604</v>
      </c>
      <c r="L608" s="7"/>
      <c r="M608" s="38"/>
      <c r="N608" s="38"/>
      <c r="O608" s="39"/>
      <c r="P608" s="39"/>
      <c r="Q608" s="40"/>
      <c r="R608" s="40"/>
      <c r="S608" s="41">
        <v>0</v>
      </c>
      <c r="T608" s="42"/>
    </row>
    <row r="609" spans="1:20" ht="15" customHeight="1" x14ac:dyDescent="0.25">
      <c r="A609" s="6">
        <v>21083</v>
      </c>
      <c r="B609" s="7" t="s">
        <v>1300</v>
      </c>
      <c r="C609" s="8">
        <v>41535</v>
      </c>
      <c r="D609" s="7" t="s">
        <v>1299</v>
      </c>
      <c r="E609" s="7" t="s">
        <v>3065</v>
      </c>
      <c r="F609" s="9">
        <v>0</v>
      </c>
      <c r="G609" s="9">
        <v>30000</v>
      </c>
      <c r="H609" s="7" t="s">
        <v>723</v>
      </c>
      <c r="I609" s="7" t="s">
        <v>724</v>
      </c>
      <c r="J609" s="7" t="s">
        <v>730</v>
      </c>
      <c r="K609" s="10" t="s">
        <v>1796</v>
      </c>
      <c r="L609" s="7" t="s">
        <v>2054</v>
      </c>
      <c r="M609" s="38">
        <v>14</v>
      </c>
      <c r="N609" s="38">
        <v>14</v>
      </c>
      <c r="O609" s="39">
        <v>13</v>
      </c>
      <c r="P609" s="39">
        <v>11</v>
      </c>
      <c r="Q609" s="40">
        <v>2099500</v>
      </c>
      <c r="R609" s="40">
        <v>2965121</v>
      </c>
      <c r="S609" s="41">
        <v>30000</v>
      </c>
      <c r="T609" s="42">
        <v>2299575</v>
      </c>
    </row>
    <row r="610" spans="1:20" ht="15" customHeight="1" x14ac:dyDescent="0.25">
      <c r="A610" s="6">
        <v>21730</v>
      </c>
      <c r="B610" s="7" t="s">
        <v>2907</v>
      </c>
      <c r="C610" s="8">
        <v>41535</v>
      </c>
      <c r="D610" s="7" t="s">
        <v>1258</v>
      </c>
      <c r="E610" s="7" t="s">
        <v>3054</v>
      </c>
      <c r="F610" s="9">
        <v>0</v>
      </c>
      <c r="G610" s="9">
        <v>150000</v>
      </c>
      <c r="H610" s="7" t="s">
        <v>723</v>
      </c>
      <c r="I610" s="7" t="s">
        <v>724</v>
      </c>
      <c r="J610" s="7" t="s">
        <v>768</v>
      </c>
      <c r="K610" s="10" t="s">
        <v>1782</v>
      </c>
      <c r="L610" s="7" t="s">
        <v>2054</v>
      </c>
      <c r="M610" s="38">
        <v>0</v>
      </c>
      <c r="N610" s="38">
        <v>0</v>
      </c>
      <c r="O610" s="39">
        <v>35</v>
      </c>
      <c r="P610" s="39">
        <v>54</v>
      </c>
      <c r="Q610" s="40">
        <v>0</v>
      </c>
      <c r="R610" s="40">
        <v>0</v>
      </c>
      <c r="S610" s="41">
        <v>77148</v>
      </c>
      <c r="T610" s="42">
        <v>4423500</v>
      </c>
    </row>
    <row r="611" spans="1:20" ht="15" customHeight="1" x14ac:dyDescent="0.25">
      <c r="A611" s="6">
        <v>21772</v>
      </c>
      <c r="B611" s="7" t="s">
        <v>781</v>
      </c>
      <c r="C611" s="8">
        <v>41535</v>
      </c>
      <c r="D611" s="7" t="s">
        <v>782</v>
      </c>
      <c r="E611" s="7" t="s">
        <v>3095</v>
      </c>
      <c r="F611" s="9">
        <v>0</v>
      </c>
      <c r="G611" s="9">
        <v>300000</v>
      </c>
      <c r="H611" s="7" t="s">
        <v>723</v>
      </c>
      <c r="I611" s="7" t="s">
        <v>724</v>
      </c>
      <c r="J611" s="7" t="s">
        <v>734</v>
      </c>
      <c r="K611" s="10" t="s">
        <v>1569</v>
      </c>
      <c r="L611" s="7" t="s">
        <v>269</v>
      </c>
      <c r="M611" s="38">
        <v>138</v>
      </c>
      <c r="N611" s="38">
        <v>138</v>
      </c>
      <c r="O611" s="39">
        <v>0</v>
      </c>
      <c r="P611" s="39">
        <v>0</v>
      </c>
      <c r="Q611" s="40">
        <v>60000000</v>
      </c>
      <c r="R611" s="40">
        <v>75815763</v>
      </c>
      <c r="S611" s="41">
        <v>300000</v>
      </c>
      <c r="T611" s="42">
        <v>71900000</v>
      </c>
    </row>
    <row r="612" spans="1:20" ht="15" customHeight="1" x14ac:dyDescent="0.25">
      <c r="A612" s="6">
        <v>21292</v>
      </c>
      <c r="B612" s="7" t="s">
        <v>906</v>
      </c>
      <c r="C612" s="8">
        <v>41535</v>
      </c>
      <c r="D612" s="7" t="s">
        <v>916</v>
      </c>
      <c r="E612" s="7" t="s">
        <v>3074</v>
      </c>
      <c r="F612" s="9">
        <v>0</v>
      </c>
      <c r="G612" s="9">
        <v>175000</v>
      </c>
      <c r="H612" s="7" t="s">
        <v>723</v>
      </c>
      <c r="I612" s="7" t="s">
        <v>724</v>
      </c>
      <c r="J612" s="7" t="s">
        <v>734</v>
      </c>
      <c r="K612" s="10" t="s">
        <v>1635</v>
      </c>
      <c r="L612" s="7" t="s">
        <v>2054</v>
      </c>
      <c r="M612" s="38">
        <v>139</v>
      </c>
      <c r="N612" s="38">
        <v>90</v>
      </c>
      <c r="O612" s="39">
        <v>25</v>
      </c>
      <c r="P612" s="39">
        <v>0</v>
      </c>
      <c r="Q612" s="40">
        <v>2300000</v>
      </c>
      <c r="R612" s="40">
        <v>2431925</v>
      </c>
      <c r="S612" s="41">
        <v>0</v>
      </c>
      <c r="T612" s="42">
        <v>2314800</v>
      </c>
    </row>
    <row r="613" spans="1:20" ht="15" customHeight="1" x14ac:dyDescent="0.25">
      <c r="A613" s="6">
        <v>21934</v>
      </c>
      <c r="B613" s="7" t="s">
        <v>1501</v>
      </c>
      <c r="C613" s="8">
        <v>41540</v>
      </c>
      <c r="D613" s="7" t="s">
        <v>1200</v>
      </c>
      <c r="E613" s="7" t="s">
        <v>1190</v>
      </c>
      <c r="F613" s="9">
        <v>21942861</v>
      </c>
      <c r="G613" s="9">
        <v>448362</v>
      </c>
      <c r="H613" s="7" t="s">
        <v>844</v>
      </c>
      <c r="I613" s="7" t="s">
        <v>727</v>
      </c>
      <c r="J613" s="7" t="s">
        <v>921</v>
      </c>
      <c r="K613" s="10" t="s">
        <v>1642</v>
      </c>
      <c r="L613" s="7" t="s">
        <v>2062</v>
      </c>
      <c r="M613" s="38">
        <v>0</v>
      </c>
      <c r="N613" s="38">
        <v>0</v>
      </c>
      <c r="O613" s="39">
        <v>0</v>
      </c>
      <c r="P613" s="39">
        <v>0</v>
      </c>
      <c r="Q613" s="40">
        <v>0</v>
      </c>
      <c r="R613" s="40">
        <v>0</v>
      </c>
      <c r="S613" s="41"/>
      <c r="T613" s="42">
        <v>2290067</v>
      </c>
    </row>
    <row r="614" spans="1:20" ht="15" customHeight="1" x14ac:dyDescent="0.25">
      <c r="A614" s="6">
        <v>21850</v>
      </c>
      <c r="B614" s="7" t="s">
        <v>1289</v>
      </c>
      <c r="C614" s="8">
        <v>41541</v>
      </c>
      <c r="D614" s="7" t="s">
        <v>1288</v>
      </c>
      <c r="E614" s="7" t="s">
        <v>3098</v>
      </c>
      <c r="F614" s="9">
        <v>0</v>
      </c>
      <c r="G614" s="9">
        <v>58500</v>
      </c>
      <c r="H614" s="7" t="s">
        <v>723</v>
      </c>
      <c r="I614" s="7" t="s">
        <v>724</v>
      </c>
      <c r="J614" s="7" t="s">
        <v>734</v>
      </c>
      <c r="K614" s="10" t="s">
        <v>1602</v>
      </c>
      <c r="L614" s="7" t="s">
        <v>2054</v>
      </c>
      <c r="M614" s="38">
        <v>34</v>
      </c>
      <c r="N614" s="38">
        <v>34</v>
      </c>
      <c r="O614" s="39">
        <v>11</v>
      </c>
      <c r="P614" s="39">
        <v>6</v>
      </c>
      <c r="Q614" s="40">
        <v>220000</v>
      </c>
      <c r="R614" s="40">
        <v>425226</v>
      </c>
      <c r="S614" s="41">
        <v>0</v>
      </c>
      <c r="T614" s="42">
        <v>220000</v>
      </c>
    </row>
    <row r="615" spans="1:20" ht="15" customHeight="1" x14ac:dyDescent="0.25">
      <c r="A615" s="6">
        <v>21659</v>
      </c>
      <c r="B615" s="7" t="s">
        <v>1372</v>
      </c>
      <c r="C615" s="8">
        <v>41548</v>
      </c>
      <c r="D615" s="7" t="s">
        <v>1362</v>
      </c>
      <c r="E615" s="7" t="s">
        <v>3073</v>
      </c>
      <c r="F615" s="9">
        <v>0</v>
      </c>
      <c r="G615" s="9">
        <v>104000</v>
      </c>
      <c r="H615" s="7" t="s">
        <v>723</v>
      </c>
      <c r="I615" s="7" t="s">
        <v>724</v>
      </c>
      <c r="J615" s="7" t="s">
        <v>734</v>
      </c>
      <c r="K615" s="10" t="s">
        <v>1715</v>
      </c>
      <c r="L615" s="7" t="s">
        <v>2054</v>
      </c>
      <c r="M615" s="38">
        <v>16</v>
      </c>
      <c r="N615" s="38">
        <v>4</v>
      </c>
      <c r="O615" s="39">
        <v>18</v>
      </c>
      <c r="P615" s="39">
        <v>0</v>
      </c>
      <c r="Q615" s="40">
        <v>160000</v>
      </c>
      <c r="R615" s="40">
        <v>160000</v>
      </c>
      <c r="S615" s="41">
        <v>40446</v>
      </c>
      <c r="T615" s="42">
        <v>390000</v>
      </c>
    </row>
    <row r="616" spans="1:20" ht="15" customHeight="1" x14ac:dyDescent="0.25">
      <c r="A616" s="6">
        <v>21919</v>
      </c>
      <c r="B616" s="7" t="s">
        <v>1329</v>
      </c>
      <c r="C616" s="8">
        <v>41548</v>
      </c>
      <c r="D616" s="7" t="s">
        <v>1330</v>
      </c>
      <c r="E616" s="7" t="s">
        <v>727</v>
      </c>
      <c r="F616" s="9">
        <v>0</v>
      </c>
      <c r="G616" s="9">
        <v>20200</v>
      </c>
      <c r="H616" s="7" t="s">
        <v>723</v>
      </c>
      <c r="I616" s="7" t="s">
        <v>724</v>
      </c>
      <c r="J616" s="7" t="s">
        <v>786</v>
      </c>
      <c r="K616" s="10" t="s">
        <v>1805</v>
      </c>
      <c r="L616" s="7" t="s">
        <v>2056</v>
      </c>
      <c r="M616" s="38">
        <v>33</v>
      </c>
      <c r="N616" s="38">
        <v>28</v>
      </c>
      <c r="O616" s="39">
        <v>6</v>
      </c>
      <c r="P616" s="39">
        <v>0</v>
      </c>
      <c r="Q616" s="40">
        <v>610000</v>
      </c>
      <c r="R616" s="40">
        <v>629850</v>
      </c>
      <c r="S616" s="41">
        <v>20200</v>
      </c>
      <c r="T616" s="42">
        <v>6100000</v>
      </c>
    </row>
    <row r="617" spans="1:20" ht="15" customHeight="1" x14ac:dyDescent="0.25">
      <c r="A617" s="6">
        <v>22061</v>
      </c>
      <c r="B617" s="7" t="s">
        <v>1528</v>
      </c>
      <c r="C617" s="8">
        <v>41548</v>
      </c>
      <c r="D617" s="7" t="s">
        <v>916</v>
      </c>
      <c r="E617" s="7" t="s">
        <v>3074</v>
      </c>
      <c r="F617" s="9">
        <v>2818968</v>
      </c>
      <c r="G617" s="9">
        <v>188000</v>
      </c>
      <c r="H617" s="7" t="s">
        <v>844</v>
      </c>
      <c r="I617" s="7" t="s">
        <v>727</v>
      </c>
      <c r="J617" s="7" t="s">
        <v>841</v>
      </c>
      <c r="K617" s="10" t="s">
        <v>1851</v>
      </c>
      <c r="L617" s="7" t="s">
        <v>2055</v>
      </c>
      <c r="M617" s="38">
        <v>0</v>
      </c>
      <c r="N617" s="38">
        <v>0</v>
      </c>
      <c r="O617" s="39">
        <v>0</v>
      </c>
      <c r="P617" s="39">
        <v>0</v>
      </c>
      <c r="Q617" s="40">
        <v>0</v>
      </c>
      <c r="R617" s="40">
        <v>0</v>
      </c>
      <c r="S617" s="41"/>
      <c r="T617" s="42">
        <v>1409484</v>
      </c>
    </row>
    <row r="618" spans="1:20" ht="15" customHeight="1" x14ac:dyDescent="0.25">
      <c r="A618" s="6">
        <v>21999</v>
      </c>
      <c r="B618" s="7" t="s">
        <v>3788</v>
      </c>
      <c r="C618" s="8">
        <v>41549</v>
      </c>
      <c r="D618" s="7" t="s">
        <v>1246</v>
      </c>
      <c r="E618" s="7" t="s">
        <v>1190</v>
      </c>
      <c r="F618" s="9">
        <v>0</v>
      </c>
      <c r="G618" s="9">
        <v>32400</v>
      </c>
      <c r="H618" s="7" t="s">
        <v>723</v>
      </c>
      <c r="I618" s="7" t="s">
        <v>724</v>
      </c>
      <c r="J618" s="7" t="s">
        <v>734</v>
      </c>
      <c r="K618" s="10" t="s">
        <v>1777</v>
      </c>
      <c r="L618" s="7" t="s">
        <v>2054</v>
      </c>
      <c r="M618" s="38">
        <v>64</v>
      </c>
      <c r="N618" s="38">
        <v>52</v>
      </c>
      <c r="O618" s="39">
        <v>10</v>
      </c>
      <c r="P618" s="39">
        <v>0</v>
      </c>
      <c r="Q618" s="40">
        <v>350000</v>
      </c>
      <c r="R618" s="40">
        <v>655577</v>
      </c>
      <c r="S618" s="41">
        <v>9720</v>
      </c>
      <c r="T618" s="42">
        <v>350000</v>
      </c>
    </row>
    <row r="619" spans="1:20" ht="15" customHeight="1" x14ac:dyDescent="0.25">
      <c r="A619" s="6">
        <v>22072</v>
      </c>
      <c r="B619" s="7" t="s">
        <v>745</v>
      </c>
      <c r="C619" s="8">
        <v>41550</v>
      </c>
      <c r="D619" s="7" t="s">
        <v>746</v>
      </c>
      <c r="E619" s="7" t="s">
        <v>3091</v>
      </c>
      <c r="F619" s="9">
        <v>13700</v>
      </c>
      <c r="G619" s="9">
        <v>6850</v>
      </c>
      <c r="H619" s="7" t="s">
        <v>747</v>
      </c>
      <c r="I619" s="7" t="s">
        <v>727</v>
      </c>
      <c r="J619" s="7" t="s">
        <v>734</v>
      </c>
      <c r="K619" s="10" t="s">
        <v>1550</v>
      </c>
      <c r="L619" s="7"/>
      <c r="M619" s="38">
        <v>0</v>
      </c>
      <c r="N619" s="38">
        <v>0</v>
      </c>
      <c r="O619" s="39">
        <v>0</v>
      </c>
      <c r="P619" s="39">
        <v>0</v>
      </c>
      <c r="Q619" s="40">
        <v>0</v>
      </c>
      <c r="R619" s="40">
        <v>0</v>
      </c>
      <c r="S619" s="41"/>
      <c r="T619" s="42">
        <v>8300</v>
      </c>
    </row>
    <row r="620" spans="1:20" ht="15" customHeight="1" x14ac:dyDescent="0.25">
      <c r="A620" s="6">
        <v>21955</v>
      </c>
      <c r="B620" s="7" t="s">
        <v>876</v>
      </c>
      <c r="C620" s="8">
        <v>41550</v>
      </c>
      <c r="D620" s="7" t="s">
        <v>871</v>
      </c>
      <c r="E620" s="7" t="s">
        <v>3074</v>
      </c>
      <c r="F620" s="9">
        <v>0</v>
      </c>
      <c r="G620" s="9">
        <v>431000</v>
      </c>
      <c r="H620" s="7" t="s">
        <v>723</v>
      </c>
      <c r="I620" s="7" t="s">
        <v>724</v>
      </c>
      <c r="J620" s="7" t="s">
        <v>734</v>
      </c>
      <c r="K620" s="10" t="s">
        <v>1618</v>
      </c>
      <c r="L620" s="7" t="s">
        <v>2054</v>
      </c>
      <c r="M620" s="38">
        <v>65</v>
      </c>
      <c r="N620" s="38">
        <v>65</v>
      </c>
      <c r="O620" s="39">
        <v>22</v>
      </c>
      <c r="P620" s="39">
        <v>18</v>
      </c>
      <c r="Q620" s="40">
        <v>1953000</v>
      </c>
      <c r="R620" s="40">
        <v>2479806</v>
      </c>
      <c r="S620" s="41">
        <v>328385</v>
      </c>
      <c r="T620" s="42">
        <v>2362500</v>
      </c>
    </row>
    <row r="621" spans="1:20" ht="15" customHeight="1" x14ac:dyDescent="0.25">
      <c r="A621" s="6">
        <v>21869</v>
      </c>
      <c r="B621" s="7" t="s">
        <v>1174</v>
      </c>
      <c r="C621" s="8">
        <v>41551</v>
      </c>
      <c r="D621" s="7" t="s">
        <v>1273</v>
      </c>
      <c r="E621" s="7" t="s">
        <v>3054</v>
      </c>
      <c r="F621" s="9">
        <v>0</v>
      </c>
      <c r="G621" s="9">
        <v>1580000</v>
      </c>
      <c r="H621" s="7" t="s">
        <v>1274</v>
      </c>
      <c r="I621" s="7" t="s">
        <v>724</v>
      </c>
      <c r="J621" s="7" t="s">
        <v>734</v>
      </c>
      <c r="K621" s="10" t="s">
        <v>1665</v>
      </c>
      <c r="L621" s="7" t="s">
        <v>269</v>
      </c>
      <c r="M621" s="38">
        <v>0</v>
      </c>
      <c r="N621" s="38">
        <v>0</v>
      </c>
      <c r="O621" s="39">
        <v>0</v>
      </c>
      <c r="P621" s="39">
        <v>0</v>
      </c>
      <c r="Q621" s="40">
        <v>56800000</v>
      </c>
      <c r="R621" s="40">
        <v>55299775</v>
      </c>
      <c r="S621" s="41">
        <v>1408943.58</v>
      </c>
      <c r="T621" s="42">
        <v>59285000</v>
      </c>
    </row>
    <row r="622" spans="1:20" ht="15" customHeight="1" x14ac:dyDescent="0.25">
      <c r="A622" s="6">
        <v>21870</v>
      </c>
      <c r="B622" s="7" t="s">
        <v>1174</v>
      </c>
      <c r="C622" s="8">
        <v>41551</v>
      </c>
      <c r="D622" s="7" t="s">
        <v>1273</v>
      </c>
      <c r="E622" s="7" t="s">
        <v>3054</v>
      </c>
      <c r="F622" s="9">
        <v>1000000</v>
      </c>
      <c r="G622" s="9">
        <v>1000000</v>
      </c>
      <c r="H622" s="7" t="s">
        <v>755</v>
      </c>
      <c r="I622" s="7" t="s">
        <v>756</v>
      </c>
      <c r="J622" s="7" t="s">
        <v>734</v>
      </c>
      <c r="K622" s="10" t="s">
        <v>1665</v>
      </c>
      <c r="L622" s="7"/>
      <c r="M622" s="38"/>
      <c r="N622" s="38"/>
      <c r="O622" s="39"/>
      <c r="P622" s="39"/>
      <c r="Q622" s="40"/>
      <c r="R622" s="40"/>
      <c r="S622" s="41"/>
      <c r="T622" s="42"/>
    </row>
    <row r="623" spans="1:20" ht="15" customHeight="1" x14ac:dyDescent="0.25">
      <c r="A623" s="6" t="s">
        <v>358</v>
      </c>
      <c r="B623" s="7" t="s">
        <v>1174</v>
      </c>
      <c r="C623" s="8">
        <v>41551</v>
      </c>
      <c r="D623" s="7" t="s">
        <v>1273</v>
      </c>
      <c r="E623" s="7" t="s">
        <v>3054</v>
      </c>
      <c r="F623" s="9">
        <v>500000</v>
      </c>
      <c r="G623" s="9">
        <v>500000</v>
      </c>
      <c r="H623" s="7" t="s">
        <v>755</v>
      </c>
      <c r="I623" s="7" t="s">
        <v>756</v>
      </c>
      <c r="J623" s="7" t="s">
        <v>734</v>
      </c>
      <c r="K623" s="10" t="s">
        <v>1665</v>
      </c>
      <c r="L623" s="7" t="s">
        <v>2054</v>
      </c>
      <c r="M623" s="38">
        <v>419</v>
      </c>
      <c r="N623" s="38">
        <v>409</v>
      </c>
      <c r="O623" s="39">
        <v>78</v>
      </c>
      <c r="P623" s="39">
        <v>95</v>
      </c>
      <c r="Q623" s="40">
        <v>0</v>
      </c>
      <c r="R623" s="40">
        <v>0</v>
      </c>
      <c r="S623" s="41"/>
      <c r="T623" s="42">
        <v>56300000</v>
      </c>
    </row>
    <row r="624" spans="1:20" ht="15" customHeight="1" x14ac:dyDescent="0.25">
      <c r="A624" s="6">
        <v>22050</v>
      </c>
      <c r="B624" s="7" t="s">
        <v>877</v>
      </c>
      <c r="C624" s="8">
        <v>41556</v>
      </c>
      <c r="D624" s="7" t="s">
        <v>852</v>
      </c>
      <c r="E624" s="7" t="s">
        <v>3074</v>
      </c>
      <c r="F624" s="9">
        <v>0</v>
      </c>
      <c r="G624" s="9">
        <v>450000</v>
      </c>
      <c r="H624" s="7" t="s">
        <v>723</v>
      </c>
      <c r="I624" s="7" t="s">
        <v>724</v>
      </c>
      <c r="J624" s="7" t="s">
        <v>751</v>
      </c>
      <c r="K624" s="10" t="s">
        <v>1608</v>
      </c>
      <c r="L624" s="7" t="s">
        <v>2054</v>
      </c>
      <c r="M624" s="38">
        <v>0</v>
      </c>
      <c r="N624" s="38">
        <v>0</v>
      </c>
      <c r="O624" s="39">
        <v>57</v>
      </c>
      <c r="P624" s="39">
        <v>25</v>
      </c>
      <c r="Q624" s="40">
        <v>26907000</v>
      </c>
      <c r="R624" s="40">
        <v>6060652</v>
      </c>
      <c r="S624" s="41">
        <v>236850</v>
      </c>
      <c r="T624" s="42">
        <v>26907000</v>
      </c>
    </row>
    <row r="625" spans="1:20" ht="15" customHeight="1" x14ac:dyDescent="0.25">
      <c r="A625" s="6">
        <v>21865</v>
      </c>
      <c r="B625" s="7" t="s">
        <v>2066</v>
      </c>
      <c r="C625" s="8">
        <v>41557</v>
      </c>
      <c r="D625" s="7" t="s">
        <v>1388</v>
      </c>
      <c r="E625" s="7" t="s">
        <v>3109</v>
      </c>
      <c r="F625" s="9">
        <v>700000</v>
      </c>
      <c r="G625" s="9">
        <v>700000</v>
      </c>
      <c r="H625" s="7" t="s">
        <v>755</v>
      </c>
      <c r="I625" s="7" t="s">
        <v>756</v>
      </c>
      <c r="J625" s="7" t="s">
        <v>734</v>
      </c>
      <c r="K625" s="10" t="s">
        <v>1818</v>
      </c>
      <c r="L625" s="7" t="s">
        <v>2056</v>
      </c>
      <c r="M625" s="38">
        <v>0</v>
      </c>
      <c r="N625" s="38">
        <v>0</v>
      </c>
      <c r="O625" s="39">
        <v>52</v>
      </c>
      <c r="P625" s="39">
        <v>60</v>
      </c>
      <c r="Q625" s="40">
        <v>20000000</v>
      </c>
      <c r="R625" s="40">
        <v>27998602</v>
      </c>
      <c r="S625" s="41"/>
      <c r="T625" s="42">
        <v>19300000</v>
      </c>
    </row>
    <row r="626" spans="1:20" ht="15" customHeight="1" x14ac:dyDescent="0.25">
      <c r="A626" s="6">
        <v>22019</v>
      </c>
      <c r="B626" s="7" t="s">
        <v>1404</v>
      </c>
      <c r="C626" s="8">
        <v>41558</v>
      </c>
      <c r="D626" s="7" t="s">
        <v>1405</v>
      </c>
      <c r="E626" s="7" t="s">
        <v>3073</v>
      </c>
      <c r="F626" s="9">
        <v>0</v>
      </c>
      <c r="G626" s="9">
        <v>720000</v>
      </c>
      <c r="H626" s="7" t="s">
        <v>723</v>
      </c>
      <c r="I626" s="7" t="s">
        <v>724</v>
      </c>
      <c r="J626" s="7" t="s">
        <v>734</v>
      </c>
      <c r="K626" s="10" t="s">
        <v>1822</v>
      </c>
      <c r="L626" s="7" t="s">
        <v>2056</v>
      </c>
      <c r="M626" s="38">
        <v>452</v>
      </c>
      <c r="N626" s="38">
        <v>452</v>
      </c>
      <c r="O626" s="39">
        <v>32</v>
      </c>
      <c r="P626" s="39">
        <v>41</v>
      </c>
      <c r="Q626" s="40">
        <v>24000000</v>
      </c>
      <c r="R626" s="40">
        <v>23144897</v>
      </c>
      <c r="S626" s="41">
        <v>645654.66</v>
      </c>
      <c r="T626" s="42">
        <v>24000000</v>
      </c>
    </row>
    <row r="627" spans="1:20" ht="15" customHeight="1" x14ac:dyDescent="0.25">
      <c r="A627" s="6">
        <v>22077</v>
      </c>
      <c r="B627" s="7" t="s">
        <v>1040</v>
      </c>
      <c r="C627" s="8">
        <v>41558</v>
      </c>
      <c r="D627" s="7" t="s">
        <v>1009</v>
      </c>
      <c r="E627" s="7" t="s">
        <v>3061</v>
      </c>
      <c r="F627" s="9">
        <v>47261.72</v>
      </c>
      <c r="G627" s="9">
        <v>10000</v>
      </c>
      <c r="H627" s="7" t="s">
        <v>747</v>
      </c>
      <c r="I627" s="7" t="s">
        <v>727</v>
      </c>
      <c r="J627" s="7" t="s">
        <v>721</v>
      </c>
      <c r="K627" s="10" t="s">
        <v>1541</v>
      </c>
      <c r="L627" s="7"/>
      <c r="M627" s="38">
        <v>0</v>
      </c>
      <c r="N627" s="38">
        <v>0</v>
      </c>
      <c r="O627" s="39">
        <v>0</v>
      </c>
      <c r="P627" s="39">
        <v>0</v>
      </c>
      <c r="Q627" s="40">
        <v>0</v>
      </c>
      <c r="R627" s="40">
        <v>0</v>
      </c>
      <c r="S627" s="41"/>
      <c r="T627" s="42">
        <v>20000</v>
      </c>
    </row>
    <row r="628" spans="1:20" ht="15" customHeight="1" x14ac:dyDescent="0.25">
      <c r="A628" s="6">
        <v>22073</v>
      </c>
      <c r="B628" s="7" t="s">
        <v>1222</v>
      </c>
      <c r="C628" s="8">
        <v>41558</v>
      </c>
      <c r="D628" s="7" t="s">
        <v>1200</v>
      </c>
      <c r="E628" s="7" t="s">
        <v>1190</v>
      </c>
      <c r="F628" s="9">
        <v>52115.45</v>
      </c>
      <c r="G628" s="9">
        <v>10000</v>
      </c>
      <c r="H628" s="7" t="s">
        <v>747</v>
      </c>
      <c r="I628" s="7" t="s">
        <v>727</v>
      </c>
      <c r="J628" s="7" t="s">
        <v>734</v>
      </c>
      <c r="K628" s="10" t="s">
        <v>1628</v>
      </c>
      <c r="L628" s="7"/>
      <c r="M628" s="38">
        <v>0</v>
      </c>
      <c r="N628" s="38">
        <v>0</v>
      </c>
      <c r="O628" s="39">
        <v>0</v>
      </c>
      <c r="P628" s="39">
        <v>0</v>
      </c>
      <c r="Q628" s="40">
        <v>0</v>
      </c>
      <c r="R628" s="40">
        <v>0</v>
      </c>
      <c r="S628" s="41"/>
      <c r="T628" s="42">
        <v>30000</v>
      </c>
    </row>
    <row r="629" spans="1:20" ht="15" customHeight="1" x14ac:dyDescent="0.25">
      <c r="A629" s="6">
        <v>22076</v>
      </c>
      <c r="B629" s="7" t="s">
        <v>869</v>
      </c>
      <c r="C629" s="8">
        <v>41558</v>
      </c>
      <c r="D629" s="7" t="s">
        <v>864</v>
      </c>
      <c r="E629" s="7" t="s">
        <v>3074</v>
      </c>
      <c r="F629" s="9">
        <v>0</v>
      </c>
      <c r="G629" s="9">
        <v>300000</v>
      </c>
      <c r="H629" s="7" t="s">
        <v>723</v>
      </c>
      <c r="I629" s="7" t="s">
        <v>724</v>
      </c>
      <c r="J629" s="7" t="s">
        <v>734</v>
      </c>
      <c r="K629" s="10" t="s">
        <v>1613</v>
      </c>
      <c r="L629" s="7" t="s">
        <v>2054</v>
      </c>
      <c r="M629" s="38">
        <v>32</v>
      </c>
      <c r="N629" s="38">
        <v>32</v>
      </c>
      <c r="O629" s="39">
        <v>72</v>
      </c>
      <c r="P629" s="39">
        <v>37</v>
      </c>
      <c r="Q629" s="40">
        <v>900000</v>
      </c>
      <c r="R629" s="40">
        <v>819200</v>
      </c>
      <c r="S629" s="41">
        <v>166680</v>
      </c>
      <c r="T629" s="42">
        <v>4300000</v>
      </c>
    </row>
    <row r="630" spans="1:20" ht="15" customHeight="1" x14ac:dyDescent="0.25">
      <c r="A630" s="6">
        <v>21810</v>
      </c>
      <c r="B630" s="7" t="s">
        <v>3978</v>
      </c>
      <c r="C630" s="8">
        <v>41558</v>
      </c>
      <c r="D630" s="7" t="s">
        <v>1390</v>
      </c>
      <c r="E630" s="7" t="s">
        <v>3056</v>
      </c>
      <c r="F630" s="9">
        <v>900000</v>
      </c>
      <c r="G630" s="9">
        <v>900000</v>
      </c>
      <c r="H630" s="7" t="s">
        <v>755</v>
      </c>
      <c r="I630" s="7" t="s">
        <v>756</v>
      </c>
      <c r="J630" s="7" t="s">
        <v>734</v>
      </c>
      <c r="K630" s="10" t="s">
        <v>1712</v>
      </c>
      <c r="L630" s="7" t="s">
        <v>2054</v>
      </c>
      <c r="M630" s="38">
        <v>152</v>
      </c>
      <c r="N630" s="38">
        <v>0</v>
      </c>
      <c r="O630" s="39">
        <v>26</v>
      </c>
      <c r="P630" s="39">
        <v>0</v>
      </c>
      <c r="Q630" s="40">
        <v>4870000</v>
      </c>
      <c r="R630" s="40">
        <v>0</v>
      </c>
      <c r="S630" s="41"/>
      <c r="T630" s="42">
        <v>3970000</v>
      </c>
    </row>
    <row r="631" spans="1:20" ht="15" customHeight="1" x14ac:dyDescent="0.25">
      <c r="A631" s="6">
        <v>21916</v>
      </c>
      <c r="B631" s="7" t="s">
        <v>1382</v>
      </c>
      <c r="C631" s="8">
        <v>41561</v>
      </c>
      <c r="D631" s="7" t="s">
        <v>1381</v>
      </c>
      <c r="E631" s="7" t="s">
        <v>3056</v>
      </c>
      <c r="F631" s="9">
        <v>0</v>
      </c>
      <c r="G631" s="9">
        <v>723000</v>
      </c>
      <c r="H631" s="7" t="s">
        <v>723</v>
      </c>
      <c r="I631" s="7" t="s">
        <v>724</v>
      </c>
      <c r="J631" s="7" t="s">
        <v>734</v>
      </c>
      <c r="K631" s="10" t="s">
        <v>1661</v>
      </c>
      <c r="L631" s="7" t="s">
        <v>2056</v>
      </c>
      <c r="M631" s="38">
        <v>0</v>
      </c>
      <c r="N631" s="38">
        <v>0</v>
      </c>
      <c r="O631" s="39">
        <v>46</v>
      </c>
      <c r="P631" s="39">
        <v>19</v>
      </c>
      <c r="Q631" s="40">
        <v>34700000</v>
      </c>
      <c r="R631" s="40">
        <v>30125503</v>
      </c>
      <c r="S631" s="41">
        <v>723000</v>
      </c>
      <c r="T631" s="42">
        <v>34700000</v>
      </c>
    </row>
    <row r="632" spans="1:20" ht="15" customHeight="1" x14ac:dyDescent="0.25">
      <c r="A632" s="6">
        <v>22078</v>
      </c>
      <c r="B632" s="7" t="s">
        <v>946</v>
      </c>
      <c r="C632" s="8">
        <v>41561</v>
      </c>
      <c r="D632" s="7" t="s">
        <v>947</v>
      </c>
      <c r="E632" s="7" t="s">
        <v>3104</v>
      </c>
      <c r="F632" s="9">
        <v>10000</v>
      </c>
      <c r="G632" s="9">
        <v>10000</v>
      </c>
      <c r="H632" s="7" t="s">
        <v>747</v>
      </c>
      <c r="I632" s="7" t="s">
        <v>727</v>
      </c>
      <c r="J632" s="7" t="s">
        <v>948</v>
      </c>
      <c r="K632" s="10" t="s">
        <v>1654</v>
      </c>
      <c r="L632" s="7"/>
      <c r="M632" s="38">
        <v>0</v>
      </c>
      <c r="N632" s="38">
        <v>0</v>
      </c>
      <c r="O632" s="39">
        <v>0</v>
      </c>
      <c r="P632" s="39">
        <v>0</v>
      </c>
      <c r="Q632" s="40">
        <v>0</v>
      </c>
      <c r="R632" s="40">
        <v>0</v>
      </c>
      <c r="S632" s="41"/>
      <c r="T632" s="42">
        <v>6450</v>
      </c>
    </row>
    <row r="633" spans="1:20" ht="15" customHeight="1" x14ac:dyDescent="0.25">
      <c r="A633" s="6">
        <v>21914</v>
      </c>
      <c r="B633" s="7" t="s">
        <v>1251</v>
      </c>
      <c r="C633" s="8">
        <v>41561</v>
      </c>
      <c r="D633" s="7" t="s">
        <v>1200</v>
      </c>
      <c r="E633" s="7" t="s">
        <v>1190</v>
      </c>
      <c r="F633" s="9">
        <v>250000</v>
      </c>
      <c r="G633" s="9">
        <v>62500</v>
      </c>
      <c r="H633" s="7" t="s">
        <v>737</v>
      </c>
      <c r="I633" s="7" t="s">
        <v>727</v>
      </c>
      <c r="J633" s="7" t="s">
        <v>728</v>
      </c>
      <c r="K633" s="10" t="s">
        <v>1543</v>
      </c>
      <c r="L633" s="7"/>
      <c r="M633" s="38">
        <v>0</v>
      </c>
      <c r="N633" s="38">
        <v>0</v>
      </c>
      <c r="O633" s="39">
        <v>0</v>
      </c>
      <c r="P633" s="39">
        <v>0</v>
      </c>
      <c r="Q633" s="40">
        <v>0</v>
      </c>
      <c r="R633" s="40">
        <v>0</v>
      </c>
      <c r="S633" s="41"/>
      <c r="T633" s="42">
        <v>62500</v>
      </c>
    </row>
    <row r="634" spans="1:20" ht="15" customHeight="1" x14ac:dyDescent="0.25">
      <c r="A634" s="6">
        <v>22062</v>
      </c>
      <c r="B634" s="7" t="s">
        <v>1449</v>
      </c>
      <c r="C634" s="8">
        <v>41562</v>
      </c>
      <c r="D634" s="7" t="s">
        <v>988</v>
      </c>
      <c r="E634" s="7" t="s">
        <v>3060</v>
      </c>
      <c r="F634" s="9">
        <v>0</v>
      </c>
      <c r="G634" s="9">
        <v>59000</v>
      </c>
      <c r="H634" s="7" t="s">
        <v>723</v>
      </c>
      <c r="I634" s="7" t="s">
        <v>724</v>
      </c>
      <c r="J634" s="7" t="s">
        <v>734</v>
      </c>
      <c r="K634" s="10" t="s">
        <v>1753</v>
      </c>
      <c r="L634" s="7" t="s">
        <v>2054</v>
      </c>
      <c r="M634" s="38">
        <v>35</v>
      </c>
      <c r="N634" s="38">
        <v>35</v>
      </c>
      <c r="O634" s="39">
        <v>17</v>
      </c>
      <c r="P634" s="39">
        <v>49</v>
      </c>
      <c r="Q634" s="40">
        <v>5275000</v>
      </c>
      <c r="R634" s="40">
        <v>6207825</v>
      </c>
      <c r="S634" s="41">
        <v>54297</v>
      </c>
      <c r="T634" s="42">
        <v>5275000</v>
      </c>
    </row>
    <row r="635" spans="1:20" ht="15" customHeight="1" x14ac:dyDescent="0.25">
      <c r="A635" s="6">
        <v>22065</v>
      </c>
      <c r="B635" s="7" t="s">
        <v>1297</v>
      </c>
      <c r="C635" s="8">
        <v>41562</v>
      </c>
      <c r="D635" s="7" t="s">
        <v>1295</v>
      </c>
      <c r="E635" s="7" t="s">
        <v>3066</v>
      </c>
      <c r="F635" s="9">
        <v>0</v>
      </c>
      <c r="G635" s="9">
        <v>1625000</v>
      </c>
      <c r="H635" s="7" t="s">
        <v>719</v>
      </c>
      <c r="I635" s="7" t="s">
        <v>720</v>
      </c>
      <c r="J635" s="7" t="s">
        <v>734</v>
      </c>
      <c r="K635" s="10" t="s">
        <v>1565</v>
      </c>
      <c r="L635" s="7"/>
      <c r="M635" s="38"/>
      <c r="N635" s="38"/>
      <c r="O635" s="39"/>
      <c r="P635" s="39"/>
      <c r="Q635" s="40"/>
      <c r="R635" s="40"/>
      <c r="S635" s="41"/>
      <c r="T635" s="42">
        <v>6500000</v>
      </c>
    </row>
    <row r="636" spans="1:20" ht="15" customHeight="1" x14ac:dyDescent="0.25">
      <c r="A636" s="6">
        <v>21956</v>
      </c>
      <c r="B636" s="7" t="s">
        <v>1138</v>
      </c>
      <c r="C636" s="8">
        <v>41563</v>
      </c>
      <c r="D636" s="7" t="s">
        <v>1136</v>
      </c>
      <c r="E636" s="7" t="s">
        <v>3063</v>
      </c>
      <c r="F636" s="9">
        <v>0</v>
      </c>
      <c r="G636" s="9">
        <v>1950000</v>
      </c>
      <c r="H636" s="7" t="s">
        <v>723</v>
      </c>
      <c r="I636" s="7" t="s">
        <v>724</v>
      </c>
      <c r="J636" s="7" t="s">
        <v>841</v>
      </c>
      <c r="K636" s="10" t="s">
        <v>1736</v>
      </c>
      <c r="L636" s="7" t="s">
        <v>2054</v>
      </c>
      <c r="M636" s="38">
        <v>370</v>
      </c>
      <c r="N636" s="38">
        <v>370</v>
      </c>
      <c r="O636" s="39">
        <v>417</v>
      </c>
      <c r="P636" s="39">
        <v>502</v>
      </c>
      <c r="Q636" s="40">
        <v>4100000</v>
      </c>
      <c r="R636" s="40">
        <v>4743583</v>
      </c>
      <c r="S636" s="41">
        <v>650103</v>
      </c>
      <c r="T636" s="42">
        <v>4100000</v>
      </c>
    </row>
    <row r="637" spans="1:20" ht="15" customHeight="1" x14ac:dyDescent="0.25">
      <c r="A637" s="6">
        <v>21601</v>
      </c>
      <c r="B637" s="7" t="s">
        <v>817</v>
      </c>
      <c r="C637" s="8">
        <v>41568</v>
      </c>
      <c r="D637" s="7" t="s">
        <v>816</v>
      </c>
      <c r="E637" s="7" t="s">
        <v>3079</v>
      </c>
      <c r="F637" s="9">
        <v>50000</v>
      </c>
      <c r="G637" s="9">
        <v>25000</v>
      </c>
      <c r="H637" s="7" t="s">
        <v>726</v>
      </c>
      <c r="I637" s="7" t="s">
        <v>727</v>
      </c>
      <c r="J637" s="7" t="s">
        <v>728</v>
      </c>
      <c r="K637" s="10" t="s">
        <v>1543</v>
      </c>
      <c r="L637" s="7" t="s">
        <v>2067</v>
      </c>
      <c r="M637" s="38">
        <v>0</v>
      </c>
      <c r="N637" s="38">
        <v>0</v>
      </c>
      <c r="O637" s="39">
        <v>0</v>
      </c>
      <c r="P637" s="39">
        <v>0</v>
      </c>
      <c r="Q637" s="40">
        <v>0</v>
      </c>
      <c r="R637" s="40">
        <v>0</v>
      </c>
      <c r="S637" s="41"/>
      <c r="T637" s="42">
        <v>25000</v>
      </c>
    </row>
    <row r="638" spans="1:20" ht="15" customHeight="1" x14ac:dyDescent="0.25">
      <c r="A638" s="6">
        <v>21981</v>
      </c>
      <c r="B638" s="7" t="s">
        <v>3979</v>
      </c>
      <c r="C638" s="8">
        <v>41569</v>
      </c>
      <c r="D638" s="7" t="s">
        <v>1390</v>
      </c>
      <c r="E638" s="7" t="s">
        <v>3056</v>
      </c>
      <c r="F638" s="9">
        <v>0</v>
      </c>
      <c r="G638" s="9">
        <v>62000</v>
      </c>
      <c r="H638" s="7" t="s">
        <v>723</v>
      </c>
      <c r="I638" s="7" t="s">
        <v>724</v>
      </c>
      <c r="J638" s="7" t="s">
        <v>841</v>
      </c>
      <c r="K638" s="10" t="s">
        <v>1774</v>
      </c>
      <c r="L638" s="7" t="s">
        <v>2054</v>
      </c>
      <c r="M638" s="38">
        <v>62</v>
      </c>
      <c r="N638" s="38">
        <v>0</v>
      </c>
      <c r="O638" s="39">
        <v>13</v>
      </c>
      <c r="P638" s="39">
        <v>0</v>
      </c>
      <c r="Q638" s="40">
        <v>750000</v>
      </c>
      <c r="R638" s="40">
        <v>0</v>
      </c>
      <c r="S638" s="41">
        <v>0</v>
      </c>
      <c r="T638" s="42">
        <v>865000</v>
      </c>
    </row>
    <row r="639" spans="1:20" ht="15" customHeight="1" x14ac:dyDescent="0.25">
      <c r="A639" s="6">
        <v>21857</v>
      </c>
      <c r="B639" s="7" t="s">
        <v>3980</v>
      </c>
      <c r="C639" s="8">
        <v>41569</v>
      </c>
      <c r="D639" s="7" t="s">
        <v>852</v>
      </c>
      <c r="E639" s="7" t="s">
        <v>3074</v>
      </c>
      <c r="F639" s="9">
        <v>0</v>
      </c>
      <c r="G639" s="9">
        <v>475000</v>
      </c>
      <c r="H639" s="7" t="s">
        <v>752</v>
      </c>
      <c r="I639" s="7" t="s">
        <v>724</v>
      </c>
      <c r="J639" s="7" t="s">
        <v>768</v>
      </c>
      <c r="K639" s="10" t="s">
        <v>1607</v>
      </c>
      <c r="L639" s="7" t="s">
        <v>2054</v>
      </c>
      <c r="M639" s="38">
        <v>211</v>
      </c>
      <c r="N639" s="38">
        <v>211</v>
      </c>
      <c r="O639" s="39">
        <v>63</v>
      </c>
      <c r="P639" s="39">
        <v>86</v>
      </c>
      <c r="Q639" s="40">
        <v>3858554</v>
      </c>
      <c r="R639" s="40">
        <v>2513533</v>
      </c>
      <c r="S639" s="41">
        <v>295000</v>
      </c>
      <c r="T639" s="42">
        <v>3858554</v>
      </c>
    </row>
    <row r="640" spans="1:20" ht="15" customHeight="1" x14ac:dyDescent="0.25">
      <c r="A640" s="6">
        <v>22090</v>
      </c>
      <c r="B640" s="7" t="s">
        <v>1223</v>
      </c>
      <c r="C640" s="8">
        <v>41571</v>
      </c>
      <c r="D640" s="7" t="s">
        <v>1200</v>
      </c>
      <c r="E640" s="7" t="s">
        <v>1190</v>
      </c>
      <c r="F640" s="9">
        <v>500000</v>
      </c>
      <c r="G640" s="9">
        <v>500000</v>
      </c>
      <c r="H640" s="7" t="s">
        <v>844</v>
      </c>
      <c r="I640" s="7" t="s">
        <v>727</v>
      </c>
      <c r="J640" s="7" t="s">
        <v>841</v>
      </c>
      <c r="K640" s="10" t="s">
        <v>1617</v>
      </c>
      <c r="L640" s="7" t="s">
        <v>2055</v>
      </c>
      <c r="M640" s="38">
        <v>0</v>
      </c>
      <c r="N640" s="38">
        <v>0</v>
      </c>
      <c r="O640" s="39">
        <v>0</v>
      </c>
      <c r="P640" s="39">
        <v>0</v>
      </c>
      <c r="Q640" s="40">
        <v>0</v>
      </c>
      <c r="R640" s="40">
        <v>0</v>
      </c>
      <c r="S640" s="41"/>
      <c r="T640" s="42">
        <v>11099800</v>
      </c>
    </row>
    <row r="641" spans="1:20" ht="15" customHeight="1" x14ac:dyDescent="0.25">
      <c r="A641" s="6">
        <v>21689</v>
      </c>
      <c r="B641" s="7" t="s">
        <v>2741</v>
      </c>
      <c r="C641" s="8">
        <v>41575</v>
      </c>
      <c r="D641" s="7" t="s">
        <v>1009</v>
      </c>
      <c r="E641" s="7" t="s">
        <v>3061</v>
      </c>
      <c r="F641" s="9">
        <v>20335980</v>
      </c>
      <c r="G641" s="9">
        <v>539598</v>
      </c>
      <c r="H641" s="7" t="s">
        <v>847</v>
      </c>
      <c r="I641" s="7" t="s">
        <v>727</v>
      </c>
      <c r="J641" s="7" t="s">
        <v>768</v>
      </c>
      <c r="K641" s="10" t="s">
        <v>1706</v>
      </c>
      <c r="L641" s="7"/>
      <c r="M641" s="38">
        <v>0</v>
      </c>
      <c r="N641" s="38">
        <v>0</v>
      </c>
      <c r="O641" s="39">
        <v>0</v>
      </c>
      <c r="P641" s="39">
        <v>0</v>
      </c>
      <c r="Q641" s="40">
        <v>0</v>
      </c>
      <c r="R641" s="40">
        <v>0</v>
      </c>
      <c r="S641" s="41"/>
      <c r="T641" s="42">
        <v>1494000</v>
      </c>
    </row>
    <row r="642" spans="1:20" ht="15" customHeight="1" x14ac:dyDescent="0.25">
      <c r="A642" s="6">
        <v>21611</v>
      </c>
      <c r="B642" s="7" t="s">
        <v>3117</v>
      </c>
      <c r="C642" s="8">
        <v>41577</v>
      </c>
      <c r="D642" s="7" t="s">
        <v>1200</v>
      </c>
      <c r="E642" s="7" t="s">
        <v>1190</v>
      </c>
      <c r="F642" s="9">
        <v>100000</v>
      </c>
      <c r="G642" s="9">
        <v>100000</v>
      </c>
      <c r="H642" s="7" t="s">
        <v>1205</v>
      </c>
      <c r="I642" s="7" t="s">
        <v>727</v>
      </c>
      <c r="J642" s="7" t="s">
        <v>728</v>
      </c>
      <c r="K642" s="10" t="s">
        <v>1545</v>
      </c>
      <c r="L642" s="7"/>
      <c r="M642" s="38"/>
      <c r="N642" s="38"/>
      <c r="O642" s="39"/>
      <c r="P642" s="39"/>
      <c r="Q642" s="40"/>
      <c r="R642" s="40"/>
      <c r="S642" s="41"/>
      <c r="T642" s="42"/>
    </row>
    <row r="643" spans="1:20" ht="15" customHeight="1" x14ac:dyDescent="0.25">
      <c r="A643" s="6">
        <v>21917</v>
      </c>
      <c r="B643" s="7" t="s">
        <v>820</v>
      </c>
      <c r="C643" s="8">
        <v>41577</v>
      </c>
      <c r="D643" s="7" t="s">
        <v>819</v>
      </c>
      <c r="E643" s="7" t="s">
        <v>3057</v>
      </c>
      <c r="F643" s="9">
        <v>0</v>
      </c>
      <c r="G643" s="9">
        <v>10300000</v>
      </c>
      <c r="H643" s="7" t="s">
        <v>821</v>
      </c>
      <c r="I643" s="7" t="s">
        <v>724</v>
      </c>
      <c r="J643" s="7" t="s">
        <v>751</v>
      </c>
      <c r="K643" s="10" t="s">
        <v>1588</v>
      </c>
      <c r="L643" s="7" t="s">
        <v>2056</v>
      </c>
      <c r="M643" s="38">
        <v>0</v>
      </c>
      <c r="N643" s="38">
        <v>0</v>
      </c>
      <c r="O643" s="39">
        <v>1250</v>
      </c>
      <c r="P643" s="39">
        <v>3720</v>
      </c>
      <c r="Q643" s="40">
        <v>155220000</v>
      </c>
      <c r="R643" s="40">
        <v>336547967</v>
      </c>
      <c r="S643" s="41">
        <v>5237000</v>
      </c>
      <c r="T643" s="42">
        <v>155220000</v>
      </c>
    </row>
    <row r="644" spans="1:20" ht="15" customHeight="1" x14ac:dyDescent="0.25">
      <c r="A644" s="6">
        <v>22085</v>
      </c>
      <c r="B644" s="7" t="s">
        <v>1466</v>
      </c>
      <c r="C644" s="8">
        <v>41577</v>
      </c>
      <c r="D644" s="7" t="s">
        <v>1362</v>
      </c>
      <c r="E644" s="7" t="s">
        <v>3073</v>
      </c>
      <c r="F644" s="9">
        <v>19400</v>
      </c>
      <c r="G644" s="9">
        <v>9700</v>
      </c>
      <c r="H644" s="7" t="s">
        <v>747</v>
      </c>
      <c r="I644" s="7" t="s">
        <v>727</v>
      </c>
      <c r="J644" s="7" t="s">
        <v>734</v>
      </c>
      <c r="K644" s="10" t="s">
        <v>1621</v>
      </c>
      <c r="L644" s="7"/>
      <c r="M644" s="38">
        <v>0</v>
      </c>
      <c r="N644" s="38">
        <v>0</v>
      </c>
      <c r="O644" s="39">
        <v>0</v>
      </c>
      <c r="P644" s="39">
        <v>0</v>
      </c>
      <c r="Q644" s="40">
        <v>0</v>
      </c>
      <c r="R644" s="40">
        <v>0</v>
      </c>
      <c r="S644" s="41"/>
      <c r="T644" s="42">
        <v>10000</v>
      </c>
    </row>
    <row r="645" spans="1:20" ht="15" customHeight="1" x14ac:dyDescent="0.25">
      <c r="A645" s="6">
        <v>22052</v>
      </c>
      <c r="B645" s="7" t="s">
        <v>845</v>
      </c>
      <c r="C645" s="8">
        <v>41577</v>
      </c>
      <c r="D645" s="7" t="s">
        <v>846</v>
      </c>
      <c r="E645" s="7" t="s">
        <v>3110</v>
      </c>
      <c r="F645" s="9">
        <v>98000</v>
      </c>
      <c r="G645" s="9">
        <v>49000</v>
      </c>
      <c r="H645" s="7" t="s">
        <v>847</v>
      </c>
      <c r="I645" s="7" t="s">
        <v>727</v>
      </c>
      <c r="J645" s="7" t="s">
        <v>768</v>
      </c>
      <c r="K645" s="10" t="s">
        <v>1559</v>
      </c>
      <c r="L645" s="7"/>
      <c r="M645" s="38">
        <v>0</v>
      </c>
      <c r="N645" s="38">
        <v>0</v>
      </c>
      <c r="O645" s="39">
        <v>0</v>
      </c>
      <c r="P645" s="39">
        <v>0</v>
      </c>
      <c r="Q645" s="40">
        <v>0</v>
      </c>
      <c r="R645" s="40">
        <v>0</v>
      </c>
      <c r="S645" s="41"/>
      <c r="T645" s="42">
        <v>76300</v>
      </c>
    </row>
    <row r="646" spans="1:20" ht="15" customHeight="1" x14ac:dyDescent="0.25">
      <c r="A646" s="6">
        <v>22037</v>
      </c>
      <c r="B646" s="7" t="s">
        <v>990</v>
      </c>
      <c r="C646" s="8">
        <v>41577</v>
      </c>
      <c r="D646" s="7" t="s">
        <v>988</v>
      </c>
      <c r="E646" s="7" t="s">
        <v>3060</v>
      </c>
      <c r="F646" s="9">
        <v>0</v>
      </c>
      <c r="G646" s="9">
        <v>300000</v>
      </c>
      <c r="H646" s="7" t="s">
        <v>752</v>
      </c>
      <c r="I646" s="7" t="s">
        <v>724</v>
      </c>
      <c r="J646" s="7" t="s">
        <v>734</v>
      </c>
      <c r="K646" s="10" t="s">
        <v>1596</v>
      </c>
      <c r="L646" s="7" t="s">
        <v>2054</v>
      </c>
      <c r="M646" s="38">
        <v>948</v>
      </c>
      <c r="N646" s="38">
        <v>460</v>
      </c>
      <c r="O646" s="39">
        <v>29</v>
      </c>
      <c r="P646" s="39">
        <v>63</v>
      </c>
      <c r="Q646" s="40">
        <v>0</v>
      </c>
      <c r="R646" s="40">
        <v>16932606</v>
      </c>
      <c r="S646" s="41">
        <v>41570</v>
      </c>
      <c r="T646" s="42">
        <v>0</v>
      </c>
    </row>
    <row r="647" spans="1:20" ht="15" customHeight="1" x14ac:dyDescent="0.25">
      <c r="A647" s="6">
        <v>21783</v>
      </c>
      <c r="B647" s="7" t="s">
        <v>1483</v>
      </c>
      <c r="C647" s="8">
        <v>41578</v>
      </c>
      <c r="D647" s="7" t="s">
        <v>850</v>
      </c>
      <c r="E647" s="7" t="s">
        <v>3111</v>
      </c>
      <c r="F647" s="9">
        <v>0</v>
      </c>
      <c r="G647" s="9">
        <v>8000000</v>
      </c>
      <c r="H647" s="7" t="s">
        <v>821</v>
      </c>
      <c r="I647" s="7" t="s">
        <v>724</v>
      </c>
      <c r="J647" s="7" t="s">
        <v>734</v>
      </c>
      <c r="K647" s="10" t="s">
        <v>1602</v>
      </c>
      <c r="L647" s="7" t="s">
        <v>2058</v>
      </c>
      <c r="M647" s="38">
        <v>476</v>
      </c>
      <c r="N647" s="38">
        <v>798</v>
      </c>
      <c r="O647" s="39">
        <v>149</v>
      </c>
      <c r="P647" s="39">
        <v>0</v>
      </c>
      <c r="Q647" s="40">
        <v>10000000</v>
      </c>
      <c r="R647" s="40">
        <v>2964953</v>
      </c>
      <c r="S647" s="41">
        <v>5137420</v>
      </c>
      <c r="T647" s="42">
        <v>14400000</v>
      </c>
    </row>
    <row r="648" spans="1:20" ht="15" customHeight="1" x14ac:dyDescent="0.25">
      <c r="A648" s="6">
        <v>22084</v>
      </c>
      <c r="B648" s="7" t="s">
        <v>973</v>
      </c>
      <c r="C648" s="8">
        <v>41579</v>
      </c>
      <c r="D648" s="7" t="s">
        <v>965</v>
      </c>
      <c r="E648" s="7" t="s">
        <v>3068</v>
      </c>
      <c r="F648" s="9">
        <v>18000</v>
      </c>
      <c r="G648" s="9">
        <v>9000</v>
      </c>
      <c r="H648" s="7" t="s">
        <v>747</v>
      </c>
      <c r="I648" s="7" t="s">
        <v>727</v>
      </c>
      <c r="J648" s="7" t="s">
        <v>957</v>
      </c>
      <c r="K648" s="10" t="s">
        <v>1664</v>
      </c>
      <c r="L648" s="7"/>
      <c r="M648" s="38"/>
      <c r="N648" s="38"/>
      <c r="O648" s="39"/>
      <c r="P648" s="39"/>
      <c r="Q648" s="40"/>
      <c r="R648" s="40"/>
      <c r="S648" s="41"/>
      <c r="T648" s="42"/>
    </row>
    <row r="649" spans="1:20" ht="15" customHeight="1" x14ac:dyDescent="0.25">
      <c r="A649" s="6">
        <v>22162</v>
      </c>
      <c r="B649" s="7" t="s">
        <v>1213</v>
      </c>
      <c r="C649" s="8">
        <v>41579</v>
      </c>
      <c r="D649" s="7" t="s">
        <v>1200</v>
      </c>
      <c r="E649" s="7" t="s">
        <v>1190</v>
      </c>
      <c r="F649" s="9">
        <v>0</v>
      </c>
      <c r="G649" s="9"/>
      <c r="H649" s="7" t="s">
        <v>866</v>
      </c>
      <c r="I649" s="7" t="s">
        <v>720</v>
      </c>
      <c r="J649" s="7" t="s">
        <v>867</v>
      </c>
      <c r="K649" s="10" t="s">
        <v>1760</v>
      </c>
      <c r="L649" s="7"/>
      <c r="M649" s="38">
        <v>0</v>
      </c>
      <c r="N649" s="38">
        <v>0</v>
      </c>
      <c r="O649" s="39">
        <v>0</v>
      </c>
      <c r="P649" s="39">
        <v>0</v>
      </c>
      <c r="Q649" s="40">
        <v>0</v>
      </c>
      <c r="R649" s="40">
        <v>0</v>
      </c>
      <c r="S649" s="41"/>
      <c r="T649" s="42"/>
    </row>
    <row r="650" spans="1:20" ht="15" customHeight="1" x14ac:dyDescent="0.25">
      <c r="A650" s="6">
        <v>22164</v>
      </c>
      <c r="B650" s="7" t="s">
        <v>1455</v>
      </c>
      <c r="C650" s="8">
        <v>41579</v>
      </c>
      <c r="D650" s="7" t="s">
        <v>1456</v>
      </c>
      <c r="E650" s="7" t="s">
        <v>3102</v>
      </c>
      <c r="F650" s="9">
        <v>0</v>
      </c>
      <c r="G650" s="9"/>
      <c r="H650" s="7" t="s">
        <v>866</v>
      </c>
      <c r="I650" s="7" t="s">
        <v>720</v>
      </c>
      <c r="J650" s="7" t="s">
        <v>867</v>
      </c>
      <c r="K650" s="10" t="s">
        <v>1760</v>
      </c>
      <c r="L650" s="7"/>
      <c r="M650" s="38"/>
      <c r="N650" s="38"/>
      <c r="O650" s="39"/>
      <c r="P650" s="39"/>
      <c r="Q650" s="40"/>
      <c r="R650" s="40"/>
      <c r="S650" s="41"/>
      <c r="T650" s="42"/>
    </row>
    <row r="651" spans="1:20" ht="15" customHeight="1" x14ac:dyDescent="0.25">
      <c r="A651" s="6">
        <v>22160</v>
      </c>
      <c r="B651" s="7" t="s">
        <v>1478</v>
      </c>
      <c r="C651" s="8">
        <v>41579</v>
      </c>
      <c r="D651" s="7" t="s">
        <v>1479</v>
      </c>
      <c r="E651" s="7" t="s">
        <v>3102</v>
      </c>
      <c r="F651" s="9">
        <v>0</v>
      </c>
      <c r="G651" s="9"/>
      <c r="H651" s="7" t="s">
        <v>866</v>
      </c>
      <c r="I651" s="7" t="s">
        <v>720</v>
      </c>
      <c r="J651" s="7" t="s">
        <v>867</v>
      </c>
      <c r="K651" s="10" t="s">
        <v>1760</v>
      </c>
      <c r="L651" s="7"/>
      <c r="M651" s="38"/>
      <c r="N651" s="38"/>
      <c r="O651" s="39"/>
      <c r="P651" s="39"/>
      <c r="Q651" s="40"/>
      <c r="R651" s="40"/>
      <c r="S651" s="41"/>
      <c r="T651" s="42"/>
    </row>
    <row r="652" spans="1:20" ht="15" customHeight="1" x14ac:dyDescent="0.25">
      <c r="A652" s="6">
        <v>22163</v>
      </c>
      <c r="B652" s="7" t="s">
        <v>1214</v>
      </c>
      <c r="C652" s="8">
        <v>41579</v>
      </c>
      <c r="D652" s="7" t="s">
        <v>1200</v>
      </c>
      <c r="E652" s="7" t="s">
        <v>1190</v>
      </c>
      <c r="F652" s="9">
        <v>0</v>
      </c>
      <c r="G652" s="9"/>
      <c r="H652" s="7" t="s">
        <v>866</v>
      </c>
      <c r="I652" s="7" t="s">
        <v>720</v>
      </c>
      <c r="J652" s="7" t="s">
        <v>867</v>
      </c>
      <c r="K652" s="10" t="s">
        <v>1760</v>
      </c>
      <c r="L652" s="7"/>
      <c r="M652" s="38"/>
      <c r="N652" s="38"/>
      <c r="O652" s="39"/>
      <c r="P652" s="39"/>
      <c r="Q652" s="40"/>
      <c r="R652" s="40"/>
      <c r="S652" s="41"/>
      <c r="T652" s="42"/>
    </row>
    <row r="653" spans="1:20" ht="15" customHeight="1" x14ac:dyDescent="0.25">
      <c r="A653" s="6">
        <v>22165</v>
      </c>
      <c r="B653" s="7" t="s">
        <v>1215</v>
      </c>
      <c r="C653" s="8">
        <v>41579</v>
      </c>
      <c r="D653" s="7" t="s">
        <v>1200</v>
      </c>
      <c r="E653" s="7" t="s">
        <v>1190</v>
      </c>
      <c r="F653" s="9">
        <v>0</v>
      </c>
      <c r="G653" s="9"/>
      <c r="H653" s="7" t="s">
        <v>866</v>
      </c>
      <c r="I653" s="7" t="s">
        <v>720</v>
      </c>
      <c r="J653" s="7" t="s">
        <v>867</v>
      </c>
      <c r="K653" s="10" t="s">
        <v>1760</v>
      </c>
      <c r="L653" s="7"/>
      <c r="M653" s="38"/>
      <c r="N653" s="38"/>
      <c r="O653" s="39"/>
      <c r="P653" s="39"/>
      <c r="Q653" s="40"/>
      <c r="R653" s="40"/>
      <c r="S653" s="41"/>
      <c r="T653" s="42"/>
    </row>
    <row r="654" spans="1:20" ht="15" customHeight="1" x14ac:dyDescent="0.25">
      <c r="A654" s="6">
        <v>22067</v>
      </c>
      <c r="B654" s="7" t="s">
        <v>2522</v>
      </c>
      <c r="C654" s="8">
        <v>41583</v>
      </c>
      <c r="D654" s="7" t="s">
        <v>1421</v>
      </c>
      <c r="E654" s="7" t="s">
        <v>3097</v>
      </c>
      <c r="F654" s="9">
        <v>5843</v>
      </c>
      <c r="G654" s="9">
        <v>5843</v>
      </c>
      <c r="H654" s="7" t="s">
        <v>747</v>
      </c>
      <c r="I654" s="7" t="s">
        <v>727</v>
      </c>
      <c r="J654" s="7" t="s">
        <v>734</v>
      </c>
      <c r="K654" s="10" t="s">
        <v>1640</v>
      </c>
      <c r="L654" s="7"/>
      <c r="M654" s="38"/>
      <c r="N654" s="38"/>
      <c r="O654" s="39"/>
      <c r="P654" s="39"/>
      <c r="Q654" s="40"/>
      <c r="R654" s="40"/>
      <c r="S654" s="41"/>
      <c r="T654" s="42"/>
    </row>
    <row r="655" spans="1:20" ht="15" customHeight="1" x14ac:dyDescent="0.25">
      <c r="A655" s="6">
        <v>22020</v>
      </c>
      <c r="B655" s="7" t="s">
        <v>4325</v>
      </c>
      <c r="C655" s="8">
        <v>41586</v>
      </c>
      <c r="D655" s="7" t="s">
        <v>798</v>
      </c>
      <c r="E655" s="7" t="s">
        <v>3071</v>
      </c>
      <c r="F655" s="9">
        <v>8000000</v>
      </c>
      <c r="G655" s="9">
        <v>796250</v>
      </c>
      <c r="H655" s="7" t="s">
        <v>723</v>
      </c>
      <c r="I655" s="7" t="s">
        <v>724</v>
      </c>
      <c r="J655" s="7" t="s">
        <v>734</v>
      </c>
      <c r="K655" s="10" t="s">
        <v>1823</v>
      </c>
      <c r="L655" s="7" t="s">
        <v>2054</v>
      </c>
      <c r="M655" s="38">
        <v>150</v>
      </c>
      <c r="N655" s="38">
        <v>150</v>
      </c>
      <c r="O655" s="39">
        <v>103</v>
      </c>
      <c r="P655" s="39">
        <v>91</v>
      </c>
      <c r="Q655" s="40">
        <v>8000000</v>
      </c>
      <c r="R655" s="40">
        <v>10318041</v>
      </c>
      <c r="S655" s="41">
        <v>744303</v>
      </c>
      <c r="T655" s="42">
        <v>8000000</v>
      </c>
    </row>
    <row r="656" spans="1:20" ht="15" customHeight="1" x14ac:dyDescent="0.25">
      <c r="A656" s="6">
        <v>22145</v>
      </c>
      <c r="B656" s="7" t="s">
        <v>950</v>
      </c>
      <c r="C656" s="8">
        <v>41589</v>
      </c>
      <c r="D656" s="7" t="s">
        <v>951</v>
      </c>
      <c r="E656" s="7" t="s">
        <v>3104</v>
      </c>
      <c r="F656" s="9">
        <v>0</v>
      </c>
      <c r="G656" s="9">
        <v>1000000</v>
      </c>
      <c r="H656" s="7" t="s">
        <v>719</v>
      </c>
      <c r="I656" s="7" t="s">
        <v>720</v>
      </c>
      <c r="J656" s="7" t="s">
        <v>734</v>
      </c>
      <c r="K656" s="10" t="s">
        <v>1655</v>
      </c>
      <c r="L656" s="7"/>
      <c r="M656" s="38"/>
      <c r="N656" s="38"/>
      <c r="O656" s="39"/>
      <c r="P656" s="39"/>
      <c r="Q656" s="40"/>
      <c r="R656" s="40"/>
      <c r="S656" s="41"/>
      <c r="T656" s="42">
        <v>4000000</v>
      </c>
    </row>
    <row r="657" spans="1:20" ht="15" customHeight="1" x14ac:dyDescent="0.25">
      <c r="A657" s="6">
        <v>22168</v>
      </c>
      <c r="B657" s="7" t="s">
        <v>1033</v>
      </c>
      <c r="C657" s="8">
        <v>41589</v>
      </c>
      <c r="D657" s="7" t="s">
        <v>1009</v>
      </c>
      <c r="E657" s="7" t="s">
        <v>3061</v>
      </c>
      <c r="F657" s="9">
        <v>0</v>
      </c>
      <c r="G657" s="9">
        <v>212500</v>
      </c>
      <c r="H657" s="7" t="s">
        <v>719</v>
      </c>
      <c r="I657" s="7" t="s">
        <v>720</v>
      </c>
      <c r="J657" s="7" t="s">
        <v>721</v>
      </c>
      <c r="K657" s="10" t="s">
        <v>1541</v>
      </c>
      <c r="L657" s="7"/>
      <c r="M657" s="38"/>
      <c r="N657" s="38"/>
      <c r="O657" s="39"/>
      <c r="P657" s="39"/>
      <c r="Q657" s="40"/>
      <c r="R657" s="40"/>
      <c r="S657" s="41"/>
      <c r="T657" s="42">
        <v>850000</v>
      </c>
    </row>
    <row r="658" spans="1:20" ht="15" customHeight="1" x14ac:dyDescent="0.25">
      <c r="A658" s="6">
        <v>21974</v>
      </c>
      <c r="B658" s="7" t="s">
        <v>1224</v>
      </c>
      <c r="C658" s="8">
        <v>41590</v>
      </c>
      <c r="D658" s="7" t="s">
        <v>1200</v>
      </c>
      <c r="E658" s="7" t="s">
        <v>1190</v>
      </c>
      <c r="F658" s="9">
        <v>0</v>
      </c>
      <c r="G658" s="9">
        <v>450000</v>
      </c>
      <c r="H658" s="7" t="s">
        <v>723</v>
      </c>
      <c r="I658" s="7" t="s">
        <v>724</v>
      </c>
      <c r="J658" s="7" t="s">
        <v>867</v>
      </c>
      <c r="K658" s="10" t="s">
        <v>1762</v>
      </c>
      <c r="L658" s="7" t="s">
        <v>2054</v>
      </c>
      <c r="M658" s="38">
        <v>217</v>
      </c>
      <c r="N658" s="38">
        <v>217</v>
      </c>
      <c r="O658" s="39">
        <v>75</v>
      </c>
      <c r="P658" s="39">
        <v>36</v>
      </c>
      <c r="Q658" s="40">
        <v>5500000</v>
      </c>
      <c r="R658" s="40">
        <v>4961322</v>
      </c>
      <c r="S658" s="41">
        <v>228000</v>
      </c>
      <c r="T658" s="42">
        <v>5600000</v>
      </c>
    </row>
    <row r="659" spans="1:20" ht="15" customHeight="1" x14ac:dyDescent="0.25">
      <c r="A659" s="6">
        <v>22043</v>
      </c>
      <c r="B659" s="7" t="s">
        <v>2076</v>
      </c>
      <c r="C659" s="8">
        <v>41590</v>
      </c>
      <c r="D659" s="7" t="s">
        <v>1200</v>
      </c>
      <c r="E659" s="7" t="s">
        <v>1190</v>
      </c>
      <c r="F659" s="9">
        <v>500000</v>
      </c>
      <c r="G659" s="9">
        <v>102000</v>
      </c>
      <c r="H659" s="7" t="s">
        <v>723</v>
      </c>
      <c r="I659" s="7" t="s">
        <v>724</v>
      </c>
      <c r="J659" s="7" t="s">
        <v>734</v>
      </c>
      <c r="K659" s="10" t="s">
        <v>1632</v>
      </c>
      <c r="L659" s="7" t="s">
        <v>2054</v>
      </c>
      <c r="M659" s="38">
        <v>54</v>
      </c>
      <c r="N659" s="38">
        <v>54</v>
      </c>
      <c r="O659" s="39">
        <v>12</v>
      </c>
      <c r="P659" s="39">
        <v>24</v>
      </c>
      <c r="Q659" s="40">
        <v>500000</v>
      </c>
      <c r="R659" s="40">
        <v>524272</v>
      </c>
      <c r="S659" s="41">
        <v>102000</v>
      </c>
      <c r="T659" s="42">
        <v>500000</v>
      </c>
    </row>
    <row r="660" spans="1:20" ht="15" customHeight="1" x14ac:dyDescent="0.25">
      <c r="A660" s="6">
        <v>21744</v>
      </c>
      <c r="B660" s="7" t="s">
        <v>1130</v>
      </c>
      <c r="C660" s="8">
        <v>41590</v>
      </c>
      <c r="D660" s="7" t="s">
        <v>1131</v>
      </c>
      <c r="E660" s="7" t="s">
        <v>3096</v>
      </c>
      <c r="F660" s="9">
        <v>0</v>
      </c>
      <c r="G660" s="9">
        <v>198250</v>
      </c>
      <c r="H660" s="7" t="s">
        <v>723</v>
      </c>
      <c r="I660" s="7" t="s">
        <v>724</v>
      </c>
      <c r="J660" s="7" t="s">
        <v>734</v>
      </c>
      <c r="K660" s="10" t="s">
        <v>1624</v>
      </c>
      <c r="L660" s="7" t="s">
        <v>2056</v>
      </c>
      <c r="M660" s="38">
        <v>218</v>
      </c>
      <c r="N660" s="38">
        <v>218</v>
      </c>
      <c r="O660" s="39">
        <v>24</v>
      </c>
      <c r="P660" s="39">
        <v>69</v>
      </c>
      <c r="Q660" s="40">
        <v>4975000</v>
      </c>
      <c r="R660" s="40">
        <v>6067012</v>
      </c>
      <c r="S660" s="41">
        <v>198250</v>
      </c>
      <c r="T660" s="42">
        <v>4975000</v>
      </c>
    </row>
    <row r="661" spans="1:20" ht="15" customHeight="1" x14ac:dyDescent="0.25">
      <c r="A661" s="6">
        <v>21765</v>
      </c>
      <c r="B661" s="7" t="s">
        <v>1228</v>
      </c>
      <c r="C661" s="8">
        <v>41591</v>
      </c>
      <c r="D661" s="7" t="s">
        <v>1200</v>
      </c>
      <c r="E661" s="7" t="s">
        <v>1190</v>
      </c>
      <c r="F661" s="9">
        <v>0</v>
      </c>
      <c r="G661" s="9">
        <v>330000</v>
      </c>
      <c r="H661" s="7" t="s">
        <v>723</v>
      </c>
      <c r="I661" s="7" t="s">
        <v>724</v>
      </c>
      <c r="J661" s="7" t="s">
        <v>734</v>
      </c>
      <c r="K661" s="10" t="s">
        <v>1765</v>
      </c>
      <c r="L661" s="7" t="s">
        <v>2054</v>
      </c>
      <c r="M661" s="38">
        <v>38</v>
      </c>
      <c r="N661" s="38">
        <v>35</v>
      </c>
      <c r="O661" s="39">
        <v>11</v>
      </c>
      <c r="P661" s="39">
        <v>0</v>
      </c>
      <c r="Q661" s="40">
        <v>800000</v>
      </c>
      <c r="R661" s="40">
        <v>2704546</v>
      </c>
      <c r="S661" s="41">
        <v>259856</v>
      </c>
      <c r="T661" s="42">
        <v>800000</v>
      </c>
    </row>
    <row r="662" spans="1:20" ht="15" customHeight="1" x14ac:dyDescent="0.25">
      <c r="A662" s="6">
        <v>22057</v>
      </c>
      <c r="B662" s="7" t="s">
        <v>1360</v>
      </c>
      <c r="C662" s="8">
        <v>41591</v>
      </c>
      <c r="D662" s="7" t="s">
        <v>1356</v>
      </c>
      <c r="E662" s="7" t="s">
        <v>3073</v>
      </c>
      <c r="F662" s="9">
        <v>0</v>
      </c>
      <c r="G662" s="9">
        <v>175000</v>
      </c>
      <c r="H662" s="7" t="s">
        <v>723</v>
      </c>
      <c r="I662" s="7" t="s">
        <v>724</v>
      </c>
      <c r="J662" s="7" t="s">
        <v>734</v>
      </c>
      <c r="K662" s="10" t="s">
        <v>1798</v>
      </c>
      <c r="L662" s="7" t="s">
        <v>2054</v>
      </c>
      <c r="M662" s="38">
        <v>51</v>
      </c>
      <c r="N662" s="38">
        <v>51</v>
      </c>
      <c r="O662" s="39">
        <v>25</v>
      </c>
      <c r="P662" s="39">
        <v>28</v>
      </c>
      <c r="Q662" s="40">
        <v>2250000</v>
      </c>
      <c r="R662" s="40">
        <v>1893747</v>
      </c>
      <c r="S662" s="41">
        <v>175000</v>
      </c>
      <c r="T662" s="42">
        <v>2250000</v>
      </c>
    </row>
    <row r="663" spans="1:20" ht="15" customHeight="1" x14ac:dyDescent="0.25">
      <c r="A663" s="6">
        <v>22059</v>
      </c>
      <c r="B663" s="7" t="s">
        <v>4362</v>
      </c>
      <c r="C663" s="8">
        <v>41596</v>
      </c>
      <c r="D663" s="7" t="s">
        <v>1200</v>
      </c>
      <c r="E663" s="7" t="s">
        <v>1190</v>
      </c>
      <c r="F663" s="9">
        <v>0</v>
      </c>
      <c r="G663" s="9">
        <v>175000</v>
      </c>
      <c r="H663" s="7" t="s">
        <v>719</v>
      </c>
      <c r="I663" s="7" t="s">
        <v>720</v>
      </c>
      <c r="J663" s="7" t="s">
        <v>721</v>
      </c>
      <c r="K663" s="10" t="s">
        <v>1541</v>
      </c>
      <c r="L663" s="7"/>
      <c r="M663" s="38"/>
      <c r="N663" s="38"/>
      <c r="O663" s="39"/>
      <c r="P663" s="39"/>
      <c r="Q663" s="40"/>
      <c r="R663" s="40"/>
      <c r="S663" s="41"/>
      <c r="T663" s="42">
        <v>700000</v>
      </c>
    </row>
    <row r="664" spans="1:20" ht="15" customHeight="1" x14ac:dyDescent="0.25">
      <c r="A664" s="6">
        <v>22177</v>
      </c>
      <c r="B664" s="7" t="s">
        <v>1036</v>
      </c>
      <c r="C664" s="8">
        <v>41596</v>
      </c>
      <c r="D664" s="7" t="s">
        <v>1009</v>
      </c>
      <c r="E664" s="7" t="s">
        <v>3061</v>
      </c>
      <c r="F664" s="9">
        <v>0</v>
      </c>
      <c r="G664" s="9">
        <v>1000000</v>
      </c>
      <c r="H664" s="7" t="s">
        <v>719</v>
      </c>
      <c r="I664" s="7" t="s">
        <v>720</v>
      </c>
      <c r="J664" s="7" t="s">
        <v>734</v>
      </c>
      <c r="K664" s="10" t="s">
        <v>1698</v>
      </c>
      <c r="L664" s="7"/>
      <c r="M664" s="38"/>
      <c r="N664" s="38"/>
      <c r="O664" s="39"/>
      <c r="P664" s="39"/>
      <c r="Q664" s="40"/>
      <c r="R664" s="40"/>
      <c r="S664" s="41"/>
      <c r="T664" s="42">
        <v>4000000</v>
      </c>
    </row>
    <row r="665" spans="1:20" ht="15" customHeight="1" x14ac:dyDescent="0.25">
      <c r="A665" s="6">
        <v>22148</v>
      </c>
      <c r="B665" s="7" t="s">
        <v>1445</v>
      </c>
      <c r="C665" s="8">
        <v>41596</v>
      </c>
      <c r="D665" s="7" t="s">
        <v>905</v>
      </c>
      <c r="E665" s="7" t="s">
        <v>3074</v>
      </c>
      <c r="F665" s="9">
        <v>0</v>
      </c>
      <c r="G665" s="9">
        <v>250000</v>
      </c>
      <c r="H665" s="7" t="s">
        <v>719</v>
      </c>
      <c r="I665" s="7" t="s">
        <v>720</v>
      </c>
      <c r="J665" s="7" t="s">
        <v>734</v>
      </c>
      <c r="K665" s="10" t="s">
        <v>1556</v>
      </c>
      <c r="L665" s="7"/>
      <c r="M665" s="38"/>
      <c r="N665" s="38"/>
      <c r="O665" s="39"/>
      <c r="P665" s="39"/>
      <c r="Q665" s="40"/>
      <c r="R665" s="40"/>
      <c r="S665" s="41"/>
      <c r="T665" s="42">
        <v>1000000</v>
      </c>
    </row>
    <row r="666" spans="1:20" ht="15" customHeight="1" x14ac:dyDescent="0.25">
      <c r="A666" s="6">
        <v>22176</v>
      </c>
      <c r="B666" s="7" t="s">
        <v>1400</v>
      </c>
      <c r="C666" s="8">
        <v>41597</v>
      </c>
      <c r="D666" s="7" t="s">
        <v>1401</v>
      </c>
      <c r="E666" s="7" t="s">
        <v>3082</v>
      </c>
      <c r="F666" s="9">
        <v>0</v>
      </c>
      <c r="G666" s="9">
        <v>5760000</v>
      </c>
      <c r="H666" s="7" t="s">
        <v>879</v>
      </c>
      <c r="I666" s="7" t="s">
        <v>791</v>
      </c>
      <c r="J666" s="7" t="s">
        <v>734</v>
      </c>
      <c r="K666" s="10" t="s">
        <v>1568</v>
      </c>
      <c r="L666" s="7"/>
      <c r="M666" s="38"/>
      <c r="N666" s="38"/>
      <c r="O666" s="39"/>
      <c r="P666" s="39"/>
      <c r="Q666" s="40"/>
      <c r="R666" s="40"/>
      <c r="S666" s="41"/>
      <c r="T666" s="42"/>
    </row>
    <row r="667" spans="1:20" ht="15" customHeight="1" x14ac:dyDescent="0.25">
      <c r="A667" s="6">
        <v>21381</v>
      </c>
      <c r="B667" s="7" t="s">
        <v>1483</v>
      </c>
      <c r="C667" s="8">
        <v>41597</v>
      </c>
      <c r="D667" s="7" t="s">
        <v>850</v>
      </c>
      <c r="E667" s="7" t="s">
        <v>3111</v>
      </c>
      <c r="F667" s="9">
        <v>1000000</v>
      </c>
      <c r="G667" s="9">
        <v>1000000</v>
      </c>
      <c r="H667" s="7" t="s">
        <v>755</v>
      </c>
      <c r="I667" s="7" t="s">
        <v>756</v>
      </c>
      <c r="J667" s="7" t="s">
        <v>734</v>
      </c>
      <c r="K667" s="10" t="s">
        <v>1602</v>
      </c>
      <c r="L667" s="7" t="s">
        <v>2054</v>
      </c>
      <c r="M667" s="38">
        <v>0</v>
      </c>
      <c r="N667" s="38">
        <v>0</v>
      </c>
      <c r="O667" s="39">
        <v>247</v>
      </c>
      <c r="P667" s="39">
        <v>636</v>
      </c>
      <c r="Q667" s="40">
        <v>0</v>
      </c>
      <c r="R667" s="40">
        <v>0</v>
      </c>
      <c r="S667" s="41"/>
      <c r="T667" s="42">
        <v>9000000</v>
      </c>
    </row>
    <row r="668" spans="1:20" ht="15" customHeight="1" x14ac:dyDescent="0.25">
      <c r="A668" s="6">
        <v>21803</v>
      </c>
      <c r="B668" s="7" t="s">
        <v>1227</v>
      </c>
      <c r="C668" s="8">
        <v>41597</v>
      </c>
      <c r="D668" s="7" t="s">
        <v>1200</v>
      </c>
      <c r="E668" s="7" t="s">
        <v>1190</v>
      </c>
      <c r="F668" s="9">
        <v>50000</v>
      </c>
      <c r="G668" s="9">
        <v>50000</v>
      </c>
      <c r="H668" s="7" t="s">
        <v>847</v>
      </c>
      <c r="I668" s="7" t="s">
        <v>727</v>
      </c>
      <c r="J668" s="7" t="s">
        <v>765</v>
      </c>
      <c r="K668" s="10" t="s">
        <v>1558</v>
      </c>
      <c r="L668" s="7"/>
      <c r="M668" s="38">
        <v>0</v>
      </c>
      <c r="N668" s="38">
        <v>0</v>
      </c>
      <c r="O668" s="39">
        <v>0</v>
      </c>
      <c r="P668" s="39">
        <v>0</v>
      </c>
      <c r="Q668" s="40">
        <v>0</v>
      </c>
      <c r="R668" s="40">
        <v>0</v>
      </c>
      <c r="S668" s="41"/>
      <c r="T668" s="42">
        <v>367000</v>
      </c>
    </row>
    <row r="669" spans="1:20" ht="15" customHeight="1" x14ac:dyDescent="0.25">
      <c r="A669" s="6">
        <v>22070</v>
      </c>
      <c r="B669" s="7" t="s">
        <v>1529</v>
      </c>
      <c r="C669" s="8">
        <v>41598</v>
      </c>
      <c r="D669" s="7" t="s">
        <v>960</v>
      </c>
      <c r="E669" s="7" t="s">
        <v>3104</v>
      </c>
      <c r="F669" s="9">
        <v>23664.16</v>
      </c>
      <c r="G669" s="9">
        <v>10000</v>
      </c>
      <c r="H669" s="7" t="s">
        <v>747</v>
      </c>
      <c r="I669" s="7" t="s">
        <v>727</v>
      </c>
      <c r="J669" s="7" t="s">
        <v>1857</v>
      </c>
      <c r="K669" s="10" t="s">
        <v>1742</v>
      </c>
      <c r="L669" s="7"/>
      <c r="M669" s="38"/>
      <c r="N669" s="38"/>
      <c r="O669" s="39"/>
      <c r="P669" s="39"/>
      <c r="Q669" s="40"/>
      <c r="R669" s="40"/>
      <c r="S669" s="41"/>
      <c r="T669" s="42"/>
    </row>
    <row r="670" spans="1:20" ht="15" customHeight="1" x14ac:dyDescent="0.25">
      <c r="A670" s="6">
        <v>22140</v>
      </c>
      <c r="B670" s="7" t="s">
        <v>1303</v>
      </c>
      <c r="C670" s="8">
        <v>41598</v>
      </c>
      <c r="D670" s="7" t="s">
        <v>1299</v>
      </c>
      <c r="E670" s="7" t="s">
        <v>3065</v>
      </c>
      <c r="F670" s="9">
        <v>10000</v>
      </c>
      <c r="G670" s="9">
        <v>10000</v>
      </c>
      <c r="H670" s="7" t="s">
        <v>747</v>
      </c>
      <c r="I670" s="7" t="s">
        <v>727</v>
      </c>
      <c r="J670" s="7" t="s">
        <v>734</v>
      </c>
      <c r="K670" s="10" t="s">
        <v>1798</v>
      </c>
      <c r="L670" s="7"/>
      <c r="M670" s="38">
        <v>0</v>
      </c>
      <c r="N670" s="38">
        <v>0</v>
      </c>
      <c r="O670" s="39">
        <v>0</v>
      </c>
      <c r="P670" s="39">
        <v>0</v>
      </c>
      <c r="Q670" s="40">
        <v>0</v>
      </c>
      <c r="R670" s="40">
        <v>0</v>
      </c>
      <c r="S670" s="41"/>
      <c r="T670" s="42">
        <v>0</v>
      </c>
    </row>
    <row r="671" spans="1:20" ht="15" customHeight="1" x14ac:dyDescent="0.25">
      <c r="A671" s="6">
        <v>21888</v>
      </c>
      <c r="B671" s="7" t="s">
        <v>1495</v>
      </c>
      <c r="C671" s="8">
        <v>41598</v>
      </c>
      <c r="D671" s="7" t="s">
        <v>1403</v>
      </c>
      <c r="E671" s="7" t="s">
        <v>3082</v>
      </c>
      <c r="F671" s="9">
        <v>0</v>
      </c>
      <c r="G671" s="9">
        <v>990000</v>
      </c>
      <c r="H671" s="7" t="s">
        <v>723</v>
      </c>
      <c r="I671" s="7" t="s">
        <v>724</v>
      </c>
      <c r="J671" s="7" t="s">
        <v>734</v>
      </c>
      <c r="K671" s="10" t="s">
        <v>1842</v>
      </c>
      <c r="L671" s="7" t="s">
        <v>2054</v>
      </c>
      <c r="M671" s="38">
        <v>478</v>
      </c>
      <c r="N671" s="38">
        <v>502</v>
      </c>
      <c r="O671" s="39">
        <v>232</v>
      </c>
      <c r="P671" s="39">
        <v>249</v>
      </c>
      <c r="Q671" s="40">
        <v>17700000</v>
      </c>
      <c r="R671" s="40">
        <v>25842988</v>
      </c>
      <c r="S671" s="41">
        <v>345627</v>
      </c>
      <c r="T671" s="42">
        <v>17700000</v>
      </c>
    </row>
    <row r="672" spans="1:20" ht="15" customHeight="1" x14ac:dyDescent="0.25">
      <c r="A672" s="6">
        <v>22122</v>
      </c>
      <c r="B672" s="7" t="s">
        <v>1216</v>
      </c>
      <c r="C672" s="8">
        <v>41598</v>
      </c>
      <c r="D672" s="7" t="s">
        <v>1200</v>
      </c>
      <c r="E672" s="7" t="s">
        <v>1190</v>
      </c>
      <c r="F672" s="9">
        <v>2400</v>
      </c>
      <c r="G672" s="9">
        <v>2400</v>
      </c>
      <c r="H672" s="7" t="s">
        <v>1217</v>
      </c>
      <c r="I672" s="7" t="s">
        <v>727</v>
      </c>
      <c r="J672" s="7" t="s">
        <v>768</v>
      </c>
      <c r="K672" s="10" t="s">
        <v>1687</v>
      </c>
      <c r="L672" s="7"/>
      <c r="M672" s="38"/>
      <c r="N672" s="38"/>
      <c r="O672" s="39"/>
      <c r="P672" s="39"/>
      <c r="Q672" s="40"/>
      <c r="R672" s="40"/>
      <c r="S672" s="41"/>
      <c r="T672" s="42"/>
    </row>
    <row r="673" spans="1:20" ht="15" customHeight="1" x14ac:dyDescent="0.25">
      <c r="A673" s="6">
        <v>22069</v>
      </c>
      <c r="B673" s="7" t="s">
        <v>811</v>
      </c>
      <c r="C673" s="8">
        <v>41599</v>
      </c>
      <c r="D673" s="7" t="s">
        <v>806</v>
      </c>
      <c r="E673" s="7" t="s">
        <v>3084</v>
      </c>
      <c r="F673" s="9">
        <v>0</v>
      </c>
      <c r="G673" s="9">
        <v>44000</v>
      </c>
      <c r="H673" s="7" t="s">
        <v>723</v>
      </c>
      <c r="I673" s="7" t="s">
        <v>724</v>
      </c>
      <c r="J673" s="7" t="s">
        <v>1857</v>
      </c>
      <c r="K673" s="10" t="s">
        <v>1583</v>
      </c>
      <c r="L673" s="7" t="s">
        <v>2054</v>
      </c>
      <c r="M673" s="38">
        <v>67</v>
      </c>
      <c r="N673" s="38">
        <v>0</v>
      </c>
      <c r="O673" s="39">
        <v>14</v>
      </c>
      <c r="P673" s="39">
        <v>0</v>
      </c>
      <c r="Q673" s="40">
        <v>2125000</v>
      </c>
      <c r="R673" s="40">
        <v>0</v>
      </c>
      <c r="S673" s="41">
        <v>0</v>
      </c>
      <c r="T673" s="42">
        <v>2125000</v>
      </c>
    </row>
    <row r="674" spans="1:20" ht="15" customHeight="1" x14ac:dyDescent="0.25">
      <c r="A674" s="6">
        <v>21968</v>
      </c>
      <c r="B674" s="7" t="s">
        <v>1043</v>
      </c>
      <c r="C674" s="8">
        <v>41599</v>
      </c>
      <c r="D674" s="7" t="s">
        <v>1009</v>
      </c>
      <c r="E674" s="7" t="s">
        <v>3061</v>
      </c>
      <c r="F674" s="9">
        <v>250000</v>
      </c>
      <c r="G674" s="9">
        <v>250000</v>
      </c>
      <c r="H674" s="7" t="s">
        <v>836</v>
      </c>
      <c r="I674" s="7" t="s">
        <v>756</v>
      </c>
      <c r="J674" s="7" t="s">
        <v>721</v>
      </c>
      <c r="K674" s="10" t="s">
        <v>1541</v>
      </c>
      <c r="L674" s="7"/>
      <c r="M674" s="38">
        <v>0</v>
      </c>
      <c r="N674" s="38">
        <v>0</v>
      </c>
      <c r="O674" s="39">
        <v>0</v>
      </c>
      <c r="P674" s="39">
        <v>0</v>
      </c>
      <c r="Q674" s="40">
        <v>0</v>
      </c>
      <c r="R674" s="40">
        <v>0</v>
      </c>
      <c r="S674" s="41"/>
      <c r="T674" s="42">
        <v>750000</v>
      </c>
    </row>
    <row r="675" spans="1:20" ht="15" customHeight="1" x14ac:dyDescent="0.25">
      <c r="A675" s="6">
        <v>22101</v>
      </c>
      <c r="B675" s="7" t="s">
        <v>956</v>
      </c>
      <c r="C675" s="8">
        <v>41599</v>
      </c>
      <c r="D675" s="7" t="s">
        <v>955</v>
      </c>
      <c r="E675" s="7" t="s">
        <v>3077</v>
      </c>
      <c r="F675" s="9">
        <v>0</v>
      </c>
      <c r="G675" s="9">
        <v>1000000</v>
      </c>
      <c r="H675" s="7" t="s">
        <v>723</v>
      </c>
      <c r="I675" s="7" t="s">
        <v>724</v>
      </c>
      <c r="J675" s="7" t="s">
        <v>957</v>
      </c>
      <c r="K675" s="10" t="s">
        <v>1658</v>
      </c>
      <c r="L675" s="7" t="s">
        <v>2056</v>
      </c>
      <c r="M675" s="38">
        <v>716</v>
      </c>
      <c r="N675" s="38">
        <v>716</v>
      </c>
      <c r="O675" s="39">
        <v>27</v>
      </c>
      <c r="P675" s="39">
        <v>18</v>
      </c>
      <c r="Q675" s="40">
        <v>28200000</v>
      </c>
      <c r="R675" s="40">
        <v>23980041</v>
      </c>
      <c r="S675" s="41">
        <v>709365.35</v>
      </c>
      <c r="T675" s="42">
        <v>31630000</v>
      </c>
    </row>
    <row r="676" spans="1:20" ht="15" customHeight="1" x14ac:dyDescent="0.25">
      <c r="A676" s="6">
        <v>22159</v>
      </c>
      <c r="B676" s="7" t="s">
        <v>2077</v>
      </c>
      <c r="C676" s="8">
        <v>41610</v>
      </c>
      <c r="D676" s="7" t="s">
        <v>1200</v>
      </c>
      <c r="E676" s="7" t="s">
        <v>1190</v>
      </c>
      <c r="F676" s="9">
        <v>250000</v>
      </c>
      <c r="G676" s="9">
        <v>250000</v>
      </c>
      <c r="H676" s="7" t="s">
        <v>847</v>
      </c>
      <c r="I676" s="7" t="s">
        <v>727</v>
      </c>
      <c r="J676" s="7" t="s">
        <v>721</v>
      </c>
      <c r="K676" s="10" t="s">
        <v>1580</v>
      </c>
      <c r="L676" s="7" t="s">
        <v>2069</v>
      </c>
      <c r="M676" s="38">
        <v>0</v>
      </c>
      <c r="N676" s="38">
        <v>0</v>
      </c>
      <c r="O676" s="39">
        <v>0</v>
      </c>
      <c r="P676" s="39">
        <v>0</v>
      </c>
      <c r="Q676" s="40">
        <v>0</v>
      </c>
      <c r="R676" s="40">
        <v>0</v>
      </c>
      <c r="S676" s="41"/>
      <c r="T676" s="42">
        <v>250000</v>
      </c>
    </row>
    <row r="677" spans="1:20" ht="15" customHeight="1" x14ac:dyDescent="0.25">
      <c r="A677" s="6">
        <v>22091</v>
      </c>
      <c r="B677" s="7" t="s">
        <v>1425</v>
      </c>
      <c r="C677" s="8">
        <v>41611</v>
      </c>
      <c r="D677" s="7" t="s">
        <v>1421</v>
      </c>
      <c r="E677" s="7" t="s">
        <v>3097</v>
      </c>
      <c r="F677" s="9">
        <v>0</v>
      </c>
      <c r="G677" s="9">
        <v>2075000</v>
      </c>
      <c r="H677" s="7" t="s">
        <v>752</v>
      </c>
      <c r="I677" s="7" t="s">
        <v>724</v>
      </c>
      <c r="J677" s="7" t="s">
        <v>768</v>
      </c>
      <c r="K677" s="10" t="s">
        <v>1599</v>
      </c>
      <c r="L677" s="7" t="s">
        <v>2054</v>
      </c>
      <c r="M677" s="38">
        <v>274</v>
      </c>
      <c r="N677" s="38">
        <v>274</v>
      </c>
      <c r="O677" s="39">
        <v>510</v>
      </c>
      <c r="P677" s="39">
        <v>175</v>
      </c>
      <c r="Q677" s="40">
        <v>0</v>
      </c>
      <c r="R677" s="40">
        <v>0</v>
      </c>
      <c r="S677" s="41">
        <v>577269</v>
      </c>
      <c r="T677" s="42">
        <v>34006400</v>
      </c>
    </row>
    <row r="678" spans="1:20" ht="15" customHeight="1" x14ac:dyDescent="0.25">
      <c r="A678" s="6">
        <v>21941</v>
      </c>
      <c r="B678" s="7" t="s">
        <v>995</v>
      </c>
      <c r="C678" s="8">
        <v>41611</v>
      </c>
      <c r="D678" s="7" t="s">
        <v>988</v>
      </c>
      <c r="E678" s="7" t="s">
        <v>3060</v>
      </c>
      <c r="F678" s="9">
        <v>955671</v>
      </c>
      <c r="G678" s="9">
        <v>150000</v>
      </c>
      <c r="H678" s="7" t="s">
        <v>737</v>
      </c>
      <c r="I678" s="7" t="s">
        <v>727</v>
      </c>
      <c r="J678" s="7" t="s">
        <v>728</v>
      </c>
      <c r="K678" s="10" t="s">
        <v>1674</v>
      </c>
      <c r="L678" s="7" t="s">
        <v>2063</v>
      </c>
      <c r="M678" s="38">
        <v>0</v>
      </c>
      <c r="N678" s="38">
        <v>0</v>
      </c>
      <c r="O678" s="39">
        <v>0</v>
      </c>
      <c r="P678" s="39">
        <v>0</v>
      </c>
      <c r="Q678" s="40">
        <v>0</v>
      </c>
      <c r="R678" s="40">
        <v>0</v>
      </c>
      <c r="S678" s="41"/>
      <c r="T678" s="42">
        <v>189056</v>
      </c>
    </row>
    <row r="679" spans="1:20" ht="15" customHeight="1" x14ac:dyDescent="0.25">
      <c r="A679" s="6">
        <v>22124</v>
      </c>
      <c r="B679" s="7" t="s">
        <v>1032</v>
      </c>
      <c r="C679" s="8">
        <v>41611</v>
      </c>
      <c r="D679" s="7" t="s">
        <v>1009</v>
      </c>
      <c r="E679" s="7" t="s">
        <v>3061</v>
      </c>
      <c r="F679" s="9">
        <v>10000</v>
      </c>
      <c r="G679" s="9">
        <v>10000</v>
      </c>
      <c r="H679" s="7" t="s">
        <v>747</v>
      </c>
      <c r="I679" s="7" t="s">
        <v>727</v>
      </c>
      <c r="J679" s="7" t="s">
        <v>768</v>
      </c>
      <c r="K679" s="10" t="s">
        <v>1696</v>
      </c>
      <c r="L679" s="7"/>
      <c r="M679" s="38">
        <v>0</v>
      </c>
      <c r="N679" s="38">
        <v>0</v>
      </c>
      <c r="O679" s="39">
        <v>0</v>
      </c>
      <c r="P679" s="39">
        <v>0</v>
      </c>
      <c r="Q679" s="40">
        <v>0</v>
      </c>
      <c r="R679" s="40">
        <v>0</v>
      </c>
      <c r="S679" s="41"/>
      <c r="T679" s="42">
        <v>0</v>
      </c>
    </row>
    <row r="680" spans="1:20" ht="15" customHeight="1" x14ac:dyDescent="0.25">
      <c r="A680" s="6">
        <v>22133</v>
      </c>
      <c r="B680" s="7" t="s">
        <v>1425</v>
      </c>
      <c r="C680" s="8">
        <v>41611</v>
      </c>
      <c r="D680" s="7" t="s">
        <v>1421</v>
      </c>
      <c r="E680" s="7" t="s">
        <v>3097</v>
      </c>
      <c r="F680" s="9">
        <v>9031400</v>
      </c>
      <c r="G680" s="9">
        <v>937380</v>
      </c>
      <c r="H680" s="7" t="s">
        <v>723</v>
      </c>
      <c r="I680" s="7" t="s">
        <v>724</v>
      </c>
      <c r="J680" s="7" t="s">
        <v>768</v>
      </c>
      <c r="K680" s="10" t="s">
        <v>1599</v>
      </c>
      <c r="L680" s="7" t="s">
        <v>2056</v>
      </c>
      <c r="M680" s="38">
        <v>274</v>
      </c>
      <c r="N680" s="38">
        <v>274</v>
      </c>
      <c r="O680" s="39">
        <v>0</v>
      </c>
      <c r="P680" s="39">
        <v>0</v>
      </c>
      <c r="Q680" s="40">
        <v>19686000</v>
      </c>
      <c r="R680" s="40">
        <v>40890323</v>
      </c>
      <c r="S680" s="41">
        <v>937380</v>
      </c>
      <c r="T680" s="42">
        <v>22746000</v>
      </c>
    </row>
    <row r="681" spans="1:20" ht="15" customHeight="1" x14ac:dyDescent="0.25">
      <c r="A681" s="6">
        <v>22198</v>
      </c>
      <c r="B681" s="7" t="s">
        <v>901</v>
      </c>
      <c r="C681" s="8">
        <v>41611</v>
      </c>
      <c r="D681" s="7" t="s">
        <v>899</v>
      </c>
      <c r="E681" s="7" t="s">
        <v>3074</v>
      </c>
      <c r="F681" s="9">
        <v>0</v>
      </c>
      <c r="G681" s="9">
        <v>1000000</v>
      </c>
      <c r="H681" s="7" t="s">
        <v>719</v>
      </c>
      <c r="I681" s="7" t="s">
        <v>720</v>
      </c>
      <c r="J681" s="7" t="s">
        <v>721</v>
      </c>
      <c r="K681" s="10" t="s">
        <v>1541</v>
      </c>
      <c r="L681" s="7"/>
      <c r="M681" s="38"/>
      <c r="N681" s="38"/>
      <c r="O681" s="39"/>
      <c r="P681" s="39"/>
      <c r="Q681" s="40"/>
      <c r="R681" s="40"/>
      <c r="S681" s="41"/>
      <c r="T681" s="42">
        <v>4000000</v>
      </c>
    </row>
    <row r="682" spans="1:20" ht="15" customHeight="1" x14ac:dyDescent="0.25">
      <c r="A682" s="6">
        <v>21733</v>
      </c>
      <c r="B682" s="7" t="s">
        <v>3981</v>
      </c>
      <c r="C682" s="8">
        <v>41611</v>
      </c>
      <c r="D682" s="7" t="s">
        <v>1346</v>
      </c>
      <c r="E682" s="7" t="s">
        <v>3072</v>
      </c>
      <c r="F682" s="9">
        <v>0</v>
      </c>
      <c r="G682" s="9">
        <v>500000</v>
      </c>
      <c r="H682" s="7" t="s">
        <v>723</v>
      </c>
      <c r="I682" s="7" t="s">
        <v>724</v>
      </c>
      <c r="J682" s="7" t="s">
        <v>734</v>
      </c>
      <c r="K682" s="10" t="s">
        <v>1693</v>
      </c>
      <c r="L682" s="7" t="s">
        <v>2058</v>
      </c>
      <c r="M682" s="38">
        <v>0</v>
      </c>
      <c r="N682" s="38">
        <v>0</v>
      </c>
      <c r="O682" s="39">
        <v>50</v>
      </c>
      <c r="P682" s="39">
        <v>0</v>
      </c>
      <c r="Q682" s="40">
        <v>8125000</v>
      </c>
      <c r="R682" s="40">
        <v>0</v>
      </c>
      <c r="S682" s="41">
        <v>0</v>
      </c>
      <c r="T682" s="42">
        <v>14675000</v>
      </c>
    </row>
    <row r="683" spans="1:20" ht="15" customHeight="1" x14ac:dyDescent="0.25">
      <c r="A683" s="6">
        <v>22086</v>
      </c>
      <c r="B683" s="7" t="s">
        <v>1301</v>
      </c>
      <c r="C683" s="8">
        <v>41617</v>
      </c>
      <c r="D683" s="7" t="s">
        <v>1299</v>
      </c>
      <c r="E683" s="7" t="s">
        <v>3065</v>
      </c>
      <c r="F683" s="9">
        <v>8000</v>
      </c>
      <c r="G683" s="9">
        <v>8000</v>
      </c>
      <c r="H683" s="7" t="s">
        <v>747</v>
      </c>
      <c r="I683" s="7" t="s">
        <v>727</v>
      </c>
      <c r="J683" s="7" t="s">
        <v>734</v>
      </c>
      <c r="K683" s="10" t="s">
        <v>1734</v>
      </c>
      <c r="L683" s="7"/>
      <c r="M683" s="38">
        <v>0</v>
      </c>
      <c r="N683" s="38">
        <v>0</v>
      </c>
      <c r="O683" s="39">
        <v>0</v>
      </c>
      <c r="P683" s="39">
        <v>0</v>
      </c>
      <c r="Q683" s="40">
        <v>0</v>
      </c>
      <c r="R683" s="40">
        <v>0</v>
      </c>
      <c r="S683" s="41"/>
      <c r="T683" s="42">
        <v>0</v>
      </c>
    </row>
    <row r="684" spans="1:20" ht="15" customHeight="1" x14ac:dyDescent="0.25">
      <c r="A684" s="6">
        <v>21937</v>
      </c>
      <c r="B684" s="7" t="s">
        <v>1047</v>
      </c>
      <c r="C684" s="8">
        <v>41617</v>
      </c>
      <c r="D684" s="7" t="s">
        <v>1009</v>
      </c>
      <c r="E684" s="7" t="s">
        <v>3061</v>
      </c>
      <c r="F684" s="9">
        <v>2010000</v>
      </c>
      <c r="G684" s="9">
        <v>250000</v>
      </c>
      <c r="H684" s="7" t="s">
        <v>836</v>
      </c>
      <c r="I684" s="7" t="s">
        <v>756</v>
      </c>
      <c r="J684" s="7" t="s">
        <v>721</v>
      </c>
      <c r="K684" s="10" t="s">
        <v>1616</v>
      </c>
      <c r="L684" s="7"/>
      <c r="M684" s="38">
        <v>0</v>
      </c>
      <c r="N684" s="38">
        <v>0</v>
      </c>
      <c r="O684" s="39">
        <v>0</v>
      </c>
      <c r="P684" s="39">
        <v>0</v>
      </c>
      <c r="Q684" s="40">
        <v>0</v>
      </c>
      <c r="R684" s="40">
        <v>0</v>
      </c>
      <c r="S684" s="41"/>
      <c r="T684" s="42">
        <v>755000</v>
      </c>
    </row>
    <row r="685" spans="1:20" ht="15" customHeight="1" x14ac:dyDescent="0.25">
      <c r="A685" s="6">
        <v>22201</v>
      </c>
      <c r="B685" s="7" t="s">
        <v>1482</v>
      </c>
      <c r="C685" s="8">
        <v>41617</v>
      </c>
      <c r="D685" s="7" t="s">
        <v>965</v>
      </c>
      <c r="E685" s="7" t="s">
        <v>3068</v>
      </c>
      <c r="F685" s="9">
        <v>0</v>
      </c>
      <c r="G685" s="9">
        <v>2000000</v>
      </c>
      <c r="H685" s="7" t="s">
        <v>719</v>
      </c>
      <c r="I685" s="7" t="s">
        <v>720</v>
      </c>
      <c r="J685" s="7" t="s">
        <v>768</v>
      </c>
      <c r="K685" s="10" t="s">
        <v>1782</v>
      </c>
      <c r="L685" s="7"/>
      <c r="M685" s="38"/>
      <c r="N685" s="38"/>
      <c r="O685" s="39"/>
      <c r="P685" s="39"/>
      <c r="Q685" s="40"/>
      <c r="R685" s="40"/>
      <c r="S685" s="41"/>
      <c r="T685" s="42">
        <v>8000000</v>
      </c>
    </row>
    <row r="686" spans="1:20" ht="15" customHeight="1" x14ac:dyDescent="0.25">
      <c r="A686" s="6">
        <v>22016</v>
      </c>
      <c r="B686" s="7" t="s">
        <v>1254</v>
      </c>
      <c r="C686" s="8">
        <v>41619</v>
      </c>
      <c r="D686" s="7" t="s">
        <v>1200</v>
      </c>
      <c r="E686" s="7" t="s">
        <v>1190</v>
      </c>
      <c r="F686" s="9">
        <v>6400</v>
      </c>
      <c r="G686" s="9">
        <v>6400</v>
      </c>
      <c r="H686" s="7" t="s">
        <v>747</v>
      </c>
      <c r="I686" s="7" t="s">
        <v>727</v>
      </c>
      <c r="J686" s="7" t="s">
        <v>841</v>
      </c>
      <c r="K686" s="10" t="s">
        <v>1779</v>
      </c>
      <c r="L686" s="7"/>
      <c r="M686" s="38"/>
      <c r="N686" s="38"/>
      <c r="O686" s="39"/>
      <c r="P686" s="39"/>
      <c r="Q686" s="40"/>
      <c r="R686" s="40"/>
      <c r="S686" s="41"/>
      <c r="T686" s="42"/>
    </row>
    <row r="687" spans="1:20" ht="15" customHeight="1" x14ac:dyDescent="0.25">
      <c r="A687" s="6">
        <v>22026</v>
      </c>
      <c r="B687" s="7" t="s">
        <v>1037</v>
      </c>
      <c r="C687" s="8">
        <v>41619</v>
      </c>
      <c r="D687" s="7" t="s">
        <v>1009</v>
      </c>
      <c r="E687" s="7" t="s">
        <v>3061</v>
      </c>
      <c r="F687" s="9">
        <v>350000</v>
      </c>
      <c r="G687" s="9">
        <v>350000</v>
      </c>
      <c r="H687" s="7" t="s">
        <v>844</v>
      </c>
      <c r="I687" s="7" t="s">
        <v>727</v>
      </c>
      <c r="J687" s="7" t="s">
        <v>841</v>
      </c>
      <c r="K687" s="10" t="s">
        <v>1617</v>
      </c>
      <c r="L687" s="7"/>
      <c r="M687" s="38">
        <v>0</v>
      </c>
      <c r="N687" s="38">
        <v>0</v>
      </c>
      <c r="O687" s="39">
        <v>0</v>
      </c>
      <c r="P687" s="39">
        <v>0</v>
      </c>
      <c r="Q687" s="40">
        <v>0</v>
      </c>
      <c r="R687" s="40">
        <v>0</v>
      </c>
      <c r="S687" s="41"/>
      <c r="T687" s="42">
        <v>2917814</v>
      </c>
    </row>
    <row r="688" spans="1:20" ht="15" customHeight="1" x14ac:dyDescent="0.25">
      <c r="A688" s="6">
        <v>21880</v>
      </c>
      <c r="B688" s="7" t="s">
        <v>1423</v>
      </c>
      <c r="C688" s="8">
        <v>41619</v>
      </c>
      <c r="D688" s="7" t="s">
        <v>1421</v>
      </c>
      <c r="E688" s="7" t="s">
        <v>3097</v>
      </c>
      <c r="F688" s="9">
        <v>1200000</v>
      </c>
      <c r="G688" s="9">
        <v>400000</v>
      </c>
      <c r="H688" s="7" t="s">
        <v>836</v>
      </c>
      <c r="I688" s="7" t="s">
        <v>756</v>
      </c>
      <c r="J688" s="7" t="s">
        <v>1857</v>
      </c>
      <c r="K688" s="10" t="s">
        <v>1644</v>
      </c>
      <c r="L688" s="7"/>
      <c r="M688" s="38">
        <v>0</v>
      </c>
      <c r="N688" s="38">
        <v>0</v>
      </c>
      <c r="O688" s="39">
        <v>0</v>
      </c>
      <c r="P688" s="39">
        <v>3</v>
      </c>
      <c r="Q688" s="40">
        <v>0</v>
      </c>
      <c r="R688" s="40">
        <v>0</v>
      </c>
      <c r="S688" s="41"/>
      <c r="T688" s="42">
        <v>2907294</v>
      </c>
    </row>
    <row r="689" spans="1:20" ht="15" customHeight="1" x14ac:dyDescent="0.25">
      <c r="A689" s="6">
        <v>22125</v>
      </c>
      <c r="B689" s="7" t="s">
        <v>885</v>
      </c>
      <c r="C689" s="8">
        <v>41619</v>
      </c>
      <c r="D689" s="7" t="s">
        <v>886</v>
      </c>
      <c r="E689" s="7" t="s">
        <v>3074</v>
      </c>
      <c r="F689" s="9">
        <v>38500</v>
      </c>
      <c r="G689" s="9">
        <v>10000</v>
      </c>
      <c r="H689" s="7" t="s">
        <v>747</v>
      </c>
      <c r="I689" s="7" t="s">
        <v>727</v>
      </c>
      <c r="J689" s="7" t="s">
        <v>734</v>
      </c>
      <c r="K689" s="10" t="s">
        <v>1624</v>
      </c>
      <c r="L689" s="7"/>
      <c r="M689" s="38">
        <v>0</v>
      </c>
      <c r="N689" s="38">
        <v>0</v>
      </c>
      <c r="O689" s="39">
        <v>0</v>
      </c>
      <c r="P689" s="39">
        <v>0</v>
      </c>
      <c r="Q689" s="40">
        <v>0</v>
      </c>
      <c r="R689" s="40">
        <v>0</v>
      </c>
      <c r="S689" s="41"/>
      <c r="T689" s="42">
        <v>0</v>
      </c>
    </row>
    <row r="690" spans="1:20" ht="15" customHeight="1" x14ac:dyDescent="0.25">
      <c r="A690" s="6">
        <v>22094</v>
      </c>
      <c r="B690" s="7" t="s">
        <v>1176</v>
      </c>
      <c r="C690" s="8">
        <v>41619</v>
      </c>
      <c r="D690" s="7" t="s">
        <v>1175</v>
      </c>
      <c r="E690" s="7" t="s">
        <v>3062</v>
      </c>
      <c r="F690" s="9">
        <v>50000</v>
      </c>
      <c r="G690" s="9">
        <v>50000</v>
      </c>
      <c r="H690" s="7" t="s">
        <v>967</v>
      </c>
      <c r="I690" s="7" t="s">
        <v>727</v>
      </c>
      <c r="J690" s="7" t="s">
        <v>728</v>
      </c>
      <c r="K690" s="10" t="s">
        <v>1545</v>
      </c>
      <c r="L690" s="7"/>
      <c r="M690" s="38">
        <v>0</v>
      </c>
      <c r="N690" s="38">
        <v>0</v>
      </c>
      <c r="O690" s="39">
        <v>0</v>
      </c>
      <c r="P690" s="39">
        <v>0</v>
      </c>
      <c r="Q690" s="40">
        <v>0</v>
      </c>
      <c r="R690" s="40">
        <v>0</v>
      </c>
      <c r="S690" s="41"/>
      <c r="T690" s="42">
        <v>50000</v>
      </c>
    </row>
    <row r="691" spans="1:20" ht="15" customHeight="1" x14ac:dyDescent="0.25">
      <c r="A691" s="6">
        <v>22119</v>
      </c>
      <c r="B691" s="7" t="s">
        <v>1031</v>
      </c>
      <c r="C691" s="8">
        <v>41620</v>
      </c>
      <c r="D691" s="7" t="s">
        <v>1009</v>
      </c>
      <c r="E691" s="7" t="s">
        <v>3061</v>
      </c>
      <c r="F691" s="9">
        <v>0</v>
      </c>
      <c r="G691" s="9">
        <v>375000</v>
      </c>
      <c r="H691" s="7" t="s">
        <v>723</v>
      </c>
      <c r="I691" s="7" t="s">
        <v>724</v>
      </c>
      <c r="J691" s="7" t="s">
        <v>730</v>
      </c>
      <c r="K691" s="10" t="s">
        <v>1695</v>
      </c>
      <c r="L691" s="7" t="s">
        <v>2054</v>
      </c>
      <c r="M691" s="38">
        <v>40</v>
      </c>
      <c r="N691" s="38">
        <v>40</v>
      </c>
      <c r="O691" s="39">
        <v>286</v>
      </c>
      <c r="P691" s="39">
        <v>61</v>
      </c>
      <c r="Q691" s="40">
        <v>1200000</v>
      </c>
      <c r="R691" s="40">
        <v>1200991</v>
      </c>
      <c r="S691" s="41">
        <v>93152</v>
      </c>
      <c r="T691" s="42">
        <v>1200000</v>
      </c>
    </row>
    <row r="692" spans="1:20" ht="15" customHeight="1" x14ac:dyDescent="0.25">
      <c r="A692" s="6">
        <v>22089</v>
      </c>
      <c r="B692" s="7" t="s">
        <v>1188</v>
      </c>
      <c r="C692" s="8">
        <v>41620</v>
      </c>
      <c r="D692" s="7" t="s">
        <v>1189</v>
      </c>
      <c r="E692" s="7" t="s">
        <v>3059</v>
      </c>
      <c r="F692" s="9">
        <v>0</v>
      </c>
      <c r="G692" s="9">
        <v>140000</v>
      </c>
      <c r="H692" s="7" t="s">
        <v>723</v>
      </c>
      <c r="I692" s="7" t="s">
        <v>724</v>
      </c>
      <c r="J692" s="7" t="s">
        <v>734</v>
      </c>
      <c r="K692" s="10" t="s">
        <v>1751</v>
      </c>
      <c r="L692" s="7" t="s">
        <v>2054</v>
      </c>
      <c r="M692" s="38">
        <v>0</v>
      </c>
      <c r="N692" s="38">
        <v>0</v>
      </c>
      <c r="O692" s="39">
        <v>75</v>
      </c>
      <c r="P692" s="39">
        <v>52</v>
      </c>
      <c r="Q692" s="40">
        <v>316000</v>
      </c>
      <c r="R692" s="40">
        <v>330024</v>
      </c>
      <c r="S692" s="41">
        <v>140000</v>
      </c>
      <c r="T692" s="42">
        <v>316000</v>
      </c>
    </row>
    <row r="693" spans="1:20" ht="15" customHeight="1" x14ac:dyDescent="0.25">
      <c r="A693" s="6">
        <v>22166</v>
      </c>
      <c r="B693" s="7" t="s">
        <v>963</v>
      </c>
      <c r="C693" s="8">
        <v>41620</v>
      </c>
      <c r="D693" s="7" t="s">
        <v>961</v>
      </c>
      <c r="E693" s="7" t="s">
        <v>3070</v>
      </c>
      <c r="F693" s="9">
        <v>0</v>
      </c>
      <c r="G693" s="9">
        <v>394500</v>
      </c>
      <c r="H693" s="7" t="s">
        <v>723</v>
      </c>
      <c r="I693" s="7" t="s">
        <v>724</v>
      </c>
      <c r="J693" s="7" t="s">
        <v>734</v>
      </c>
      <c r="K693" s="10" t="s">
        <v>1661</v>
      </c>
      <c r="L693" s="7" t="s">
        <v>2054</v>
      </c>
      <c r="M693" s="38">
        <v>70</v>
      </c>
      <c r="N693" s="38">
        <v>70</v>
      </c>
      <c r="O693" s="39">
        <v>53</v>
      </c>
      <c r="P693" s="39">
        <v>24</v>
      </c>
      <c r="Q693" s="40">
        <v>14000000</v>
      </c>
      <c r="R693" s="40">
        <v>17134044</v>
      </c>
      <c r="S693" s="41">
        <v>394500</v>
      </c>
      <c r="T693" s="42">
        <v>14000000</v>
      </c>
    </row>
    <row r="694" spans="1:20" ht="15" customHeight="1" x14ac:dyDescent="0.25">
      <c r="A694" s="6">
        <v>21707</v>
      </c>
      <c r="B694" s="7" t="s">
        <v>1278</v>
      </c>
      <c r="C694" s="8">
        <v>41620</v>
      </c>
      <c r="D694" s="7" t="s">
        <v>1273</v>
      </c>
      <c r="E694" s="7" t="s">
        <v>3054</v>
      </c>
      <c r="F694" s="9">
        <v>1012000000</v>
      </c>
      <c r="G694" s="9">
        <v>4000000</v>
      </c>
      <c r="H694" s="7" t="s">
        <v>832</v>
      </c>
      <c r="I694" s="7" t="s">
        <v>756</v>
      </c>
      <c r="J694" s="7" t="s">
        <v>734</v>
      </c>
      <c r="K694" s="10" t="s">
        <v>1693</v>
      </c>
      <c r="L694" s="7" t="s">
        <v>269</v>
      </c>
      <c r="M694" s="38">
        <v>0</v>
      </c>
      <c r="N694" s="38">
        <v>0</v>
      </c>
      <c r="O694" s="39">
        <v>0</v>
      </c>
      <c r="P694" s="39">
        <v>0</v>
      </c>
      <c r="Q694" s="40">
        <v>92000000</v>
      </c>
      <c r="R694" s="40">
        <v>0</v>
      </c>
      <c r="S694" s="41"/>
      <c r="T694" s="42">
        <v>88000000</v>
      </c>
    </row>
    <row r="695" spans="1:20" ht="15" customHeight="1" x14ac:dyDescent="0.25">
      <c r="A695" s="6">
        <v>21821</v>
      </c>
      <c r="B695" s="7" t="s">
        <v>831</v>
      </c>
      <c r="C695" s="8">
        <v>41624</v>
      </c>
      <c r="D695" s="7" t="s">
        <v>825</v>
      </c>
      <c r="E695" s="7" t="s">
        <v>3057</v>
      </c>
      <c r="F695" s="9">
        <v>0</v>
      </c>
      <c r="G695" s="9">
        <v>88000</v>
      </c>
      <c r="H695" s="7" t="s">
        <v>723</v>
      </c>
      <c r="I695" s="7" t="s">
        <v>724</v>
      </c>
      <c r="J695" s="7" t="s">
        <v>734</v>
      </c>
      <c r="K695" s="10" t="s">
        <v>1595</v>
      </c>
      <c r="L695" s="7" t="s">
        <v>2056</v>
      </c>
      <c r="M695" s="38">
        <v>23</v>
      </c>
      <c r="N695" s="38">
        <v>23</v>
      </c>
      <c r="O695" s="39">
        <v>17</v>
      </c>
      <c r="P695" s="39">
        <v>36</v>
      </c>
      <c r="Q695" s="40">
        <v>2581820</v>
      </c>
      <c r="R695" s="40">
        <v>4181852</v>
      </c>
      <c r="S695" s="41">
        <v>88000</v>
      </c>
      <c r="T695" s="42">
        <v>2493820</v>
      </c>
    </row>
    <row r="696" spans="1:20" ht="15" customHeight="1" x14ac:dyDescent="0.25">
      <c r="A696" s="6">
        <v>22151</v>
      </c>
      <c r="B696" s="7" t="s">
        <v>911</v>
      </c>
      <c r="C696" s="8">
        <v>41624</v>
      </c>
      <c r="D696" s="7" t="s">
        <v>909</v>
      </c>
      <c r="E696" s="7" t="s">
        <v>3074</v>
      </c>
      <c r="F696" s="9">
        <v>738200.04</v>
      </c>
      <c r="G696" s="9">
        <v>77575.600000000006</v>
      </c>
      <c r="H696" s="7" t="s">
        <v>847</v>
      </c>
      <c r="I696" s="7" t="s">
        <v>727</v>
      </c>
      <c r="J696" s="7" t="s">
        <v>862</v>
      </c>
      <c r="K696" s="10" t="s">
        <v>1639</v>
      </c>
      <c r="L696" s="7"/>
      <c r="M696" s="38">
        <v>0</v>
      </c>
      <c r="N696" s="38">
        <v>0</v>
      </c>
      <c r="O696" s="39">
        <v>0</v>
      </c>
      <c r="P696" s="39">
        <v>0</v>
      </c>
      <c r="Q696" s="40">
        <v>0</v>
      </c>
      <c r="R696" s="40">
        <v>0</v>
      </c>
      <c r="S696" s="41"/>
      <c r="T696" s="42">
        <v>290949</v>
      </c>
    </row>
    <row r="697" spans="1:20" ht="15" customHeight="1" x14ac:dyDescent="0.25">
      <c r="A697" s="6">
        <v>22116</v>
      </c>
      <c r="B697" s="7" t="s">
        <v>3789</v>
      </c>
      <c r="C697" s="8">
        <v>41624</v>
      </c>
      <c r="D697" s="7" t="s">
        <v>1346</v>
      </c>
      <c r="E697" s="7" t="s">
        <v>3072</v>
      </c>
      <c r="F697" s="9">
        <v>280000</v>
      </c>
      <c r="G697" s="9">
        <v>140000</v>
      </c>
      <c r="H697" s="7" t="s">
        <v>967</v>
      </c>
      <c r="I697" s="7" t="s">
        <v>727</v>
      </c>
      <c r="J697" s="7" t="s">
        <v>862</v>
      </c>
      <c r="K697" s="10" t="s">
        <v>1808</v>
      </c>
      <c r="L697" s="7"/>
      <c r="M697" s="38">
        <v>0</v>
      </c>
      <c r="N697" s="38">
        <v>0</v>
      </c>
      <c r="O697" s="39">
        <v>0</v>
      </c>
      <c r="P697" s="39">
        <v>0</v>
      </c>
      <c r="Q697" s="40">
        <v>0</v>
      </c>
      <c r="R697" s="40">
        <v>0</v>
      </c>
      <c r="S697" s="41"/>
      <c r="T697" s="42">
        <v>140000</v>
      </c>
    </row>
    <row r="698" spans="1:20" ht="15" customHeight="1" x14ac:dyDescent="0.25">
      <c r="A698" s="6">
        <v>22017</v>
      </c>
      <c r="B698" s="7" t="s">
        <v>1044</v>
      </c>
      <c r="C698" s="8">
        <v>41624</v>
      </c>
      <c r="D698" s="7" t="s">
        <v>1009</v>
      </c>
      <c r="E698" s="7" t="s">
        <v>3061</v>
      </c>
      <c r="F698" s="9">
        <v>250000</v>
      </c>
      <c r="G698" s="9">
        <v>250000</v>
      </c>
      <c r="H698" s="7" t="s">
        <v>836</v>
      </c>
      <c r="I698" s="7" t="s">
        <v>756</v>
      </c>
      <c r="J698" s="7" t="s">
        <v>768</v>
      </c>
      <c r="K698" s="10" t="s">
        <v>1599</v>
      </c>
      <c r="L698" s="7"/>
      <c r="M698" s="38">
        <v>0</v>
      </c>
      <c r="N698" s="38">
        <v>0</v>
      </c>
      <c r="O698" s="39">
        <v>0</v>
      </c>
      <c r="P698" s="39">
        <v>0</v>
      </c>
      <c r="Q698" s="40">
        <v>0</v>
      </c>
      <c r="R698" s="40">
        <v>0</v>
      </c>
      <c r="S698" s="41"/>
      <c r="T698" s="42">
        <v>3350000</v>
      </c>
    </row>
    <row r="699" spans="1:20" ht="15" customHeight="1" x14ac:dyDescent="0.25">
      <c r="A699" s="6">
        <v>21925</v>
      </c>
      <c r="B699" s="7" t="s">
        <v>831</v>
      </c>
      <c r="C699" s="8">
        <v>41624</v>
      </c>
      <c r="D699" s="7" t="s">
        <v>825</v>
      </c>
      <c r="E699" s="7" t="s">
        <v>3057</v>
      </c>
      <c r="F699" s="9">
        <v>2792820</v>
      </c>
      <c r="G699" s="9">
        <v>50000</v>
      </c>
      <c r="H699" s="7" t="s">
        <v>832</v>
      </c>
      <c r="I699" s="7" t="s">
        <v>756</v>
      </c>
      <c r="J699" s="7" t="s">
        <v>734</v>
      </c>
      <c r="K699" s="10" t="s">
        <v>1595</v>
      </c>
      <c r="L699" s="7" t="s">
        <v>2054</v>
      </c>
      <c r="M699" s="38">
        <v>23</v>
      </c>
      <c r="N699" s="38">
        <v>23</v>
      </c>
      <c r="O699" s="39">
        <v>17</v>
      </c>
      <c r="P699" s="39">
        <v>25</v>
      </c>
      <c r="Q699" s="40">
        <v>0</v>
      </c>
      <c r="R699" s="40">
        <v>0</v>
      </c>
      <c r="S699" s="41"/>
      <c r="T699" s="42">
        <v>161000</v>
      </c>
    </row>
    <row r="700" spans="1:20" ht="15" customHeight="1" x14ac:dyDescent="0.25">
      <c r="A700" s="6">
        <v>21986</v>
      </c>
      <c r="B700" s="7" t="s">
        <v>3973</v>
      </c>
      <c r="C700" s="8">
        <v>41625</v>
      </c>
      <c r="D700" s="7" t="s">
        <v>1009</v>
      </c>
      <c r="E700" s="7" t="s">
        <v>3061</v>
      </c>
      <c r="F700" s="9">
        <v>100000</v>
      </c>
      <c r="G700" s="9">
        <v>100000</v>
      </c>
      <c r="H700" s="7" t="s">
        <v>836</v>
      </c>
      <c r="I700" s="7" t="s">
        <v>756</v>
      </c>
      <c r="J700" s="7" t="s">
        <v>768</v>
      </c>
      <c r="K700" s="10" t="s">
        <v>1578</v>
      </c>
      <c r="L700" s="7"/>
      <c r="M700" s="38">
        <v>0</v>
      </c>
      <c r="N700" s="38">
        <v>0</v>
      </c>
      <c r="O700" s="39">
        <v>0</v>
      </c>
      <c r="P700" s="39">
        <v>0</v>
      </c>
      <c r="Q700" s="40">
        <v>0</v>
      </c>
      <c r="R700" s="40">
        <v>0</v>
      </c>
      <c r="S700" s="41"/>
      <c r="T700" s="42">
        <v>9200000</v>
      </c>
    </row>
    <row r="701" spans="1:20" ht="15" customHeight="1" x14ac:dyDescent="0.25">
      <c r="A701" s="6">
        <v>22079</v>
      </c>
      <c r="B701" s="7" t="s">
        <v>1368</v>
      </c>
      <c r="C701" s="8">
        <v>41625</v>
      </c>
      <c r="D701" s="7" t="s">
        <v>1362</v>
      </c>
      <c r="E701" s="7" t="s">
        <v>3073</v>
      </c>
      <c r="F701" s="9">
        <v>100000</v>
      </c>
      <c r="G701" s="9">
        <v>100000</v>
      </c>
      <c r="H701" s="7" t="s">
        <v>967</v>
      </c>
      <c r="I701" s="7" t="s">
        <v>727</v>
      </c>
      <c r="J701" s="7" t="s">
        <v>765</v>
      </c>
      <c r="K701" s="10" t="s">
        <v>1704</v>
      </c>
      <c r="L701" s="7"/>
      <c r="M701" s="38">
        <v>0</v>
      </c>
      <c r="N701" s="38">
        <v>0</v>
      </c>
      <c r="O701" s="39">
        <v>0</v>
      </c>
      <c r="P701" s="39">
        <v>0</v>
      </c>
      <c r="Q701" s="40">
        <v>0</v>
      </c>
      <c r="R701" s="40">
        <v>0</v>
      </c>
      <c r="S701" s="41"/>
      <c r="T701" s="42">
        <v>0</v>
      </c>
    </row>
    <row r="702" spans="1:20" ht="15" customHeight="1" x14ac:dyDescent="0.25">
      <c r="A702" s="6">
        <v>22192</v>
      </c>
      <c r="B702" s="7" t="s">
        <v>936</v>
      </c>
      <c r="C702" s="8">
        <v>41626</v>
      </c>
      <c r="D702" s="7" t="s">
        <v>931</v>
      </c>
      <c r="E702" s="7" t="s">
        <v>3080</v>
      </c>
      <c r="F702" s="9">
        <v>0</v>
      </c>
      <c r="G702" s="9">
        <v>2200000</v>
      </c>
      <c r="H702" s="7" t="s">
        <v>879</v>
      </c>
      <c r="I702" s="7" t="s">
        <v>791</v>
      </c>
      <c r="J702" s="7" t="s">
        <v>734</v>
      </c>
      <c r="K702" s="10" t="s">
        <v>1598</v>
      </c>
      <c r="L702" s="7" t="s">
        <v>325</v>
      </c>
      <c r="M702" s="38">
        <v>0</v>
      </c>
      <c r="N702" s="38">
        <v>0</v>
      </c>
      <c r="O702" s="39">
        <v>0</v>
      </c>
      <c r="P702" s="39">
        <v>0</v>
      </c>
      <c r="Q702" s="40">
        <v>0</v>
      </c>
      <c r="R702" s="40">
        <v>0</v>
      </c>
      <c r="S702" s="41"/>
      <c r="T702" s="42"/>
    </row>
    <row r="703" spans="1:20" ht="15" customHeight="1" x14ac:dyDescent="0.25">
      <c r="A703" s="6">
        <v>21885</v>
      </c>
      <c r="B703" s="7" t="s">
        <v>1376</v>
      </c>
      <c r="C703" s="8">
        <v>41628</v>
      </c>
      <c r="D703" s="7" t="s">
        <v>1377</v>
      </c>
      <c r="E703" s="7" t="s">
        <v>3056</v>
      </c>
      <c r="F703" s="9">
        <v>0</v>
      </c>
      <c r="G703" s="9">
        <v>2000000</v>
      </c>
      <c r="H703" s="7" t="s">
        <v>752</v>
      </c>
      <c r="I703" s="7" t="s">
        <v>724</v>
      </c>
      <c r="J703" s="7" t="s">
        <v>734</v>
      </c>
      <c r="K703" s="10" t="s">
        <v>1568</v>
      </c>
      <c r="L703" s="7" t="s">
        <v>2054</v>
      </c>
      <c r="M703" s="38">
        <v>1358</v>
      </c>
      <c r="N703" s="38">
        <v>1358</v>
      </c>
      <c r="O703" s="39">
        <v>331</v>
      </c>
      <c r="P703" s="39">
        <v>120</v>
      </c>
      <c r="Q703" s="40">
        <v>11858499</v>
      </c>
      <c r="R703" s="40">
        <v>12347913</v>
      </c>
      <c r="S703" s="41">
        <v>1624679</v>
      </c>
      <c r="T703" s="42">
        <v>11858499</v>
      </c>
    </row>
    <row r="704" spans="1:20" ht="15" customHeight="1" x14ac:dyDescent="0.25">
      <c r="A704" s="6">
        <v>21901</v>
      </c>
      <c r="B704" s="7" t="s">
        <v>1007</v>
      </c>
      <c r="C704" s="8">
        <v>41628</v>
      </c>
      <c r="D704" s="7" t="s">
        <v>1009</v>
      </c>
      <c r="E704" s="7" t="s">
        <v>3061</v>
      </c>
      <c r="F704" s="9">
        <v>125000</v>
      </c>
      <c r="G704" s="9">
        <v>125000</v>
      </c>
      <c r="H704" s="7" t="s">
        <v>836</v>
      </c>
      <c r="I704" s="7" t="s">
        <v>756</v>
      </c>
      <c r="J704" s="7" t="s">
        <v>768</v>
      </c>
      <c r="K704" s="10" t="s">
        <v>1682</v>
      </c>
      <c r="L704" s="7"/>
      <c r="M704" s="38">
        <v>6</v>
      </c>
      <c r="N704" s="38">
        <v>6</v>
      </c>
      <c r="O704" s="39">
        <v>10</v>
      </c>
      <c r="P704" s="39">
        <v>10</v>
      </c>
      <c r="Q704" s="40">
        <v>0</v>
      </c>
      <c r="R704" s="40">
        <v>0</v>
      </c>
      <c r="S704" s="41"/>
      <c r="T704" s="42">
        <v>125000</v>
      </c>
    </row>
    <row r="705" spans="1:20" ht="15" customHeight="1" x14ac:dyDescent="0.25">
      <c r="A705" s="6">
        <v>21855</v>
      </c>
      <c r="B705" s="7" t="s">
        <v>971</v>
      </c>
      <c r="C705" s="8">
        <v>41638</v>
      </c>
      <c r="D705" s="7" t="s">
        <v>965</v>
      </c>
      <c r="E705" s="7" t="s">
        <v>3068</v>
      </c>
      <c r="F705" s="9">
        <v>9950000</v>
      </c>
      <c r="G705" s="9">
        <v>95000</v>
      </c>
      <c r="H705" s="7" t="s">
        <v>723</v>
      </c>
      <c r="I705" s="7" t="s">
        <v>724</v>
      </c>
      <c r="J705" s="7" t="s">
        <v>721</v>
      </c>
      <c r="K705" s="10" t="s">
        <v>1541</v>
      </c>
      <c r="L705" s="7" t="s">
        <v>2054</v>
      </c>
      <c r="M705" s="38">
        <v>76</v>
      </c>
      <c r="N705" s="38">
        <v>76</v>
      </c>
      <c r="O705" s="39">
        <v>124</v>
      </c>
      <c r="P705" s="39">
        <v>146</v>
      </c>
      <c r="Q705" s="40">
        <v>9950000</v>
      </c>
      <c r="R705" s="40">
        <v>14128848</v>
      </c>
      <c r="S705" s="41">
        <v>76710</v>
      </c>
      <c r="T705" s="42">
        <v>9950000</v>
      </c>
    </row>
    <row r="706" spans="1:20" ht="15" customHeight="1" x14ac:dyDescent="0.25">
      <c r="A706" s="6">
        <v>22115</v>
      </c>
      <c r="B706" s="7" t="s">
        <v>1313</v>
      </c>
      <c r="C706" s="8">
        <v>41638</v>
      </c>
      <c r="D706" s="7" t="s">
        <v>1312</v>
      </c>
      <c r="E706" s="7" t="s">
        <v>3064</v>
      </c>
      <c r="F706" s="9">
        <v>0</v>
      </c>
      <c r="G706" s="9">
        <v>32800</v>
      </c>
      <c r="H706" s="7" t="s">
        <v>723</v>
      </c>
      <c r="I706" s="7" t="s">
        <v>724</v>
      </c>
      <c r="J706" s="7" t="s">
        <v>734</v>
      </c>
      <c r="K706" s="10" t="s">
        <v>1568</v>
      </c>
      <c r="L706" s="7" t="s">
        <v>2054</v>
      </c>
      <c r="M706" s="38">
        <v>30</v>
      </c>
      <c r="N706" s="38">
        <v>30</v>
      </c>
      <c r="O706" s="39">
        <v>18</v>
      </c>
      <c r="P706" s="39">
        <v>14</v>
      </c>
      <c r="Q706" s="40">
        <v>1422000</v>
      </c>
      <c r="R706" s="40">
        <v>1492000</v>
      </c>
      <c r="S706" s="41">
        <v>10938</v>
      </c>
      <c r="T706" s="42">
        <v>1492000</v>
      </c>
    </row>
    <row r="707" spans="1:20" ht="15" customHeight="1" x14ac:dyDescent="0.25">
      <c r="A707" s="6">
        <v>22134</v>
      </c>
      <c r="B707" s="7" t="s">
        <v>1219</v>
      </c>
      <c r="C707" s="8">
        <v>41638</v>
      </c>
      <c r="D707" s="7" t="s">
        <v>1200</v>
      </c>
      <c r="E707" s="7" t="s">
        <v>1190</v>
      </c>
      <c r="F707" s="9">
        <v>0</v>
      </c>
      <c r="G707" s="9">
        <v>2000000</v>
      </c>
      <c r="H707" s="7" t="s">
        <v>719</v>
      </c>
      <c r="I707" s="7" t="s">
        <v>720</v>
      </c>
      <c r="J707" s="7" t="s">
        <v>768</v>
      </c>
      <c r="K707" s="10" t="s">
        <v>1599</v>
      </c>
      <c r="L707" s="7"/>
      <c r="M707" s="38"/>
      <c r="N707" s="38"/>
      <c r="O707" s="39"/>
      <c r="P707" s="39"/>
      <c r="Q707" s="40"/>
      <c r="R707" s="40"/>
      <c r="S707" s="41"/>
      <c r="T707" s="42">
        <v>8000000</v>
      </c>
    </row>
    <row r="708" spans="1:20" ht="15" customHeight="1" x14ac:dyDescent="0.25">
      <c r="A708" s="6">
        <v>22224</v>
      </c>
      <c r="B708" s="7" t="s">
        <v>1028</v>
      </c>
      <c r="C708" s="8">
        <v>41638</v>
      </c>
      <c r="D708" s="7" t="s">
        <v>1009</v>
      </c>
      <c r="E708" s="7" t="s">
        <v>3061</v>
      </c>
      <c r="F708" s="9">
        <v>0</v>
      </c>
      <c r="G708" s="9">
        <v>2000000</v>
      </c>
      <c r="H708" s="7" t="s">
        <v>719</v>
      </c>
      <c r="I708" s="7" t="s">
        <v>720</v>
      </c>
      <c r="J708" s="7" t="s">
        <v>734</v>
      </c>
      <c r="K708" s="10" t="s">
        <v>1693</v>
      </c>
      <c r="L708" s="7"/>
      <c r="M708" s="38"/>
      <c r="N708" s="38"/>
      <c r="O708" s="39"/>
      <c r="P708" s="39"/>
      <c r="Q708" s="40"/>
      <c r="R708" s="40"/>
      <c r="S708" s="41"/>
      <c r="T708" s="42">
        <v>8000000</v>
      </c>
    </row>
    <row r="709" spans="1:20" ht="15" customHeight="1" x14ac:dyDescent="0.25">
      <c r="A709" s="6">
        <v>21984</v>
      </c>
      <c r="B709" s="7" t="s">
        <v>1393</v>
      </c>
      <c r="C709" s="8">
        <v>41638</v>
      </c>
      <c r="D709" s="7" t="s">
        <v>1390</v>
      </c>
      <c r="E709" s="7" t="s">
        <v>3056</v>
      </c>
      <c r="F709" s="9">
        <v>0</v>
      </c>
      <c r="G709" s="9">
        <v>66000</v>
      </c>
      <c r="H709" s="7" t="s">
        <v>723</v>
      </c>
      <c r="I709" s="7" t="s">
        <v>724</v>
      </c>
      <c r="J709" s="7" t="s">
        <v>734</v>
      </c>
      <c r="K709" s="10" t="s">
        <v>1821</v>
      </c>
      <c r="L709" s="7" t="s">
        <v>2054</v>
      </c>
      <c r="M709" s="38">
        <v>70</v>
      </c>
      <c r="N709" s="38">
        <v>70</v>
      </c>
      <c r="O709" s="39">
        <v>20</v>
      </c>
      <c r="P709" s="39">
        <v>18</v>
      </c>
      <c r="Q709" s="40">
        <v>5700000</v>
      </c>
      <c r="R709" s="40">
        <v>4530934</v>
      </c>
      <c r="S709" s="41">
        <v>62700</v>
      </c>
      <c r="T709" s="42">
        <v>5800000</v>
      </c>
    </row>
    <row r="710" spans="1:20" ht="15" customHeight="1" x14ac:dyDescent="0.25">
      <c r="A710" s="6">
        <v>21920</v>
      </c>
      <c r="B710" s="7" t="s">
        <v>2520</v>
      </c>
      <c r="C710" s="8">
        <v>41638</v>
      </c>
      <c r="D710" s="7" t="s">
        <v>1100</v>
      </c>
      <c r="E710" s="7" t="s">
        <v>3061</v>
      </c>
      <c r="F710" s="9">
        <v>0</v>
      </c>
      <c r="G710" s="9">
        <v>89000</v>
      </c>
      <c r="H710" s="7" t="s">
        <v>752</v>
      </c>
      <c r="I710" s="7" t="s">
        <v>724</v>
      </c>
      <c r="J710" s="7" t="s">
        <v>730</v>
      </c>
      <c r="K710" s="10" t="s">
        <v>1723</v>
      </c>
      <c r="L710" s="7" t="s">
        <v>2054</v>
      </c>
      <c r="M710" s="38">
        <v>1684</v>
      </c>
      <c r="N710" s="38">
        <v>1684</v>
      </c>
      <c r="O710" s="39">
        <v>42</v>
      </c>
      <c r="P710" s="39">
        <v>471</v>
      </c>
      <c r="Q710" s="40">
        <v>639000</v>
      </c>
      <c r="R710" s="40">
        <v>718623</v>
      </c>
      <c r="S710" s="41">
        <v>26121.24</v>
      </c>
      <c r="T710" s="42">
        <v>639000</v>
      </c>
    </row>
    <row r="711" spans="1:20" ht="15" customHeight="1" x14ac:dyDescent="0.25">
      <c r="A711" s="6">
        <v>22179</v>
      </c>
      <c r="B711" s="7" t="s">
        <v>1093</v>
      </c>
      <c r="C711" s="8">
        <v>41641</v>
      </c>
      <c r="D711" s="7" t="s">
        <v>1092</v>
      </c>
      <c r="E711" s="7" t="s">
        <v>3061</v>
      </c>
      <c r="F711" s="9">
        <v>26437</v>
      </c>
      <c r="G711" s="9">
        <v>10000</v>
      </c>
      <c r="H711" s="7" t="s">
        <v>747</v>
      </c>
      <c r="I711" s="7" t="s">
        <v>727</v>
      </c>
      <c r="J711" s="7" t="s">
        <v>734</v>
      </c>
      <c r="K711" s="10" t="s">
        <v>1621</v>
      </c>
      <c r="L711" s="7"/>
      <c r="M711" s="38"/>
      <c r="N711" s="38"/>
      <c r="O711" s="39"/>
      <c r="P711" s="39"/>
      <c r="Q711" s="40"/>
      <c r="R711" s="40"/>
      <c r="S711" s="41"/>
      <c r="T711" s="42"/>
    </row>
    <row r="712" spans="1:20" ht="15" customHeight="1" x14ac:dyDescent="0.25">
      <c r="A712" s="6">
        <v>22173</v>
      </c>
      <c r="B712" s="7" t="s">
        <v>849</v>
      </c>
      <c r="C712" s="8">
        <v>41641</v>
      </c>
      <c r="D712" s="7" t="s">
        <v>850</v>
      </c>
      <c r="E712" s="7" t="s">
        <v>3111</v>
      </c>
      <c r="F712" s="9">
        <v>10000</v>
      </c>
      <c r="G712" s="9">
        <v>10000</v>
      </c>
      <c r="H712" s="7" t="s">
        <v>747</v>
      </c>
      <c r="I712" s="7" t="s">
        <v>727</v>
      </c>
      <c r="J712" s="7" t="s">
        <v>734</v>
      </c>
      <c r="K712" s="10" t="s">
        <v>1602</v>
      </c>
      <c r="L712" s="7"/>
      <c r="M712" s="38"/>
      <c r="N712" s="38"/>
      <c r="O712" s="39"/>
      <c r="P712" s="39"/>
      <c r="Q712" s="40"/>
      <c r="R712" s="40"/>
      <c r="S712" s="41"/>
      <c r="T712" s="42"/>
    </row>
    <row r="713" spans="1:20" ht="15" customHeight="1" x14ac:dyDescent="0.25">
      <c r="A713" s="6">
        <v>22131</v>
      </c>
      <c r="B713" s="7" t="s">
        <v>897</v>
      </c>
      <c r="C713" s="8">
        <v>41645</v>
      </c>
      <c r="D713" s="7" t="s">
        <v>999</v>
      </c>
      <c r="E713" s="7" t="s">
        <v>3060</v>
      </c>
      <c r="F713" s="9">
        <v>300000</v>
      </c>
      <c r="G713" s="9">
        <v>300000</v>
      </c>
      <c r="H713" s="7" t="s">
        <v>832</v>
      </c>
      <c r="I713" s="7" t="s">
        <v>756</v>
      </c>
      <c r="J713" s="7" t="s">
        <v>734</v>
      </c>
      <c r="K713" s="10" t="s">
        <v>1632</v>
      </c>
      <c r="L713" s="7" t="s">
        <v>2054</v>
      </c>
      <c r="M713" s="38">
        <v>78</v>
      </c>
      <c r="N713" s="38">
        <v>78</v>
      </c>
      <c r="O713" s="39">
        <v>25</v>
      </c>
      <c r="P713" s="39">
        <v>36</v>
      </c>
      <c r="Q713" s="40">
        <v>7100000</v>
      </c>
      <c r="R713" s="40">
        <v>10733157</v>
      </c>
      <c r="S713" s="41"/>
      <c r="T713" s="42">
        <v>6800000</v>
      </c>
    </row>
    <row r="714" spans="1:20" ht="15" customHeight="1" x14ac:dyDescent="0.25">
      <c r="A714" s="6">
        <v>22118</v>
      </c>
      <c r="B714" s="7" t="s">
        <v>1042</v>
      </c>
      <c r="C714" s="8">
        <v>41645</v>
      </c>
      <c r="D714" s="7" t="s">
        <v>1009</v>
      </c>
      <c r="E714" s="7" t="s">
        <v>3061</v>
      </c>
      <c r="F714" s="9">
        <v>17000</v>
      </c>
      <c r="G714" s="9">
        <v>10000</v>
      </c>
      <c r="H714" s="7" t="s">
        <v>747</v>
      </c>
      <c r="I714" s="7" t="s">
        <v>727</v>
      </c>
      <c r="J714" s="7" t="s">
        <v>734</v>
      </c>
      <c r="K714" s="10" t="s">
        <v>1701</v>
      </c>
      <c r="L714" s="7"/>
      <c r="M714" s="38"/>
      <c r="N714" s="38"/>
      <c r="O714" s="39"/>
      <c r="P714" s="39"/>
      <c r="Q714" s="40"/>
      <c r="R714" s="40"/>
      <c r="S714" s="41"/>
      <c r="T714" s="42"/>
    </row>
    <row r="715" spans="1:20" ht="15" customHeight="1" x14ac:dyDescent="0.25">
      <c r="A715" s="6">
        <v>22127</v>
      </c>
      <c r="B715" s="7" t="s">
        <v>897</v>
      </c>
      <c r="C715" s="8">
        <v>41645</v>
      </c>
      <c r="D715" s="7" t="s">
        <v>898</v>
      </c>
      <c r="E715" s="7" t="s">
        <v>3058</v>
      </c>
      <c r="F715" s="9">
        <v>0</v>
      </c>
      <c r="G715" s="9">
        <v>597000</v>
      </c>
      <c r="H715" s="7" t="s">
        <v>752</v>
      </c>
      <c r="I715" s="7" t="s">
        <v>724</v>
      </c>
      <c r="J715" s="7" t="s">
        <v>734</v>
      </c>
      <c r="K715" s="10" t="s">
        <v>1632</v>
      </c>
      <c r="L715" s="7" t="s">
        <v>2054</v>
      </c>
      <c r="M715" s="38">
        <v>125</v>
      </c>
      <c r="N715" s="38">
        <v>125</v>
      </c>
      <c r="O715" s="39">
        <v>60</v>
      </c>
      <c r="P715" s="39">
        <v>139</v>
      </c>
      <c r="Q715" s="40">
        <v>18000000</v>
      </c>
      <c r="R715" s="40">
        <v>23942805</v>
      </c>
      <c r="S715" s="41">
        <v>254279</v>
      </c>
      <c r="T715" s="42">
        <v>18000000</v>
      </c>
    </row>
    <row r="716" spans="1:20" ht="15" customHeight="1" x14ac:dyDescent="0.25">
      <c r="A716" s="6">
        <v>22221</v>
      </c>
      <c r="B716" s="7" t="s">
        <v>1347</v>
      </c>
      <c r="C716" s="8">
        <v>41649</v>
      </c>
      <c r="D716" s="7" t="s">
        <v>1346</v>
      </c>
      <c r="E716" s="7" t="s">
        <v>3072</v>
      </c>
      <c r="F716" s="9">
        <v>39592.71</v>
      </c>
      <c r="G716" s="9">
        <v>10000</v>
      </c>
      <c r="H716" s="7" t="s">
        <v>747</v>
      </c>
      <c r="I716" s="7" t="s">
        <v>727</v>
      </c>
      <c r="J716" s="7" t="s">
        <v>721</v>
      </c>
      <c r="K716" s="10" t="s">
        <v>1541</v>
      </c>
      <c r="L716" s="7"/>
      <c r="M716" s="38">
        <v>0</v>
      </c>
      <c r="N716" s="38">
        <v>0</v>
      </c>
      <c r="O716" s="39">
        <v>0</v>
      </c>
      <c r="P716" s="39">
        <v>0</v>
      </c>
      <c r="Q716" s="40">
        <v>0</v>
      </c>
      <c r="R716" s="40">
        <v>0</v>
      </c>
      <c r="S716" s="41"/>
      <c r="T716" s="42">
        <v>0</v>
      </c>
    </row>
    <row r="717" spans="1:20" ht="15" customHeight="1" x14ac:dyDescent="0.25">
      <c r="A717" s="6">
        <v>22126</v>
      </c>
      <c r="B717" s="7" t="s">
        <v>1365</v>
      </c>
      <c r="C717" s="8">
        <v>41649</v>
      </c>
      <c r="D717" s="7" t="s">
        <v>1362</v>
      </c>
      <c r="E717" s="7" t="s">
        <v>3073</v>
      </c>
      <c r="F717" s="9">
        <v>104589.53</v>
      </c>
      <c r="G717" s="9">
        <v>25000</v>
      </c>
      <c r="H717" s="7" t="s">
        <v>847</v>
      </c>
      <c r="I717" s="7" t="s">
        <v>727</v>
      </c>
      <c r="J717" s="7" t="s">
        <v>730</v>
      </c>
      <c r="K717" s="10" t="s">
        <v>1813</v>
      </c>
      <c r="L717" s="7"/>
      <c r="M717" s="38">
        <v>0</v>
      </c>
      <c r="N717" s="38">
        <v>0</v>
      </c>
      <c r="O717" s="39">
        <v>0</v>
      </c>
      <c r="P717" s="39">
        <v>0</v>
      </c>
      <c r="Q717" s="40">
        <v>0</v>
      </c>
      <c r="R717" s="40">
        <v>0</v>
      </c>
      <c r="S717" s="41"/>
      <c r="T717" s="42">
        <v>95979</v>
      </c>
    </row>
    <row r="718" spans="1:20" ht="15" customHeight="1" x14ac:dyDescent="0.25">
      <c r="A718" s="6">
        <v>21096</v>
      </c>
      <c r="B718" s="7" t="s">
        <v>826</v>
      </c>
      <c r="C718" s="8">
        <v>41652</v>
      </c>
      <c r="D718" s="7" t="s">
        <v>825</v>
      </c>
      <c r="E718" s="7" t="s">
        <v>3057</v>
      </c>
      <c r="F718" s="9">
        <v>0</v>
      </c>
      <c r="G718" s="9">
        <v>5250000</v>
      </c>
      <c r="H718" s="7" t="s">
        <v>752</v>
      </c>
      <c r="I718" s="7" t="s">
        <v>724</v>
      </c>
      <c r="J718" s="7" t="s">
        <v>751</v>
      </c>
      <c r="K718" s="10" t="s">
        <v>1588</v>
      </c>
      <c r="L718" s="7" t="s">
        <v>2054</v>
      </c>
      <c r="M718" s="38">
        <v>0</v>
      </c>
      <c r="N718" s="38">
        <v>0</v>
      </c>
      <c r="O718" s="39">
        <v>256</v>
      </c>
      <c r="P718" s="39">
        <v>273</v>
      </c>
      <c r="Q718" s="40">
        <v>146148395</v>
      </c>
      <c r="R718" s="40">
        <v>147236006</v>
      </c>
      <c r="S718" s="41">
        <v>1184766</v>
      </c>
      <c r="T718" s="42">
        <v>146148395</v>
      </c>
    </row>
    <row r="719" spans="1:20" ht="15" customHeight="1" x14ac:dyDescent="0.25">
      <c r="A719" s="6">
        <v>22232</v>
      </c>
      <c r="B719" s="7" t="s">
        <v>1366</v>
      </c>
      <c r="C719" s="8">
        <v>41653</v>
      </c>
      <c r="D719" s="7" t="s">
        <v>3297</v>
      </c>
      <c r="E719" s="7" t="s">
        <v>3073</v>
      </c>
      <c r="F719" s="9">
        <v>0</v>
      </c>
      <c r="G719" s="9">
        <v>1717600</v>
      </c>
      <c r="H719" s="7" t="s">
        <v>879</v>
      </c>
      <c r="I719" s="7" t="s">
        <v>791</v>
      </c>
      <c r="J719" s="7" t="s">
        <v>734</v>
      </c>
      <c r="K719" s="10" t="s">
        <v>1576</v>
      </c>
      <c r="L719" s="7"/>
      <c r="M719" s="38"/>
      <c r="N719" s="38"/>
      <c r="O719" s="39"/>
      <c r="P719" s="39"/>
      <c r="Q719" s="40"/>
      <c r="R719" s="40"/>
      <c r="S719" s="41"/>
      <c r="T719" s="42"/>
    </row>
    <row r="720" spans="1:20" ht="15" customHeight="1" x14ac:dyDescent="0.25">
      <c r="A720" s="6">
        <v>21987</v>
      </c>
      <c r="B720" s="7" t="s">
        <v>833</v>
      </c>
      <c r="C720" s="8">
        <v>41653</v>
      </c>
      <c r="D720" s="7" t="s">
        <v>825</v>
      </c>
      <c r="E720" s="7" t="s">
        <v>3057</v>
      </c>
      <c r="F720" s="9">
        <v>0</v>
      </c>
      <c r="G720" s="9">
        <v>245000</v>
      </c>
      <c r="H720" s="7" t="s">
        <v>723</v>
      </c>
      <c r="I720" s="7" t="s">
        <v>724</v>
      </c>
      <c r="J720" s="7" t="s">
        <v>734</v>
      </c>
      <c r="K720" s="10" t="s">
        <v>1596</v>
      </c>
      <c r="L720" s="7" t="s">
        <v>2054</v>
      </c>
      <c r="M720" s="38">
        <v>41</v>
      </c>
      <c r="N720" s="38">
        <v>24</v>
      </c>
      <c r="O720" s="39">
        <v>41</v>
      </c>
      <c r="P720" s="39">
        <v>0</v>
      </c>
      <c r="Q720" s="40">
        <v>815064</v>
      </c>
      <c r="R720" s="40">
        <v>2773890</v>
      </c>
      <c r="S720" s="41">
        <v>227088</v>
      </c>
      <c r="T720" s="42">
        <v>865064</v>
      </c>
    </row>
    <row r="721" spans="1:20" ht="15" customHeight="1" x14ac:dyDescent="0.25">
      <c r="A721" s="6">
        <v>22174</v>
      </c>
      <c r="B721" s="7" t="s">
        <v>1465</v>
      </c>
      <c r="C721" s="8">
        <v>41655</v>
      </c>
      <c r="D721" s="7" t="s">
        <v>1362</v>
      </c>
      <c r="E721" s="7" t="s">
        <v>3073</v>
      </c>
      <c r="F721" s="9">
        <v>11000</v>
      </c>
      <c r="G721" s="9">
        <v>3000</v>
      </c>
      <c r="H721" s="7" t="s">
        <v>1217</v>
      </c>
      <c r="I721" s="7" t="s">
        <v>727</v>
      </c>
      <c r="J721" s="7" t="s">
        <v>1857</v>
      </c>
      <c r="K721" s="10" t="s">
        <v>1834</v>
      </c>
      <c r="L721" s="7"/>
      <c r="M721" s="38"/>
      <c r="N721" s="38"/>
      <c r="O721" s="39"/>
      <c r="P721" s="39"/>
      <c r="Q721" s="40"/>
      <c r="R721" s="40"/>
      <c r="S721" s="41"/>
      <c r="T721" s="42"/>
    </row>
    <row r="722" spans="1:20" ht="15" customHeight="1" x14ac:dyDescent="0.25">
      <c r="A722" s="6">
        <v>22206</v>
      </c>
      <c r="B722" s="7" t="s">
        <v>1197</v>
      </c>
      <c r="C722" s="8">
        <v>41660</v>
      </c>
      <c r="D722" s="7" t="s">
        <v>1193</v>
      </c>
      <c r="E722" s="7" t="s">
        <v>1190</v>
      </c>
      <c r="F722" s="9">
        <v>0</v>
      </c>
      <c r="G722" s="9">
        <v>1000000</v>
      </c>
      <c r="H722" s="7" t="s">
        <v>719</v>
      </c>
      <c r="I722" s="7" t="s">
        <v>720</v>
      </c>
      <c r="J722" s="7" t="s">
        <v>734</v>
      </c>
      <c r="K722" s="10" t="s">
        <v>1556</v>
      </c>
      <c r="L722" s="7"/>
      <c r="M722" s="38"/>
      <c r="N722" s="38"/>
      <c r="O722" s="39"/>
      <c r="P722" s="39"/>
      <c r="Q722" s="40"/>
      <c r="R722" s="40"/>
      <c r="S722" s="41"/>
      <c r="T722" s="42">
        <v>4000000</v>
      </c>
    </row>
    <row r="723" spans="1:20" ht="15" customHeight="1" x14ac:dyDescent="0.25">
      <c r="A723" s="6">
        <v>20481</v>
      </c>
      <c r="B723" s="7" t="s">
        <v>1159</v>
      </c>
      <c r="C723" s="8">
        <v>41661</v>
      </c>
      <c r="D723" s="7" t="s">
        <v>1362</v>
      </c>
      <c r="E723" s="7" t="s">
        <v>3073</v>
      </c>
      <c r="F723" s="9">
        <v>82500000</v>
      </c>
      <c r="G723" s="9">
        <v>4500000</v>
      </c>
      <c r="H723" s="7" t="s">
        <v>752</v>
      </c>
      <c r="I723" s="7" t="s">
        <v>724</v>
      </c>
      <c r="J723" s="7" t="s">
        <v>734</v>
      </c>
      <c r="K723" s="10" t="s">
        <v>1661</v>
      </c>
      <c r="L723" s="7" t="s">
        <v>2054</v>
      </c>
      <c r="M723" s="38">
        <v>545</v>
      </c>
      <c r="N723" s="38">
        <v>545</v>
      </c>
      <c r="O723" s="39">
        <v>160</v>
      </c>
      <c r="P723" s="39">
        <v>4</v>
      </c>
      <c r="Q723" s="40">
        <v>87000000</v>
      </c>
      <c r="R723" s="40">
        <v>87893373</v>
      </c>
      <c r="S723" s="41">
        <v>0</v>
      </c>
      <c r="T723" s="42">
        <v>87000000</v>
      </c>
    </row>
    <row r="724" spans="1:20" ht="15" customHeight="1" x14ac:dyDescent="0.25">
      <c r="A724" s="6">
        <v>22081</v>
      </c>
      <c r="B724" s="7" t="s">
        <v>1467</v>
      </c>
      <c r="C724" s="8">
        <v>41662</v>
      </c>
      <c r="D724" s="7" t="s">
        <v>1362</v>
      </c>
      <c r="E724" s="7" t="s">
        <v>3073</v>
      </c>
      <c r="F724" s="9">
        <v>10200000</v>
      </c>
      <c r="G724" s="9">
        <v>200000</v>
      </c>
      <c r="H724" s="7" t="s">
        <v>832</v>
      </c>
      <c r="I724" s="7" t="s">
        <v>756</v>
      </c>
      <c r="J724" s="7" t="s">
        <v>751</v>
      </c>
      <c r="K724" s="10" t="s">
        <v>1835</v>
      </c>
      <c r="L724" s="7" t="s">
        <v>2054</v>
      </c>
      <c r="M724" s="38">
        <v>19</v>
      </c>
      <c r="N724" s="38">
        <v>19</v>
      </c>
      <c r="O724" s="39">
        <v>6</v>
      </c>
      <c r="P724" s="39">
        <v>2</v>
      </c>
      <c r="Q724" s="40">
        <v>1700000</v>
      </c>
      <c r="R724" s="40">
        <v>510000</v>
      </c>
      <c r="S724" s="41"/>
      <c r="T724" s="42">
        <v>1500000</v>
      </c>
    </row>
    <row r="725" spans="1:20" ht="15" customHeight="1" x14ac:dyDescent="0.25">
      <c r="A725" s="6">
        <v>21684</v>
      </c>
      <c r="B725" s="7" t="s">
        <v>753</v>
      </c>
      <c r="C725" s="8">
        <v>41667</v>
      </c>
      <c r="D725" s="7" t="s">
        <v>754</v>
      </c>
      <c r="E725" s="7" t="s">
        <v>3101</v>
      </c>
      <c r="F725" s="9">
        <v>100000</v>
      </c>
      <c r="G725" s="9">
        <v>100000</v>
      </c>
      <c r="H725" s="7" t="s">
        <v>755</v>
      </c>
      <c r="I725" s="7" t="s">
        <v>756</v>
      </c>
      <c r="J725" s="7" t="s">
        <v>734</v>
      </c>
      <c r="K725" s="10" t="s">
        <v>1552</v>
      </c>
      <c r="L725" s="7" t="s">
        <v>2054</v>
      </c>
      <c r="M725" s="38">
        <v>22</v>
      </c>
      <c r="N725" s="38">
        <v>19</v>
      </c>
      <c r="O725" s="39">
        <v>8</v>
      </c>
      <c r="P725" s="39">
        <v>0</v>
      </c>
      <c r="Q725" s="40">
        <v>1513000</v>
      </c>
      <c r="R725" s="40">
        <v>1513000</v>
      </c>
      <c r="S725" s="41"/>
      <c r="T725" s="42">
        <v>1813000</v>
      </c>
    </row>
    <row r="726" spans="1:20" ht="15" customHeight="1" x14ac:dyDescent="0.25">
      <c r="A726" s="6">
        <v>22132</v>
      </c>
      <c r="B726" s="7" t="s">
        <v>1103</v>
      </c>
      <c r="C726" s="8">
        <v>41670</v>
      </c>
      <c r="D726" s="7" t="s">
        <v>1100</v>
      </c>
      <c r="E726" s="7" t="s">
        <v>3061</v>
      </c>
      <c r="F726" s="9">
        <v>250000</v>
      </c>
      <c r="G726" s="9">
        <v>250000</v>
      </c>
      <c r="H726" s="7" t="s">
        <v>836</v>
      </c>
      <c r="I726" s="7" t="s">
        <v>756</v>
      </c>
      <c r="J726" s="7" t="s">
        <v>721</v>
      </c>
      <c r="K726" s="10" t="s">
        <v>1541</v>
      </c>
      <c r="L726" s="7"/>
      <c r="M726" s="38">
        <v>0</v>
      </c>
      <c r="N726" s="38">
        <v>0</v>
      </c>
      <c r="O726" s="39">
        <v>59</v>
      </c>
      <c r="P726" s="39">
        <v>0</v>
      </c>
      <c r="Q726" s="40">
        <v>0</v>
      </c>
      <c r="R726" s="40">
        <v>0</v>
      </c>
      <c r="S726" s="41"/>
      <c r="T726" s="42">
        <v>2000000</v>
      </c>
    </row>
    <row r="727" spans="1:20" ht="15" customHeight="1" x14ac:dyDescent="0.25">
      <c r="A727" s="6">
        <v>22197</v>
      </c>
      <c r="B727" s="7" t="s">
        <v>877</v>
      </c>
      <c r="C727" s="8">
        <v>41673</v>
      </c>
      <c r="D727" s="7" t="s">
        <v>871</v>
      </c>
      <c r="E727" s="7" t="s">
        <v>3074</v>
      </c>
      <c r="F727" s="9">
        <v>34200000</v>
      </c>
      <c r="G727" s="9">
        <v>390000</v>
      </c>
      <c r="H727" s="7" t="s">
        <v>723</v>
      </c>
      <c r="I727" s="7" t="s">
        <v>724</v>
      </c>
      <c r="J727" s="7" t="s">
        <v>751</v>
      </c>
      <c r="K727" s="10" t="s">
        <v>1608</v>
      </c>
      <c r="L727" s="7" t="s">
        <v>269</v>
      </c>
      <c r="M727" s="38">
        <v>56</v>
      </c>
      <c r="N727" s="38">
        <v>56</v>
      </c>
      <c r="O727" s="39">
        <v>12</v>
      </c>
      <c r="P727" s="39">
        <v>185</v>
      </c>
      <c r="Q727" s="40">
        <v>13000000</v>
      </c>
      <c r="R727" s="40">
        <v>14538139</v>
      </c>
      <c r="S727" s="41">
        <v>390000</v>
      </c>
      <c r="T727" s="42">
        <v>34200000</v>
      </c>
    </row>
    <row r="728" spans="1:20" ht="15" customHeight="1" x14ac:dyDescent="0.25">
      <c r="A728" s="6">
        <v>22152</v>
      </c>
      <c r="B728" s="7" t="s">
        <v>2744</v>
      </c>
      <c r="C728" s="8">
        <v>41674</v>
      </c>
      <c r="D728" s="7" t="s">
        <v>819</v>
      </c>
      <c r="E728" s="7" t="s">
        <v>3057</v>
      </c>
      <c r="F728" s="9">
        <v>0</v>
      </c>
      <c r="G728" s="9">
        <v>750000</v>
      </c>
      <c r="H728" s="7" t="s">
        <v>823</v>
      </c>
      <c r="I728" s="7" t="s">
        <v>724</v>
      </c>
      <c r="J728" s="7" t="s">
        <v>734</v>
      </c>
      <c r="K728" s="10" t="s">
        <v>1587</v>
      </c>
      <c r="L728" s="7" t="s">
        <v>269</v>
      </c>
      <c r="M728" s="38">
        <v>0</v>
      </c>
      <c r="N728" s="38">
        <v>0</v>
      </c>
      <c r="O728" s="39">
        <v>0</v>
      </c>
      <c r="P728" s="39">
        <v>0</v>
      </c>
      <c r="Q728" s="40">
        <v>26991704</v>
      </c>
      <c r="R728" s="40">
        <v>28880349</v>
      </c>
      <c r="S728" s="41">
        <v>750000</v>
      </c>
      <c r="T728" s="42">
        <v>26991704</v>
      </c>
    </row>
    <row r="729" spans="1:20" ht="15" customHeight="1" x14ac:dyDescent="0.25">
      <c r="A729" s="6">
        <v>21912</v>
      </c>
      <c r="B729" s="7" t="s">
        <v>2744</v>
      </c>
      <c r="C729" s="8">
        <v>41674</v>
      </c>
      <c r="D729" s="7" t="s">
        <v>819</v>
      </c>
      <c r="E729" s="7" t="s">
        <v>3057</v>
      </c>
      <c r="F729" s="9">
        <v>0</v>
      </c>
      <c r="G729" s="9">
        <v>6250000</v>
      </c>
      <c r="H729" s="7" t="s">
        <v>752</v>
      </c>
      <c r="I729" s="7" t="s">
        <v>724</v>
      </c>
      <c r="J729" s="7" t="s">
        <v>734</v>
      </c>
      <c r="K729" s="10" t="s">
        <v>1587</v>
      </c>
      <c r="L729" s="7" t="s">
        <v>2054</v>
      </c>
      <c r="M729" s="38">
        <v>234</v>
      </c>
      <c r="N729" s="38">
        <v>234</v>
      </c>
      <c r="O729" s="39">
        <v>387</v>
      </c>
      <c r="P729" s="39">
        <v>176</v>
      </c>
      <c r="Q729" s="40">
        <v>26991704</v>
      </c>
      <c r="R729" s="40">
        <v>28880349</v>
      </c>
      <c r="S729" s="41">
        <v>3050000</v>
      </c>
      <c r="T729" s="42">
        <v>26991704</v>
      </c>
    </row>
    <row r="730" spans="1:20" ht="15" customHeight="1" x14ac:dyDescent="0.25">
      <c r="A730" s="6">
        <v>22195</v>
      </c>
      <c r="B730" s="7" t="s">
        <v>1212</v>
      </c>
      <c r="C730" s="8">
        <v>41675</v>
      </c>
      <c r="D730" s="7" t="s">
        <v>1200</v>
      </c>
      <c r="E730" s="7" t="s">
        <v>1190</v>
      </c>
      <c r="F730" s="9">
        <v>27500</v>
      </c>
      <c r="G730" s="9">
        <v>10000</v>
      </c>
      <c r="H730" s="7" t="s">
        <v>747</v>
      </c>
      <c r="I730" s="7" t="s">
        <v>727</v>
      </c>
      <c r="J730" s="7" t="s">
        <v>734</v>
      </c>
      <c r="K730" s="10" t="s">
        <v>1759</v>
      </c>
      <c r="L730" s="7"/>
      <c r="M730" s="38"/>
      <c r="N730" s="38"/>
      <c r="O730" s="39"/>
      <c r="P730" s="39"/>
      <c r="Q730" s="40"/>
      <c r="R730" s="40"/>
      <c r="S730" s="41"/>
      <c r="T730" s="42"/>
    </row>
    <row r="731" spans="1:20" ht="15" customHeight="1" x14ac:dyDescent="0.25">
      <c r="A731" s="6">
        <v>22190</v>
      </c>
      <c r="B731" s="7" t="s">
        <v>3982</v>
      </c>
      <c r="C731" s="8">
        <v>41675</v>
      </c>
      <c r="D731" s="7" t="s">
        <v>916</v>
      </c>
      <c r="E731" s="7" t="s">
        <v>3074</v>
      </c>
      <c r="F731" s="9">
        <v>0</v>
      </c>
      <c r="G731" s="9"/>
      <c r="H731" s="7" t="s">
        <v>752</v>
      </c>
      <c r="I731" s="7" t="s">
        <v>724</v>
      </c>
      <c r="J731" s="7" t="s">
        <v>734</v>
      </c>
      <c r="K731" s="10" t="s">
        <v>3335</v>
      </c>
      <c r="L731" s="7" t="s">
        <v>2056</v>
      </c>
      <c r="M731" s="38">
        <v>995</v>
      </c>
      <c r="N731" s="38">
        <v>0</v>
      </c>
      <c r="O731" s="39">
        <v>207</v>
      </c>
      <c r="P731" s="39">
        <v>0</v>
      </c>
      <c r="Q731" s="40">
        <v>54015000</v>
      </c>
      <c r="R731" s="40">
        <v>0</v>
      </c>
      <c r="S731" s="41">
        <v>0</v>
      </c>
      <c r="T731" s="42">
        <v>54015000</v>
      </c>
    </row>
    <row r="732" spans="1:20" ht="15" customHeight="1" x14ac:dyDescent="0.25">
      <c r="A732" s="6">
        <v>22261</v>
      </c>
      <c r="B732" s="7" t="s">
        <v>958</v>
      </c>
      <c r="C732" s="8">
        <v>41676</v>
      </c>
      <c r="D732" s="7" t="s">
        <v>959</v>
      </c>
      <c r="E732" s="7" t="s">
        <v>3104</v>
      </c>
      <c r="F732" s="9">
        <v>0</v>
      </c>
      <c r="G732" s="9">
        <v>80000</v>
      </c>
      <c r="H732" s="7" t="s">
        <v>938</v>
      </c>
      <c r="I732" s="7" t="s">
        <v>939</v>
      </c>
      <c r="J732" s="7" t="s">
        <v>762</v>
      </c>
      <c r="K732" s="10" t="s">
        <v>1659</v>
      </c>
      <c r="L732" s="7"/>
      <c r="M732" s="38"/>
      <c r="N732" s="38"/>
      <c r="O732" s="39"/>
      <c r="P732" s="39"/>
      <c r="Q732" s="40"/>
      <c r="R732" s="40"/>
      <c r="S732" s="41"/>
      <c r="T732" s="42"/>
    </row>
    <row r="733" spans="1:20" ht="15" customHeight="1" x14ac:dyDescent="0.25">
      <c r="A733" s="6">
        <v>22205</v>
      </c>
      <c r="B733" s="7" t="s">
        <v>2286</v>
      </c>
      <c r="C733" s="8">
        <v>41680</v>
      </c>
      <c r="D733" s="7" t="s">
        <v>1200</v>
      </c>
      <c r="E733" s="7" t="s">
        <v>1190</v>
      </c>
      <c r="F733" s="9">
        <v>900000</v>
      </c>
      <c r="G733" s="9">
        <v>50000</v>
      </c>
      <c r="H733" s="7" t="s">
        <v>847</v>
      </c>
      <c r="I733" s="7" t="s">
        <v>727</v>
      </c>
      <c r="J733" s="7" t="s">
        <v>768</v>
      </c>
      <c r="K733" s="10" t="s">
        <v>1773</v>
      </c>
      <c r="L733" s="7" t="s">
        <v>2069</v>
      </c>
      <c r="M733" s="38">
        <v>0</v>
      </c>
      <c r="N733" s="38">
        <v>0</v>
      </c>
      <c r="O733" s="39">
        <v>0</v>
      </c>
      <c r="P733" s="39">
        <v>0</v>
      </c>
      <c r="Q733" s="40">
        <v>0</v>
      </c>
      <c r="R733" s="40">
        <v>0</v>
      </c>
      <c r="S733" s="41"/>
      <c r="T733" s="42">
        <v>100000</v>
      </c>
    </row>
    <row r="734" spans="1:20" ht="15" customHeight="1" x14ac:dyDescent="0.25">
      <c r="A734" s="6">
        <v>21991</v>
      </c>
      <c r="B734" s="7" t="s">
        <v>1335</v>
      </c>
      <c r="C734" s="8">
        <v>41680</v>
      </c>
      <c r="D734" s="7" t="s">
        <v>1336</v>
      </c>
      <c r="E734" s="7" t="s">
        <v>727</v>
      </c>
      <c r="F734" s="9">
        <v>2310000</v>
      </c>
      <c r="G734" s="9">
        <v>231000</v>
      </c>
      <c r="H734" s="7" t="s">
        <v>723</v>
      </c>
      <c r="I734" s="7" t="s">
        <v>724</v>
      </c>
      <c r="J734" s="7" t="s">
        <v>734</v>
      </c>
      <c r="K734" s="10" t="s">
        <v>1645</v>
      </c>
      <c r="L734" s="7" t="s">
        <v>2054</v>
      </c>
      <c r="M734" s="38">
        <v>18</v>
      </c>
      <c r="N734" s="38">
        <v>18</v>
      </c>
      <c r="O734" s="39">
        <v>18</v>
      </c>
      <c r="P734" s="39">
        <v>5</v>
      </c>
      <c r="Q734" s="40">
        <v>2300000</v>
      </c>
      <c r="R734" s="40">
        <v>1400000</v>
      </c>
      <c r="S734" s="41">
        <v>105600</v>
      </c>
      <c r="T734" s="42">
        <v>2310000</v>
      </c>
    </row>
    <row r="735" spans="1:20" ht="15" customHeight="1" x14ac:dyDescent="0.25">
      <c r="A735" s="6">
        <v>22226</v>
      </c>
      <c r="B735" s="7" t="s">
        <v>1020</v>
      </c>
      <c r="C735" s="8">
        <v>41682</v>
      </c>
      <c r="D735" s="7" t="s">
        <v>1009</v>
      </c>
      <c r="E735" s="7" t="s">
        <v>3061</v>
      </c>
      <c r="F735" s="9">
        <v>10000</v>
      </c>
      <c r="G735" s="9">
        <v>10000</v>
      </c>
      <c r="H735" s="7" t="s">
        <v>847</v>
      </c>
      <c r="I735" s="7" t="s">
        <v>727</v>
      </c>
      <c r="J735" s="7" t="s">
        <v>728</v>
      </c>
      <c r="K735" s="10" t="s">
        <v>1689</v>
      </c>
      <c r="L735" s="7" t="s">
        <v>269</v>
      </c>
      <c r="M735" s="38">
        <v>0</v>
      </c>
      <c r="N735" s="38">
        <v>0</v>
      </c>
      <c r="O735" s="39">
        <v>0</v>
      </c>
      <c r="P735" s="39">
        <v>0</v>
      </c>
      <c r="Q735" s="40">
        <v>10000</v>
      </c>
      <c r="R735" s="40">
        <v>0</v>
      </c>
      <c r="S735" s="41"/>
      <c r="T735" s="42">
        <v>0</v>
      </c>
    </row>
    <row r="736" spans="1:20" ht="15" customHeight="1" x14ac:dyDescent="0.25">
      <c r="A736" s="6">
        <v>21980</v>
      </c>
      <c r="B736" s="7" t="s">
        <v>935</v>
      </c>
      <c r="C736" s="8">
        <v>41683</v>
      </c>
      <c r="D736" s="7" t="s">
        <v>931</v>
      </c>
      <c r="E736" s="7" t="s">
        <v>3080</v>
      </c>
      <c r="F736" s="9">
        <v>5432480</v>
      </c>
      <c r="G736" s="9">
        <v>375000</v>
      </c>
      <c r="H736" s="7" t="s">
        <v>844</v>
      </c>
      <c r="I736" s="7" t="s">
        <v>727</v>
      </c>
      <c r="J736" s="7" t="s">
        <v>728</v>
      </c>
      <c r="K736" s="10" t="s">
        <v>1547</v>
      </c>
      <c r="L736" s="7" t="s">
        <v>2063</v>
      </c>
      <c r="M736" s="38">
        <v>0</v>
      </c>
      <c r="N736" s="38">
        <v>0</v>
      </c>
      <c r="O736" s="39">
        <v>0</v>
      </c>
      <c r="P736" s="39">
        <v>0</v>
      </c>
      <c r="Q736" s="40">
        <v>0</v>
      </c>
      <c r="R736" s="40">
        <v>0</v>
      </c>
      <c r="S736" s="41"/>
      <c r="T736" s="42">
        <v>1358120</v>
      </c>
    </row>
    <row r="737" spans="1:20" ht="15" customHeight="1" x14ac:dyDescent="0.25">
      <c r="A737" s="6">
        <v>21908</v>
      </c>
      <c r="B737" s="7" t="s">
        <v>1153</v>
      </c>
      <c r="C737" s="8">
        <v>41683</v>
      </c>
      <c r="D737" s="7" t="s">
        <v>1149</v>
      </c>
      <c r="E737" s="7" t="s">
        <v>3063</v>
      </c>
      <c r="F737" s="9">
        <v>1149840</v>
      </c>
      <c r="G737" s="9">
        <v>149840</v>
      </c>
      <c r="H737" s="7" t="s">
        <v>737</v>
      </c>
      <c r="I737" s="7" t="s">
        <v>727</v>
      </c>
      <c r="J737" s="7" t="s">
        <v>728</v>
      </c>
      <c r="K737" s="10" t="s">
        <v>1543</v>
      </c>
      <c r="L737" s="7"/>
      <c r="M737" s="38">
        <v>0</v>
      </c>
      <c r="N737" s="38">
        <v>0</v>
      </c>
      <c r="O737" s="39">
        <v>0</v>
      </c>
      <c r="P737" s="39">
        <v>0</v>
      </c>
      <c r="Q737" s="40">
        <v>0</v>
      </c>
      <c r="R737" s="40">
        <v>0</v>
      </c>
      <c r="S737" s="41"/>
      <c r="T737" s="42">
        <v>1443160</v>
      </c>
    </row>
    <row r="738" spans="1:20" ht="15" customHeight="1" x14ac:dyDescent="0.25">
      <c r="A738" s="6">
        <v>22217</v>
      </c>
      <c r="B738" s="7" t="s">
        <v>1128</v>
      </c>
      <c r="C738" s="8">
        <v>41687</v>
      </c>
      <c r="D738" s="7" t="s">
        <v>1127</v>
      </c>
      <c r="E738" s="7" t="s">
        <v>3100</v>
      </c>
      <c r="F738" s="9">
        <v>50000</v>
      </c>
      <c r="G738" s="9">
        <v>50000</v>
      </c>
      <c r="H738" s="7" t="s">
        <v>726</v>
      </c>
      <c r="I738" s="7" t="s">
        <v>727</v>
      </c>
      <c r="J738" s="7" t="s">
        <v>728</v>
      </c>
      <c r="K738" s="10" t="s">
        <v>1547</v>
      </c>
      <c r="L738" s="7" t="s">
        <v>269</v>
      </c>
      <c r="M738" s="38">
        <v>0</v>
      </c>
      <c r="N738" s="38">
        <v>0</v>
      </c>
      <c r="O738" s="39">
        <v>0</v>
      </c>
      <c r="P738" s="39">
        <v>0</v>
      </c>
      <c r="Q738" s="40">
        <v>200000</v>
      </c>
      <c r="R738" s="40">
        <v>0</v>
      </c>
      <c r="S738" s="41"/>
      <c r="T738" s="42">
        <v>150000</v>
      </c>
    </row>
    <row r="739" spans="1:20" ht="15" customHeight="1" x14ac:dyDescent="0.25">
      <c r="A739" s="6">
        <v>22279</v>
      </c>
      <c r="B739" s="7" t="s">
        <v>1270</v>
      </c>
      <c r="C739" s="8">
        <v>41688</v>
      </c>
      <c r="D739" s="7" t="s">
        <v>1271</v>
      </c>
      <c r="E739" s="7" t="s">
        <v>3054</v>
      </c>
      <c r="F739" s="9">
        <v>0</v>
      </c>
      <c r="G739" s="9">
        <v>100000</v>
      </c>
      <c r="H739" s="7" t="s">
        <v>938</v>
      </c>
      <c r="I739" s="7" t="s">
        <v>939</v>
      </c>
      <c r="J739" s="7" t="s">
        <v>867</v>
      </c>
      <c r="K739" s="10" t="s">
        <v>1784</v>
      </c>
      <c r="L739" s="7"/>
      <c r="M739" s="38"/>
      <c r="N739" s="38"/>
      <c r="O739" s="39"/>
      <c r="P739" s="39"/>
      <c r="Q739" s="40"/>
      <c r="R739" s="40"/>
      <c r="S739" s="41"/>
      <c r="T739" s="42"/>
    </row>
    <row r="740" spans="1:20" ht="15" customHeight="1" x14ac:dyDescent="0.25">
      <c r="A740" s="6">
        <v>22178</v>
      </c>
      <c r="B740" s="7" t="s">
        <v>1438</v>
      </c>
      <c r="C740" s="8">
        <v>41688</v>
      </c>
      <c r="D740" s="7" t="s">
        <v>1439</v>
      </c>
      <c r="E740" s="7" t="s">
        <v>3092</v>
      </c>
      <c r="F740" s="9">
        <v>29234</v>
      </c>
      <c r="G740" s="9">
        <v>29234</v>
      </c>
      <c r="H740" s="7" t="s">
        <v>726</v>
      </c>
      <c r="I740" s="7" t="s">
        <v>727</v>
      </c>
      <c r="J740" s="7" t="s">
        <v>728</v>
      </c>
      <c r="K740" s="10" t="s">
        <v>1547</v>
      </c>
      <c r="L740" s="7" t="s">
        <v>269</v>
      </c>
      <c r="M740" s="38">
        <v>0</v>
      </c>
      <c r="N740" s="38">
        <v>0</v>
      </c>
      <c r="O740" s="39">
        <v>0</v>
      </c>
      <c r="P740" s="39">
        <v>0</v>
      </c>
      <c r="Q740" s="40">
        <v>116936</v>
      </c>
      <c r="R740" s="40">
        <v>36500</v>
      </c>
      <c r="S740" s="41"/>
      <c r="T740" s="42">
        <v>87702</v>
      </c>
    </row>
    <row r="741" spans="1:20" ht="15" customHeight="1" x14ac:dyDescent="0.25">
      <c r="A741" s="6">
        <v>22230</v>
      </c>
      <c r="B741" s="7" t="s">
        <v>1433</v>
      </c>
      <c r="C741" s="8">
        <v>41689</v>
      </c>
      <c r="D741" s="7" t="s">
        <v>1432</v>
      </c>
      <c r="E741" s="7" t="s">
        <v>3066</v>
      </c>
      <c r="F741" s="9">
        <v>0</v>
      </c>
      <c r="G741" s="9">
        <v>3500000</v>
      </c>
      <c r="H741" s="7" t="s">
        <v>879</v>
      </c>
      <c r="I741" s="7" t="s">
        <v>791</v>
      </c>
      <c r="J741" s="7" t="s">
        <v>734</v>
      </c>
      <c r="K741" s="10" t="s">
        <v>1746</v>
      </c>
      <c r="L741" s="7"/>
      <c r="M741" s="38"/>
      <c r="N741" s="38"/>
      <c r="O741" s="39"/>
      <c r="P741" s="39"/>
      <c r="Q741" s="40"/>
      <c r="R741" s="40"/>
      <c r="S741" s="41"/>
      <c r="T741" s="42"/>
    </row>
    <row r="742" spans="1:20" ht="15" customHeight="1" x14ac:dyDescent="0.25">
      <c r="A742" s="6">
        <v>22143</v>
      </c>
      <c r="B742" s="7" t="s">
        <v>1220</v>
      </c>
      <c r="C742" s="8">
        <v>41690</v>
      </c>
      <c r="D742" s="7" t="s">
        <v>1200</v>
      </c>
      <c r="E742" s="7" t="s">
        <v>1190</v>
      </c>
      <c r="F742" s="9">
        <v>6910128</v>
      </c>
      <c r="G742" s="9">
        <v>153000</v>
      </c>
      <c r="H742" s="7" t="s">
        <v>844</v>
      </c>
      <c r="I742" s="7" t="s">
        <v>727</v>
      </c>
      <c r="J742" s="7" t="s">
        <v>921</v>
      </c>
      <c r="K742" s="10" t="s">
        <v>1642</v>
      </c>
      <c r="L742" s="7" t="s">
        <v>2055</v>
      </c>
      <c r="M742" s="38">
        <v>0</v>
      </c>
      <c r="N742" s="38">
        <v>0</v>
      </c>
      <c r="O742" s="39">
        <v>0</v>
      </c>
      <c r="P742" s="39">
        <v>0</v>
      </c>
      <c r="Q742" s="40">
        <v>0</v>
      </c>
      <c r="R742" s="40">
        <v>0</v>
      </c>
      <c r="S742" s="41"/>
      <c r="T742" s="42">
        <v>4652876</v>
      </c>
    </row>
    <row r="743" spans="1:20" ht="15" customHeight="1" x14ac:dyDescent="0.25">
      <c r="A743" s="6">
        <v>22137</v>
      </c>
      <c r="B743" s="7" t="s">
        <v>1427</v>
      </c>
      <c r="C743" s="8">
        <v>41690</v>
      </c>
      <c r="D743" s="7" t="s">
        <v>1428</v>
      </c>
      <c r="E743" s="7" t="s">
        <v>3066</v>
      </c>
      <c r="F743" s="9">
        <v>4419000</v>
      </c>
      <c r="G743" s="9">
        <v>50000</v>
      </c>
      <c r="H743" s="7" t="s">
        <v>726</v>
      </c>
      <c r="I743" s="7" t="s">
        <v>727</v>
      </c>
      <c r="J743" s="7" t="s">
        <v>728</v>
      </c>
      <c r="K743" s="10" t="s">
        <v>1547</v>
      </c>
      <c r="L743" s="7" t="s">
        <v>269</v>
      </c>
      <c r="M743" s="38">
        <v>0</v>
      </c>
      <c r="N743" s="38">
        <v>0</v>
      </c>
      <c r="O743" s="39">
        <v>0</v>
      </c>
      <c r="P743" s="39">
        <v>0</v>
      </c>
      <c r="Q743" s="40">
        <v>1423000</v>
      </c>
      <c r="R743" s="40">
        <v>1436784</v>
      </c>
      <c r="S743" s="41"/>
      <c r="T743" s="42">
        <v>150000</v>
      </c>
    </row>
    <row r="744" spans="1:20" ht="15" customHeight="1" x14ac:dyDescent="0.25">
      <c r="A744" s="6">
        <v>22139</v>
      </c>
      <c r="B744" s="7" t="s">
        <v>1104</v>
      </c>
      <c r="C744" s="8">
        <v>41691</v>
      </c>
      <c r="D744" s="7" t="s">
        <v>1362</v>
      </c>
      <c r="E744" s="7" t="s">
        <v>3073</v>
      </c>
      <c r="F744" s="9">
        <v>5308092</v>
      </c>
      <c r="G744" s="9">
        <v>500000</v>
      </c>
      <c r="H744" s="7" t="s">
        <v>844</v>
      </c>
      <c r="I744" s="7" t="s">
        <v>727</v>
      </c>
      <c r="J744" s="7" t="s">
        <v>921</v>
      </c>
      <c r="K744" s="10" t="s">
        <v>1721</v>
      </c>
      <c r="L744" s="7" t="s">
        <v>2055</v>
      </c>
      <c r="M744" s="38">
        <v>0</v>
      </c>
      <c r="N744" s="38">
        <v>0</v>
      </c>
      <c r="O744" s="39">
        <v>0</v>
      </c>
      <c r="P744" s="39">
        <v>0</v>
      </c>
      <c r="Q744" s="40">
        <v>0</v>
      </c>
      <c r="R744" s="40">
        <v>0</v>
      </c>
      <c r="S744" s="41"/>
      <c r="T744" s="42">
        <v>1769364</v>
      </c>
    </row>
    <row r="745" spans="1:20" ht="15" customHeight="1" x14ac:dyDescent="0.25">
      <c r="A745" s="6">
        <v>22183</v>
      </c>
      <c r="B745" s="7" t="s">
        <v>1516</v>
      </c>
      <c r="C745" s="8">
        <v>41694</v>
      </c>
      <c r="D745" s="7" t="s">
        <v>1009</v>
      </c>
      <c r="E745" s="7" t="s">
        <v>3061</v>
      </c>
      <c r="F745" s="9">
        <v>1448100</v>
      </c>
      <c r="G745" s="9">
        <v>187500</v>
      </c>
      <c r="H745" s="7" t="s">
        <v>836</v>
      </c>
      <c r="I745" s="7" t="s">
        <v>756</v>
      </c>
      <c r="J745" s="7" t="s">
        <v>734</v>
      </c>
      <c r="K745" s="10" t="s">
        <v>1556</v>
      </c>
      <c r="L745" s="7" t="s">
        <v>269</v>
      </c>
      <c r="M745" s="38">
        <v>0</v>
      </c>
      <c r="N745" s="38">
        <v>0</v>
      </c>
      <c r="O745" s="39">
        <v>0</v>
      </c>
      <c r="P745" s="39">
        <v>0</v>
      </c>
      <c r="Q745" s="40">
        <v>750000</v>
      </c>
      <c r="R745" s="40">
        <v>51900</v>
      </c>
      <c r="S745" s="41"/>
      <c r="T745" s="42">
        <v>562500</v>
      </c>
    </row>
    <row r="746" spans="1:20" ht="15" customHeight="1" x14ac:dyDescent="0.25">
      <c r="A746" s="6">
        <v>22260</v>
      </c>
      <c r="B746" s="7" t="s">
        <v>2301</v>
      </c>
      <c r="C746" s="8">
        <v>41695</v>
      </c>
      <c r="D746" s="7" t="s">
        <v>1374</v>
      </c>
      <c r="E746" s="7" t="s">
        <v>3072</v>
      </c>
      <c r="F746" s="9">
        <v>0</v>
      </c>
      <c r="G746" s="9">
        <v>2200000</v>
      </c>
      <c r="H746" s="7" t="s">
        <v>879</v>
      </c>
      <c r="I746" s="7" t="s">
        <v>791</v>
      </c>
      <c r="J746" s="7" t="s">
        <v>734</v>
      </c>
      <c r="K746" s="10" t="s">
        <v>1632</v>
      </c>
      <c r="L746" s="7"/>
      <c r="M746" s="38"/>
      <c r="N746" s="38"/>
      <c r="O746" s="39"/>
      <c r="P746" s="39"/>
      <c r="Q746" s="40"/>
      <c r="R746" s="40"/>
      <c r="S746" s="41"/>
      <c r="T746" s="42"/>
    </row>
    <row r="747" spans="1:20" ht="15" customHeight="1" x14ac:dyDescent="0.25">
      <c r="A747" s="6">
        <v>22233</v>
      </c>
      <c r="B747" s="7" t="s">
        <v>1283</v>
      </c>
      <c r="C747" s="8">
        <v>41695</v>
      </c>
      <c r="D747" s="7" t="s">
        <v>1281</v>
      </c>
      <c r="E747" s="7" t="s">
        <v>3054</v>
      </c>
      <c r="F747" s="9">
        <v>17000000</v>
      </c>
      <c r="G747" s="9">
        <v>325000</v>
      </c>
      <c r="H747" s="7" t="s">
        <v>723</v>
      </c>
      <c r="I747" s="7" t="s">
        <v>724</v>
      </c>
      <c r="J747" s="7" t="s">
        <v>734</v>
      </c>
      <c r="K747" s="10" t="s">
        <v>1570</v>
      </c>
      <c r="L747" s="7" t="s">
        <v>269</v>
      </c>
      <c r="M747" s="38">
        <v>53</v>
      </c>
      <c r="N747" s="38">
        <v>53</v>
      </c>
      <c r="O747" s="39">
        <v>16</v>
      </c>
      <c r="P747" s="39">
        <v>16</v>
      </c>
      <c r="Q747" s="40">
        <v>17000000</v>
      </c>
      <c r="R747" s="40">
        <v>21932843</v>
      </c>
      <c r="S747" s="41">
        <v>325000</v>
      </c>
      <c r="T747" s="42">
        <v>17000000</v>
      </c>
    </row>
    <row r="748" spans="1:20" ht="15" customHeight="1" x14ac:dyDescent="0.25">
      <c r="A748" s="6">
        <v>22241</v>
      </c>
      <c r="B748" s="7" t="s">
        <v>1466</v>
      </c>
      <c r="C748" s="8">
        <v>41695</v>
      </c>
      <c r="D748" s="7" t="s">
        <v>1362</v>
      </c>
      <c r="E748" s="7" t="s">
        <v>3073</v>
      </c>
      <c r="F748" s="9">
        <v>7500</v>
      </c>
      <c r="G748" s="9">
        <v>3000</v>
      </c>
      <c r="H748" s="7" t="s">
        <v>1217</v>
      </c>
      <c r="I748" s="7" t="s">
        <v>727</v>
      </c>
      <c r="J748" s="7" t="s">
        <v>734</v>
      </c>
      <c r="K748" s="10" t="s">
        <v>1623</v>
      </c>
      <c r="L748" s="7"/>
      <c r="M748" s="38">
        <v>0</v>
      </c>
      <c r="N748" s="38">
        <v>0</v>
      </c>
      <c r="O748" s="39">
        <v>0</v>
      </c>
      <c r="P748" s="39">
        <v>0</v>
      </c>
      <c r="Q748" s="40">
        <v>0</v>
      </c>
      <c r="R748" s="40">
        <v>0</v>
      </c>
      <c r="S748" s="41"/>
      <c r="T748" s="42">
        <v>0</v>
      </c>
    </row>
    <row r="749" spans="1:20" ht="15" customHeight="1" x14ac:dyDescent="0.25">
      <c r="A749" s="6">
        <v>22155</v>
      </c>
      <c r="B749" s="7" t="s">
        <v>1306</v>
      </c>
      <c r="C749" s="8">
        <v>41697</v>
      </c>
      <c r="D749" s="7" t="s">
        <v>1307</v>
      </c>
      <c r="E749" s="7" t="s">
        <v>3105</v>
      </c>
      <c r="F749" s="9">
        <v>239100</v>
      </c>
      <c r="G749" s="9">
        <v>120000</v>
      </c>
      <c r="H749" s="7" t="s">
        <v>737</v>
      </c>
      <c r="I749" s="7" t="s">
        <v>727</v>
      </c>
      <c r="J749" s="7" t="s">
        <v>728</v>
      </c>
      <c r="K749" s="10" t="s">
        <v>1547</v>
      </c>
      <c r="L749" s="7"/>
      <c r="M749" s="38"/>
      <c r="N749" s="38"/>
      <c r="O749" s="39"/>
      <c r="P749" s="39"/>
      <c r="Q749" s="40"/>
      <c r="R749" s="40"/>
      <c r="S749" s="41"/>
      <c r="T749" s="42"/>
    </row>
    <row r="750" spans="1:20" ht="15" customHeight="1" x14ac:dyDescent="0.25">
      <c r="A750" s="6">
        <v>22008</v>
      </c>
      <c r="B750" s="7" t="s">
        <v>1328</v>
      </c>
      <c r="C750" s="8">
        <v>41697</v>
      </c>
      <c r="D750" s="7" t="s">
        <v>1327</v>
      </c>
      <c r="E750" s="7" t="s">
        <v>3089</v>
      </c>
      <c r="F750" s="9">
        <v>2726813</v>
      </c>
      <c r="G750" s="9">
        <v>208000</v>
      </c>
      <c r="H750" s="7" t="s">
        <v>723</v>
      </c>
      <c r="I750" s="7" t="s">
        <v>724</v>
      </c>
      <c r="J750" s="7" t="s">
        <v>1012</v>
      </c>
      <c r="K750" s="10" t="s">
        <v>1803</v>
      </c>
      <c r="L750" s="7" t="s">
        <v>2054</v>
      </c>
      <c r="M750" s="38">
        <v>38</v>
      </c>
      <c r="N750" s="38">
        <v>25</v>
      </c>
      <c r="O750" s="39">
        <v>38</v>
      </c>
      <c r="P750" s="39">
        <v>0</v>
      </c>
      <c r="Q750" s="40">
        <v>2440813</v>
      </c>
      <c r="R750" s="40">
        <v>2397144</v>
      </c>
      <c r="S750" s="41">
        <v>0</v>
      </c>
      <c r="T750" s="42">
        <v>2440813</v>
      </c>
    </row>
    <row r="751" spans="1:20" ht="15" customHeight="1" x14ac:dyDescent="0.25">
      <c r="A751" s="6">
        <v>22236</v>
      </c>
      <c r="B751" s="7" t="s">
        <v>966</v>
      </c>
      <c r="C751" s="8">
        <v>41698</v>
      </c>
      <c r="D751" s="7" t="s">
        <v>965</v>
      </c>
      <c r="E751" s="7" t="s">
        <v>3068</v>
      </c>
      <c r="F751" s="9">
        <v>900000</v>
      </c>
      <c r="G751" s="9">
        <v>150000</v>
      </c>
      <c r="H751" s="7" t="s">
        <v>967</v>
      </c>
      <c r="I751" s="7" t="s">
        <v>727</v>
      </c>
      <c r="J751" s="7" t="s">
        <v>765</v>
      </c>
      <c r="K751" s="10" t="s">
        <v>1663</v>
      </c>
      <c r="L751" s="7"/>
      <c r="M751" s="38">
        <v>0</v>
      </c>
      <c r="N751" s="38">
        <v>0</v>
      </c>
      <c r="O751" s="39">
        <v>0</v>
      </c>
      <c r="P751" s="39">
        <v>0</v>
      </c>
      <c r="Q751" s="40">
        <v>0</v>
      </c>
      <c r="R751" s="40">
        <v>0</v>
      </c>
      <c r="S751" s="41"/>
      <c r="T751" s="42">
        <v>300000</v>
      </c>
    </row>
    <row r="752" spans="1:20" ht="15" customHeight="1" x14ac:dyDescent="0.25">
      <c r="A752" s="6">
        <v>22142</v>
      </c>
      <c r="B752" s="7" t="s">
        <v>1418</v>
      </c>
      <c r="C752" s="8">
        <v>41704</v>
      </c>
      <c r="D752" s="7" t="s">
        <v>1419</v>
      </c>
      <c r="E752" s="7" t="s">
        <v>3097</v>
      </c>
      <c r="F752" s="9">
        <v>15580000</v>
      </c>
      <c r="G752" s="9">
        <v>1000000</v>
      </c>
      <c r="H752" s="7" t="s">
        <v>832</v>
      </c>
      <c r="I752" s="7" t="s">
        <v>756</v>
      </c>
      <c r="J752" s="7" t="s">
        <v>1857</v>
      </c>
      <c r="K752" s="10" t="s">
        <v>1592</v>
      </c>
      <c r="L752" s="7" t="s">
        <v>2056</v>
      </c>
      <c r="M752" s="38">
        <v>111</v>
      </c>
      <c r="N752" s="38">
        <v>88</v>
      </c>
      <c r="O752" s="39">
        <v>31</v>
      </c>
      <c r="P752" s="39">
        <v>0</v>
      </c>
      <c r="Q752" s="40">
        <v>14200000</v>
      </c>
      <c r="R752" s="40">
        <v>13308451</v>
      </c>
      <c r="S752" s="41"/>
      <c r="T752" s="42">
        <v>18680000</v>
      </c>
    </row>
    <row r="753" spans="1:20" ht="15" customHeight="1" x14ac:dyDescent="0.25">
      <c r="A753" s="6">
        <v>22167</v>
      </c>
      <c r="B753" s="7" t="s">
        <v>2277</v>
      </c>
      <c r="C753" s="8">
        <v>41704</v>
      </c>
      <c r="D753" s="7" t="s">
        <v>1200</v>
      </c>
      <c r="E753" s="7" t="s">
        <v>1190</v>
      </c>
      <c r="F753" s="9">
        <v>80000</v>
      </c>
      <c r="G753" s="9">
        <v>24950</v>
      </c>
      <c r="H753" s="7" t="s">
        <v>847</v>
      </c>
      <c r="I753" s="7" t="s">
        <v>727</v>
      </c>
      <c r="J753" s="7" t="s">
        <v>765</v>
      </c>
      <c r="K753" s="10" t="s">
        <v>1761</v>
      </c>
      <c r="L753" s="7" t="s">
        <v>269</v>
      </c>
      <c r="M753" s="38">
        <v>0</v>
      </c>
      <c r="N753" s="38">
        <v>0</v>
      </c>
      <c r="O753" s="39">
        <v>0</v>
      </c>
      <c r="P753" s="39">
        <v>0</v>
      </c>
      <c r="Q753" s="40">
        <v>80000</v>
      </c>
      <c r="R753" s="40">
        <v>0</v>
      </c>
      <c r="S753" s="41"/>
      <c r="T753" s="42">
        <v>55050</v>
      </c>
    </row>
    <row r="754" spans="1:20" ht="15" customHeight="1" x14ac:dyDescent="0.25">
      <c r="A754" s="6">
        <v>20734</v>
      </c>
      <c r="B754" s="7" t="s">
        <v>3298</v>
      </c>
      <c r="C754" s="8">
        <v>41704</v>
      </c>
      <c r="D754" s="7" t="s">
        <v>1160</v>
      </c>
      <c r="E754" s="7" t="s">
        <v>3093</v>
      </c>
      <c r="F754" s="9">
        <v>500000</v>
      </c>
      <c r="G754" s="9">
        <v>500000</v>
      </c>
      <c r="H754" s="7" t="s">
        <v>755</v>
      </c>
      <c r="I754" s="7" t="s">
        <v>756</v>
      </c>
      <c r="J754" s="7" t="s">
        <v>734</v>
      </c>
      <c r="K754" s="10" t="s">
        <v>1744</v>
      </c>
      <c r="L754" s="7" t="s">
        <v>2056</v>
      </c>
      <c r="M754" s="38">
        <v>0</v>
      </c>
      <c r="N754" s="38">
        <v>0</v>
      </c>
      <c r="O754" s="39">
        <v>173</v>
      </c>
      <c r="P754" s="39">
        <v>292</v>
      </c>
      <c r="Q754" s="40">
        <v>30000000</v>
      </c>
      <c r="R754" s="40">
        <v>96234470</v>
      </c>
      <c r="S754" s="41"/>
      <c r="T754" s="42">
        <v>79500000</v>
      </c>
    </row>
    <row r="755" spans="1:20" ht="15" customHeight="1" x14ac:dyDescent="0.25">
      <c r="A755" s="6">
        <v>21886</v>
      </c>
      <c r="B755" s="7" t="s">
        <v>1024</v>
      </c>
      <c r="C755" s="8">
        <v>41705</v>
      </c>
      <c r="D755" s="7" t="s">
        <v>1009</v>
      </c>
      <c r="E755" s="7" t="s">
        <v>3061</v>
      </c>
      <c r="F755" s="9">
        <v>500000</v>
      </c>
      <c r="G755" s="9">
        <v>500000</v>
      </c>
      <c r="H755" s="7" t="s">
        <v>967</v>
      </c>
      <c r="I755" s="7" t="s">
        <v>727</v>
      </c>
      <c r="J755" s="7" t="s">
        <v>862</v>
      </c>
      <c r="K755" s="10" t="s">
        <v>1691</v>
      </c>
      <c r="L755" s="7"/>
      <c r="M755" s="38">
        <v>0</v>
      </c>
      <c r="N755" s="38">
        <v>0</v>
      </c>
      <c r="O755" s="39">
        <v>0</v>
      </c>
      <c r="P755" s="39">
        <v>0</v>
      </c>
      <c r="Q755" s="40">
        <v>0</v>
      </c>
      <c r="R755" s="40">
        <v>0</v>
      </c>
      <c r="S755" s="41"/>
      <c r="T755" s="42">
        <v>500000</v>
      </c>
    </row>
    <row r="756" spans="1:20" ht="15" customHeight="1" x14ac:dyDescent="0.25">
      <c r="A756" s="6">
        <v>22083</v>
      </c>
      <c r="B756" s="7" t="s">
        <v>903</v>
      </c>
      <c r="C756" s="8">
        <v>41705</v>
      </c>
      <c r="D756" s="7" t="s">
        <v>902</v>
      </c>
      <c r="E756" s="7" t="s">
        <v>3074</v>
      </c>
      <c r="F756" s="9">
        <v>90000</v>
      </c>
      <c r="G756" s="9">
        <v>90000</v>
      </c>
      <c r="H756" s="7" t="s">
        <v>836</v>
      </c>
      <c r="I756" s="7" t="s">
        <v>756</v>
      </c>
      <c r="J756" s="7" t="s">
        <v>734</v>
      </c>
      <c r="K756" s="10" t="s">
        <v>1633</v>
      </c>
      <c r="L756" s="7"/>
      <c r="M756" s="38">
        <v>0</v>
      </c>
      <c r="N756" s="38">
        <v>0</v>
      </c>
      <c r="O756" s="39">
        <v>0</v>
      </c>
      <c r="P756" s="39">
        <v>0</v>
      </c>
      <c r="Q756" s="40">
        <v>0</v>
      </c>
      <c r="R756" s="40">
        <v>0</v>
      </c>
      <c r="S756" s="41"/>
      <c r="T756" s="42">
        <v>1722978</v>
      </c>
    </row>
    <row r="757" spans="1:20" ht="15" customHeight="1" x14ac:dyDescent="0.25">
      <c r="A757" s="6">
        <v>22141</v>
      </c>
      <c r="B757" s="7" t="s">
        <v>1024</v>
      </c>
      <c r="C757" s="8">
        <v>41708</v>
      </c>
      <c r="D757" s="7" t="s">
        <v>1009</v>
      </c>
      <c r="E757" s="7" t="s">
        <v>3061</v>
      </c>
      <c r="F757" s="9">
        <v>810000</v>
      </c>
      <c r="G757" s="9">
        <v>270000</v>
      </c>
      <c r="H757" s="7" t="s">
        <v>1025</v>
      </c>
      <c r="I757" s="7" t="s">
        <v>727</v>
      </c>
      <c r="J757" s="7" t="s">
        <v>862</v>
      </c>
      <c r="K757" s="10" t="s">
        <v>1691</v>
      </c>
      <c r="L757" s="7"/>
      <c r="M757" s="38"/>
      <c r="N757" s="38"/>
      <c r="O757" s="39"/>
      <c r="P757" s="39"/>
      <c r="Q757" s="40"/>
      <c r="R757" s="40"/>
      <c r="S757" s="41"/>
      <c r="T757" s="42"/>
    </row>
    <row r="758" spans="1:20" ht="15" customHeight="1" x14ac:dyDescent="0.25">
      <c r="A758" s="6">
        <v>22200</v>
      </c>
      <c r="B758" s="7" t="s">
        <v>1410</v>
      </c>
      <c r="C758" s="8">
        <v>41709</v>
      </c>
      <c r="D758" s="7" t="s">
        <v>1409</v>
      </c>
      <c r="E758" s="7" t="s">
        <v>3082</v>
      </c>
      <c r="F758" s="9">
        <v>14158164</v>
      </c>
      <c r="G758" s="9">
        <v>1000000</v>
      </c>
      <c r="H758" s="7" t="s">
        <v>3299</v>
      </c>
      <c r="I758" s="7" t="s">
        <v>727</v>
      </c>
      <c r="J758" s="7" t="s">
        <v>728</v>
      </c>
      <c r="K758" s="10" t="s">
        <v>1543</v>
      </c>
      <c r="L758" s="7" t="s">
        <v>269</v>
      </c>
      <c r="M758" s="38">
        <v>0</v>
      </c>
      <c r="N758" s="38">
        <v>0</v>
      </c>
      <c r="O758" s="39">
        <v>0</v>
      </c>
      <c r="P758" s="39">
        <v>0</v>
      </c>
      <c r="Q758" s="40">
        <v>3539541</v>
      </c>
      <c r="R758" s="40">
        <v>6833165</v>
      </c>
      <c r="S758" s="41"/>
      <c r="T758" s="42">
        <v>2500000</v>
      </c>
    </row>
    <row r="759" spans="1:20" ht="15" customHeight="1" x14ac:dyDescent="0.25">
      <c r="A759" s="6">
        <v>22203</v>
      </c>
      <c r="B759" s="7" t="s">
        <v>1261</v>
      </c>
      <c r="C759" s="8">
        <v>41709</v>
      </c>
      <c r="D759" s="7" t="s">
        <v>1258</v>
      </c>
      <c r="E759" s="7" t="s">
        <v>3054</v>
      </c>
      <c r="F759" s="9">
        <v>42247120</v>
      </c>
      <c r="G759" s="9">
        <v>1000000</v>
      </c>
      <c r="H759" s="7" t="s">
        <v>3299</v>
      </c>
      <c r="I759" s="7" t="s">
        <v>727</v>
      </c>
      <c r="J759" s="7" t="s">
        <v>721</v>
      </c>
      <c r="K759" s="10" t="s">
        <v>1541</v>
      </c>
      <c r="L759" s="7" t="s">
        <v>269</v>
      </c>
      <c r="M759" s="38">
        <v>0</v>
      </c>
      <c r="N759" s="38">
        <v>0</v>
      </c>
      <c r="O759" s="39">
        <v>0</v>
      </c>
      <c r="P759" s="39">
        <v>0</v>
      </c>
      <c r="Q759" s="40">
        <v>13078863</v>
      </c>
      <c r="R759" s="40">
        <v>10341616</v>
      </c>
      <c r="S759" s="41"/>
      <c r="T759" s="42">
        <v>12078863</v>
      </c>
    </row>
    <row r="760" spans="1:20" ht="15" customHeight="1" x14ac:dyDescent="0.25">
      <c r="A760" s="6">
        <v>22314</v>
      </c>
      <c r="B760" s="7" t="s">
        <v>1333</v>
      </c>
      <c r="C760" s="8">
        <v>41716</v>
      </c>
      <c r="D760" s="7" t="s">
        <v>1334</v>
      </c>
      <c r="E760" s="7" t="s">
        <v>3113</v>
      </c>
      <c r="F760" s="9">
        <v>0</v>
      </c>
      <c r="G760" s="9">
        <v>80000</v>
      </c>
      <c r="H760" s="7" t="s">
        <v>938</v>
      </c>
      <c r="I760" s="7" t="s">
        <v>939</v>
      </c>
      <c r="J760" s="7" t="s">
        <v>1857</v>
      </c>
      <c r="K760" s="10" t="s">
        <v>1806</v>
      </c>
      <c r="L760" s="7"/>
      <c r="M760" s="38"/>
      <c r="N760" s="38"/>
      <c r="O760" s="39"/>
      <c r="P760" s="39"/>
      <c r="Q760" s="40"/>
      <c r="R760" s="40"/>
      <c r="S760" s="41"/>
      <c r="T760" s="42"/>
    </row>
    <row r="761" spans="1:20" ht="15" customHeight="1" x14ac:dyDescent="0.25">
      <c r="A761" s="6">
        <v>22294</v>
      </c>
      <c r="B761" s="7" t="s">
        <v>3557</v>
      </c>
      <c r="C761" s="8">
        <v>41717</v>
      </c>
      <c r="D761" s="7" t="s">
        <v>1882</v>
      </c>
      <c r="E761" s="7"/>
      <c r="F761" s="9">
        <v>0</v>
      </c>
      <c r="G761" s="9"/>
      <c r="H761" s="7" t="s">
        <v>866</v>
      </c>
      <c r="I761" s="7" t="s">
        <v>720</v>
      </c>
      <c r="J761" s="7"/>
      <c r="K761" s="10"/>
      <c r="L761" s="7"/>
      <c r="M761" s="38"/>
      <c r="N761" s="38"/>
      <c r="O761" s="39"/>
      <c r="P761" s="39"/>
      <c r="Q761" s="40"/>
      <c r="R761" s="40"/>
      <c r="S761" s="41"/>
      <c r="T761" s="42"/>
    </row>
    <row r="762" spans="1:20" ht="15" customHeight="1" x14ac:dyDescent="0.25">
      <c r="A762" s="6">
        <v>22309</v>
      </c>
      <c r="B762" s="7" t="s">
        <v>1022</v>
      </c>
      <c r="C762" s="8">
        <v>41717</v>
      </c>
      <c r="D762" s="7" t="s">
        <v>1009</v>
      </c>
      <c r="E762" s="7" t="s">
        <v>3061</v>
      </c>
      <c r="F762" s="9">
        <v>7333000</v>
      </c>
      <c r="G762" s="9">
        <v>1000000</v>
      </c>
      <c r="H762" s="7" t="s">
        <v>719</v>
      </c>
      <c r="I762" s="7" t="s">
        <v>720</v>
      </c>
      <c r="J762" s="7" t="s">
        <v>734</v>
      </c>
      <c r="K762" s="10" t="s">
        <v>1681</v>
      </c>
      <c r="L762" s="7"/>
      <c r="M762" s="38"/>
      <c r="N762" s="38"/>
      <c r="O762" s="39"/>
      <c r="P762" s="39"/>
      <c r="Q762" s="40"/>
      <c r="R762" s="40"/>
      <c r="S762" s="41"/>
      <c r="T762" s="42">
        <v>4000000</v>
      </c>
    </row>
    <row r="763" spans="1:20" ht="15" customHeight="1" x14ac:dyDescent="0.25">
      <c r="A763" s="6">
        <v>22235</v>
      </c>
      <c r="B763" s="7" t="s">
        <v>1296</v>
      </c>
      <c r="C763" s="8">
        <v>41717</v>
      </c>
      <c r="D763" s="7" t="s">
        <v>1295</v>
      </c>
      <c r="E763" s="7" t="s">
        <v>3066</v>
      </c>
      <c r="F763" s="9">
        <v>250000</v>
      </c>
      <c r="G763" s="9">
        <v>250000</v>
      </c>
      <c r="H763" s="7" t="s">
        <v>967</v>
      </c>
      <c r="I763" s="7" t="s">
        <v>727</v>
      </c>
      <c r="J763" s="7" t="s">
        <v>768</v>
      </c>
      <c r="K763" s="10" t="s">
        <v>1795</v>
      </c>
      <c r="L763" s="7"/>
      <c r="M763" s="38">
        <v>0</v>
      </c>
      <c r="N763" s="38">
        <v>0</v>
      </c>
      <c r="O763" s="39">
        <v>0</v>
      </c>
      <c r="P763" s="39">
        <v>0</v>
      </c>
      <c r="Q763" s="40">
        <v>0</v>
      </c>
      <c r="R763" s="40">
        <v>0</v>
      </c>
      <c r="S763" s="41"/>
      <c r="T763" s="42">
        <v>250000</v>
      </c>
    </row>
    <row r="764" spans="1:20" ht="15" customHeight="1" x14ac:dyDescent="0.25">
      <c r="A764" s="6">
        <v>22182</v>
      </c>
      <c r="B764" s="7" t="s">
        <v>1276</v>
      </c>
      <c r="C764" s="8">
        <v>41717</v>
      </c>
      <c r="D764" s="7" t="s">
        <v>1273</v>
      </c>
      <c r="E764" s="7" t="s">
        <v>3054</v>
      </c>
      <c r="F764" s="9">
        <v>500000</v>
      </c>
      <c r="G764" s="9">
        <v>500000</v>
      </c>
      <c r="H764" s="7" t="s">
        <v>832</v>
      </c>
      <c r="I764" s="7" t="s">
        <v>756</v>
      </c>
      <c r="J764" s="7" t="s">
        <v>734</v>
      </c>
      <c r="K764" s="10" t="s">
        <v>1669</v>
      </c>
      <c r="L764" s="7" t="s">
        <v>2056</v>
      </c>
      <c r="M764" s="38">
        <v>108</v>
      </c>
      <c r="N764" s="38">
        <v>108</v>
      </c>
      <c r="O764" s="39">
        <v>35</v>
      </c>
      <c r="P764" s="39">
        <v>58</v>
      </c>
      <c r="Q764" s="40">
        <v>9007965</v>
      </c>
      <c r="R764" s="40">
        <v>9545965</v>
      </c>
      <c r="S764" s="41"/>
      <c r="T764" s="42">
        <v>9007965</v>
      </c>
    </row>
    <row r="765" spans="1:20" ht="15" customHeight="1" x14ac:dyDescent="0.25">
      <c r="A765" s="6">
        <v>22209</v>
      </c>
      <c r="B765" s="7" t="s">
        <v>1276</v>
      </c>
      <c r="C765" s="8">
        <v>41717</v>
      </c>
      <c r="D765" s="7" t="s">
        <v>1273</v>
      </c>
      <c r="E765" s="7" t="s">
        <v>3054</v>
      </c>
      <c r="F765" s="9">
        <v>0</v>
      </c>
      <c r="G765" s="9">
        <v>130000</v>
      </c>
      <c r="H765" s="7" t="s">
        <v>1274</v>
      </c>
      <c r="I765" s="7" t="s">
        <v>724</v>
      </c>
      <c r="J765" s="7" t="s">
        <v>734</v>
      </c>
      <c r="K765" s="10" t="s">
        <v>1669</v>
      </c>
      <c r="L765" s="7" t="s">
        <v>2056</v>
      </c>
      <c r="M765" s="38">
        <v>0</v>
      </c>
      <c r="N765" s="38">
        <v>0</v>
      </c>
      <c r="O765" s="39">
        <v>35</v>
      </c>
      <c r="P765" s="39">
        <v>58</v>
      </c>
      <c r="Q765" s="40">
        <v>7600000</v>
      </c>
      <c r="R765" s="40">
        <v>3125629</v>
      </c>
      <c r="S765" s="41">
        <v>126310</v>
      </c>
      <c r="T765" s="42">
        <v>7600000</v>
      </c>
    </row>
    <row r="766" spans="1:20" ht="15" customHeight="1" x14ac:dyDescent="0.25">
      <c r="A766" s="6">
        <v>22266</v>
      </c>
      <c r="B766" s="7" t="s">
        <v>2149</v>
      </c>
      <c r="C766" s="8">
        <v>41717</v>
      </c>
      <c r="D766" s="7" t="s">
        <v>1362</v>
      </c>
      <c r="E766" s="7" t="s">
        <v>3073</v>
      </c>
      <c r="F766" s="9">
        <v>20730</v>
      </c>
      <c r="G766" s="9">
        <v>10000</v>
      </c>
      <c r="H766" s="7" t="s">
        <v>747</v>
      </c>
      <c r="I766" s="7" t="s">
        <v>727</v>
      </c>
      <c r="J766" s="7" t="s">
        <v>1012</v>
      </c>
      <c r="K766" s="10" t="s">
        <v>1685</v>
      </c>
      <c r="L766" s="7"/>
      <c r="M766" s="38"/>
      <c r="N766" s="38"/>
      <c r="O766" s="39"/>
      <c r="P766" s="39"/>
      <c r="Q766" s="40"/>
      <c r="R766" s="40"/>
      <c r="S766" s="41"/>
      <c r="T766" s="42"/>
    </row>
    <row r="767" spans="1:20" ht="15" customHeight="1" x14ac:dyDescent="0.25">
      <c r="A767" s="6">
        <v>22246</v>
      </c>
      <c r="B767" s="7" t="s">
        <v>1158</v>
      </c>
      <c r="C767" s="8">
        <v>41723</v>
      </c>
      <c r="D767" s="7" t="s">
        <v>1149</v>
      </c>
      <c r="E767" s="7" t="s">
        <v>3063</v>
      </c>
      <c r="F767" s="9">
        <v>97000</v>
      </c>
      <c r="G767" s="9">
        <v>97000</v>
      </c>
      <c r="H767" s="7" t="s">
        <v>1017</v>
      </c>
      <c r="I767" s="7" t="s">
        <v>727</v>
      </c>
      <c r="J767" s="7" t="s">
        <v>862</v>
      </c>
      <c r="K767" s="10" t="s">
        <v>1691</v>
      </c>
      <c r="L767" s="7" t="s">
        <v>2078</v>
      </c>
      <c r="M767" s="38">
        <v>0</v>
      </c>
      <c r="N767" s="38">
        <v>0</v>
      </c>
      <c r="O767" s="39">
        <v>0</v>
      </c>
      <c r="P767" s="39">
        <v>0</v>
      </c>
      <c r="Q767" s="40">
        <v>0</v>
      </c>
      <c r="R767" s="40">
        <v>0</v>
      </c>
      <c r="S767" s="41"/>
      <c r="T767" s="42">
        <v>97000</v>
      </c>
    </row>
    <row r="768" spans="1:20" ht="15" customHeight="1" x14ac:dyDescent="0.25">
      <c r="A768" s="6">
        <v>22181</v>
      </c>
      <c r="B768" s="7" t="s">
        <v>2520</v>
      </c>
      <c r="C768" s="8">
        <v>41723</v>
      </c>
      <c r="D768" s="7" t="s">
        <v>1299</v>
      </c>
      <c r="E768" s="7" t="s">
        <v>3065</v>
      </c>
      <c r="F768" s="9">
        <v>1000000</v>
      </c>
      <c r="G768" s="9">
        <v>385700</v>
      </c>
      <c r="H768" s="7" t="s">
        <v>752</v>
      </c>
      <c r="I768" s="7" t="s">
        <v>724</v>
      </c>
      <c r="J768" s="7" t="s">
        <v>730</v>
      </c>
      <c r="K768" s="10" t="s">
        <v>1723</v>
      </c>
      <c r="L768" s="7" t="s">
        <v>2056</v>
      </c>
      <c r="M768" s="38">
        <v>0</v>
      </c>
      <c r="N768" s="38">
        <v>0</v>
      </c>
      <c r="O768" s="39">
        <v>220</v>
      </c>
      <c r="P768" s="39">
        <v>41</v>
      </c>
      <c r="Q768" s="40">
        <v>1000000</v>
      </c>
      <c r="R768" s="40">
        <v>1614454</v>
      </c>
      <c r="S768" s="41">
        <v>0</v>
      </c>
      <c r="T768" s="42">
        <v>1000000</v>
      </c>
    </row>
    <row r="769" spans="1:20" ht="15" customHeight="1" x14ac:dyDescent="0.25">
      <c r="A769" s="6">
        <v>22301</v>
      </c>
      <c r="B769" s="7" t="s">
        <v>1091</v>
      </c>
      <c r="C769" s="8">
        <v>41723</v>
      </c>
      <c r="D769" s="7" t="s">
        <v>1009</v>
      </c>
      <c r="E769" s="7" t="s">
        <v>3061</v>
      </c>
      <c r="F769" s="9">
        <v>7715000</v>
      </c>
      <c r="G769" s="9">
        <v>1543000</v>
      </c>
      <c r="H769" s="7" t="s">
        <v>920</v>
      </c>
      <c r="I769" s="7" t="s">
        <v>724</v>
      </c>
      <c r="J769" s="7" t="s">
        <v>841</v>
      </c>
      <c r="K769" s="10" t="s">
        <v>1713</v>
      </c>
      <c r="L769" s="7"/>
      <c r="M769" s="38">
        <v>0</v>
      </c>
      <c r="N769" s="38">
        <v>0</v>
      </c>
      <c r="O769" s="39">
        <v>0</v>
      </c>
      <c r="P769" s="39">
        <v>0</v>
      </c>
      <c r="Q769" s="40">
        <v>0</v>
      </c>
      <c r="R769" s="40">
        <v>0</v>
      </c>
      <c r="S769" s="41">
        <v>0</v>
      </c>
      <c r="T769" s="42">
        <v>7715000</v>
      </c>
    </row>
    <row r="770" spans="1:20" ht="15" customHeight="1" x14ac:dyDescent="0.25">
      <c r="A770" s="6">
        <v>21703</v>
      </c>
      <c r="B770" s="7" t="s">
        <v>932</v>
      </c>
      <c r="C770" s="8">
        <v>41725</v>
      </c>
      <c r="D770" s="7" t="s">
        <v>931</v>
      </c>
      <c r="E770" s="7" t="s">
        <v>3080</v>
      </c>
      <c r="F770" s="9">
        <v>0</v>
      </c>
      <c r="G770" s="9">
        <v>70000</v>
      </c>
      <c r="H770" s="7" t="s">
        <v>723</v>
      </c>
      <c r="I770" s="7" t="s">
        <v>724</v>
      </c>
      <c r="J770" s="7" t="s">
        <v>734</v>
      </c>
      <c r="K770" s="10" t="s">
        <v>1649</v>
      </c>
      <c r="L770" s="7" t="s">
        <v>2054</v>
      </c>
      <c r="M770" s="38">
        <v>31</v>
      </c>
      <c r="N770" s="38">
        <v>31</v>
      </c>
      <c r="O770" s="39">
        <v>14</v>
      </c>
      <c r="P770" s="39">
        <v>6</v>
      </c>
      <c r="Q770" s="40">
        <v>546000</v>
      </c>
      <c r="R770" s="40">
        <v>624349</v>
      </c>
      <c r="S770" s="41">
        <v>0</v>
      </c>
      <c r="T770" s="42">
        <v>546000</v>
      </c>
    </row>
    <row r="771" spans="1:20" ht="15" customHeight="1" x14ac:dyDescent="0.25">
      <c r="A771" s="6">
        <v>22189</v>
      </c>
      <c r="B771" s="7" t="s">
        <v>2741</v>
      </c>
      <c r="C771" s="8">
        <v>41725</v>
      </c>
      <c r="D771" s="7" t="s">
        <v>1009</v>
      </c>
      <c r="E771" s="7" t="s">
        <v>3061</v>
      </c>
      <c r="F771" s="9">
        <v>940000</v>
      </c>
      <c r="G771" s="9">
        <v>125000</v>
      </c>
      <c r="H771" s="7" t="s">
        <v>1026</v>
      </c>
      <c r="I771" s="7" t="s">
        <v>727</v>
      </c>
      <c r="J771" s="7" t="s">
        <v>768</v>
      </c>
      <c r="K771" s="10" t="s">
        <v>1692</v>
      </c>
      <c r="L771" s="7"/>
      <c r="M771" s="38">
        <v>0</v>
      </c>
      <c r="N771" s="38">
        <v>0</v>
      </c>
      <c r="O771" s="39">
        <v>0</v>
      </c>
      <c r="P771" s="39">
        <v>0</v>
      </c>
      <c r="Q771" s="40">
        <v>0</v>
      </c>
      <c r="R771" s="40">
        <v>0</v>
      </c>
      <c r="S771" s="41"/>
      <c r="T771" s="42">
        <v>235000</v>
      </c>
    </row>
    <row r="772" spans="1:20" ht="15" customHeight="1" x14ac:dyDescent="0.25">
      <c r="A772" s="6">
        <v>22180</v>
      </c>
      <c r="B772" s="7" t="s">
        <v>1268</v>
      </c>
      <c r="C772" s="8">
        <v>41725</v>
      </c>
      <c r="D772" s="7" t="s">
        <v>1269</v>
      </c>
      <c r="E772" s="7" t="s">
        <v>3054</v>
      </c>
      <c r="F772" s="9">
        <v>32400</v>
      </c>
      <c r="G772" s="9">
        <v>8100</v>
      </c>
      <c r="H772" s="7" t="s">
        <v>737</v>
      </c>
      <c r="I772" s="7" t="s">
        <v>727</v>
      </c>
      <c r="J772" s="7" t="s">
        <v>728</v>
      </c>
      <c r="K772" s="10" t="s">
        <v>1547</v>
      </c>
      <c r="L772" s="7" t="s">
        <v>2063</v>
      </c>
      <c r="M772" s="38">
        <v>0</v>
      </c>
      <c r="N772" s="38">
        <v>0</v>
      </c>
      <c r="O772" s="39">
        <v>0</v>
      </c>
      <c r="P772" s="39">
        <v>0</v>
      </c>
      <c r="Q772" s="40">
        <v>0</v>
      </c>
      <c r="R772" s="40">
        <v>0</v>
      </c>
      <c r="S772" s="41"/>
      <c r="T772" s="42">
        <v>16200</v>
      </c>
    </row>
    <row r="773" spans="1:20" ht="15" customHeight="1" x14ac:dyDescent="0.25">
      <c r="A773" s="6">
        <v>22299</v>
      </c>
      <c r="B773" s="7" t="s">
        <v>1319</v>
      </c>
      <c r="C773" s="8">
        <v>41725</v>
      </c>
      <c r="D773" s="7" t="s">
        <v>1320</v>
      </c>
      <c r="E773" s="7" t="s">
        <v>3064</v>
      </c>
      <c r="F773" s="9">
        <v>150000</v>
      </c>
      <c r="G773" s="9">
        <v>13600</v>
      </c>
      <c r="H773" s="7" t="s">
        <v>920</v>
      </c>
      <c r="I773" s="7" t="s">
        <v>724</v>
      </c>
      <c r="J773" s="7" t="s">
        <v>765</v>
      </c>
      <c r="K773" s="10" t="s">
        <v>1801</v>
      </c>
      <c r="L773" s="7"/>
      <c r="M773" s="38">
        <v>0</v>
      </c>
      <c r="N773" s="38">
        <v>0</v>
      </c>
      <c r="O773" s="39">
        <v>0</v>
      </c>
      <c r="P773" s="39">
        <v>0</v>
      </c>
      <c r="Q773" s="40">
        <v>0</v>
      </c>
      <c r="R773" s="40">
        <v>0</v>
      </c>
      <c r="S773" s="41">
        <v>0</v>
      </c>
      <c r="T773" s="42">
        <v>68000</v>
      </c>
    </row>
    <row r="774" spans="1:20" ht="15" customHeight="1" x14ac:dyDescent="0.25">
      <c r="A774" s="6">
        <v>20898</v>
      </c>
      <c r="B774" s="7" t="s">
        <v>1198</v>
      </c>
      <c r="C774" s="8">
        <v>41726</v>
      </c>
      <c r="D774" s="7" t="s">
        <v>1200</v>
      </c>
      <c r="E774" s="7" t="s">
        <v>1190</v>
      </c>
      <c r="F774" s="9">
        <v>42750519</v>
      </c>
      <c r="G774" s="9">
        <v>2500000</v>
      </c>
      <c r="H774" s="7" t="s">
        <v>723</v>
      </c>
      <c r="I774" s="7" t="s">
        <v>724</v>
      </c>
      <c r="J774" s="7" t="s">
        <v>734</v>
      </c>
      <c r="K774" s="10" t="s">
        <v>1755</v>
      </c>
      <c r="L774" s="7" t="s">
        <v>2056</v>
      </c>
      <c r="M774" s="38">
        <v>987</v>
      </c>
      <c r="N774" s="38">
        <v>987</v>
      </c>
      <c r="O774" s="39">
        <v>329</v>
      </c>
      <c r="P774" s="39">
        <v>360</v>
      </c>
      <c r="Q774" s="40">
        <v>42750519</v>
      </c>
      <c r="R774" s="40">
        <v>42750519</v>
      </c>
      <c r="S774" s="41">
        <v>1466800</v>
      </c>
      <c r="T774" s="42">
        <v>42750519</v>
      </c>
    </row>
    <row r="775" spans="1:20" ht="15" customHeight="1" x14ac:dyDescent="0.25">
      <c r="A775" s="6">
        <v>21036</v>
      </c>
      <c r="B775" s="7" t="s">
        <v>1198</v>
      </c>
      <c r="C775" s="8">
        <v>41726</v>
      </c>
      <c r="D775" s="7" t="s">
        <v>1200</v>
      </c>
      <c r="E775" s="7" t="s">
        <v>1190</v>
      </c>
      <c r="F775" s="9">
        <v>0</v>
      </c>
      <c r="G775" s="9">
        <v>1000000</v>
      </c>
      <c r="H775" s="7" t="s">
        <v>723</v>
      </c>
      <c r="I775" s="7" t="s">
        <v>724</v>
      </c>
      <c r="J775" s="7" t="s">
        <v>734</v>
      </c>
      <c r="K775" s="10" t="s">
        <v>1755</v>
      </c>
      <c r="L775" s="7" t="s">
        <v>2054</v>
      </c>
      <c r="M775" s="38">
        <v>304</v>
      </c>
      <c r="N775" s="38">
        <v>304</v>
      </c>
      <c r="O775" s="39">
        <v>167</v>
      </c>
      <c r="P775" s="39">
        <v>266</v>
      </c>
      <c r="Q775" s="40">
        <v>211000</v>
      </c>
      <c r="R775" s="40">
        <v>0</v>
      </c>
      <c r="S775" s="41">
        <v>1000000</v>
      </c>
      <c r="T775" s="42">
        <v>211000</v>
      </c>
    </row>
    <row r="776" spans="1:20" ht="15" customHeight="1" x14ac:dyDescent="0.25">
      <c r="A776" s="6">
        <v>22290</v>
      </c>
      <c r="B776" s="7" t="s">
        <v>1021</v>
      </c>
      <c r="C776" s="8">
        <v>41726</v>
      </c>
      <c r="D776" s="7" t="s">
        <v>1009</v>
      </c>
      <c r="E776" s="7" t="s">
        <v>3061</v>
      </c>
      <c r="F776" s="9">
        <v>2500000</v>
      </c>
      <c r="G776" s="9">
        <v>500000</v>
      </c>
      <c r="H776" s="7" t="s">
        <v>836</v>
      </c>
      <c r="I776" s="7" t="s">
        <v>756</v>
      </c>
      <c r="J776" s="7" t="s">
        <v>768</v>
      </c>
      <c r="K776" s="10" t="s">
        <v>1563</v>
      </c>
      <c r="L776" s="7" t="s">
        <v>269</v>
      </c>
      <c r="M776" s="38">
        <v>0</v>
      </c>
      <c r="N776" s="38">
        <v>0</v>
      </c>
      <c r="O776" s="39">
        <v>0</v>
      </c>
      <c r="P776" s="39">
        <v>0</v>
      </c>
      <c r="Q776" s="40">
        <v>7116000</v>
      </c>
      <c r="R776" s="40">
        <v>8000</v>
      </c>
      <c r="S776" s="41"/>
      <c r="T776" s="42">
        <v>7116000</v>
      </c>
    </row>
    <row r="777" spans="1:20" ht="15" customHeight="1" x14ac:dyDescent="0.25">
      <c r="A777" s="6">
        <v>22275</v>
      </c>
      <c r="B777" s="7" t="s">
        <v>3571</v>
      </c>
      <c r="C777" s="8">
        <v>41729</v>
      </c>
      <c r="D777" s="7" t="s">
        <v>1200</v>
      </c>
      <c r="E777" s="7" t="s">
        <v>1190</v>
      </c>
      <c r="F777" s="9">
        <v>1000000</v>
      </c>
      <c r="G777" s="9">
        <v>50000</v>
      </c>
      <c r="H777" s="7" t="s">
        <v>732</v>
      </c>
      <c r="I777" s="7" t="s">
        <v>727</v>
      </c>
      <c r="J777" s="7" t="s">
        <v>728</v>
      </c>
      <c r="K777" s="10" t="s">
        <v>1545</v>
      </c>
      <c r="L777" s="7"/>
      <c r="M777" s="38">
        <v>0</v>
      </c>
      <c r="N777" s="38">
        <v>0</v>
      </c>
      <c r="O777" s="39">
        <v>0</v>
      </c>
      <c r="P777" s="39">
        <v>0</v>
      </c>
      <c r="Q777" s="40">
        <v>0</v>
      </c>
      <c r="R777" s="40">
        <v>0</v>
      </c>
      <c r="S777" s="41"/>
      <c r="T777" s="42">
        <v>100000</v>
      </c>
    </row>
    <row r="778" spans="1:20" ht="15" customHeight="1" x14ac:dyDescent="0.25">
      <c r="A778" s="6">
        <v>22225</v>
      </c>
      <c r="B778" s="7" t="s">
        <v>1431</v>
      </c>
      <c r="C778" s="8">
        <v>41729</v>
      </c>
      <c r="D778" s="7" t="s">
        <v>1432</v>
      </c>
      <c r="E778" s="7" t="s">
        <v>3066</v>
      </c>
      <c r="F778" s="9">
        <v>10000</v>
      </c>
      <c r="G778" s="9">
        <v>10000</v>
      </c>
      <c r="H778" s="7" t="s">
        <v>747</v>
      </c>
      <c r="I778" s="7" t="s">
        <v>727</v>
      </c>
      <c r="J778" s="7" t="s">
        <v>734</v>
      </c>
      <c r="K778" s="10" t="s">
        <v>1585</v>
      </c>
      <c r="L778" s="7"/>
      <c r="M778" s="38">
        <v>0</v>
      </c>
      <c r="N778" s="38">
        <v>0</v>
      </c>
      <c r="O778" s="39">
        <v>0</v>
      </c>
      <c r="P778" s="39">
        <v>0</v>
      </c>
      <c r="Q778" s="40">
        <v>0</v>
      </c>
      <c r="R778" s="40">
        <v>0</v>
      </c>
      <c r="S778" s="41"/>
      <c r="T778" s="42">
        <v>65000</v>
      </c>
    </row>
    <row r="779" spans="1:20" ht="15" customHeight="1" x14ac:dyDescent="0.25">
      <c r="A779" s="6">
        <v>22071</v>
      </c>
      <c r="B779" s="7" t="s">
        <v>1221</v>
      </c>
      <c r="C779" s="8">
        <v>41730</v>
      </c>
      <c r="D779" s="7" t="s">
        <v>1200</v>
      </c>
      <c r="E779" s="7" t="s">
        <v>1190</v>
      </c>
      <c r="F779" s="9">
        <v>10000</v>
      </c>
      <c r="G779" s="9">
        <v>10000</v>
      </c>
      <c r="H779" s="7" t="s">
        <v>747</v>
      </c>
      <c r="I779" s="7" t="s">
        <v>727</v>
      </c>
      <c r="J779" s="7" t="s">
        <v>734</v>
      </c>
      <c r="K779" s="10" t="s">
        <v>1672</v>
      </c>
      <c r="L779" s="7"/>
      <c r="M779" s="38">
        <v>0</v>
      </c>
      <c r="N779" s="38">
        <v>0</v>
      </c>
      <c r="O779" s="39">
        <v>0</v>
      </c>
      <c r="P779" s="39">
        <v>0</v>
      </c>
      <c r="Q779" s="40">
        <v>0</v>
      </c>
      <c r="R779" s="40">
        <v>0</v>
      </c>
      <c r="S779" s="41"/>
      <c r="T779" s="42">
        <v>0</v>
      </c>
    </row>
    <row r="780" spans="1:20" ht="15" customHeight="1" x14ac:dyDescent="0.25">
      <c r="A780" s="6">
        <v>22322</v>
      </c>
      <c r="B780" s="7" t="s">
        <v>997</v>
      </c>
      <c r="C780" s="8">
        <v>41731</v>
      </c>
      <c r="D780" s="7" t="s">
        <v>988</v>
      </c>
      <c r="E780" s="7" t="s">
        <v>3060</v>
      </c>
      <c r="F780" s="9">
        <v>62469</v>
      </c>
      <c r="G780" s="9">
        <v>12493</v>
      </c>
      <c r="H780" s="7" t="s">
        <v>920</v>
      </c>
      <c r="I780" s="7" t="s">
        <v>724</v>
      </c>
      <c r="J780" s="7" t="s">
        <v>921</v>
      </c>
      <c r="K780" s="10" t="s">
        <v>1642</v>
      </c>
      <c r="L780" s="7"/>
      <c r="M780" s="38">
        <v>0</v>
      </c>
      <c r="N780" s="38">
        <v>0</v>
      </c>
      <c r="O780" s="39">
        <v>0</v>
      </c>
      <c r="P780" s="39">
        <v>0</v>
      </c>
      <c r="Q780" s="40">
        <v>0</v>
      </c>
      <c r="R780" s="40">
        <v>0</v>
      </c>
      <c r="S780" s="41">
        <v>0</v>
      </c>
      <c r="T780" s="42">
        <v>62469</v>
      </c>
    </row>
    <row r="781" spans="1:20" ht="15" customHeight="1" x14ac:dyDescent="0.25">
      <c r="A781" s="6">
        <v>22150</v>
      </c>
      <c r="B781" s="7" t="s">
        <v>812</v>
      </c>
      <c r="C781" s="8">
        <v>41731</v>
      </c>
      <c r="D781" s="7" t="s">
        <v>806</v>
      </c>
      <c r="E781" s="7" t="s">
        <v>3084</v>
      </c>
      <c r="F781" s="9">
        <v>241561.4</v>
      </c>
      <c r="G781" s="9">
        <v>30500</v>
      </c>
      <c r="H781" s="7" t="s">
        <v>726</v>
      </c>
      <c r="I781" s="7" t="s">
        <v>727</v>
      </c>
      <c r="J781" s="7" t="s">
        <v>728</v>
      </c>
      <c r="K781" s="10" t="s">
        <v>1547</v>
      </c>
      <c r="L781" s="7" t="s">
        <v>269</v>
      </c>
      <c r="M781" s="38">
        <v>0</v>
      </c>
      <c r="N781" s="38">
        <v>0</v>
      </c>
      <c r="O781" s="39">
        <v>0</v>
      </c>
      <c r="P781" s="39">
        <v>0</v>
      </c>
      <c r="Q781" s="40">
        <v>122000</v>
      </c>
      <c r="R781" s="40">
        <v>134180</v>
      </c>
      <c r="S781" s="41"/>
      <c r="T781" s="42">
        <v>91500</v>
      </c>
    </row>
    <row r="782" spans="1:20" ht="15" customHeight="1" x14ac:dyDescent="0.25">
      <c r="A782" s="6">
        <v>22284</v>
      </c>
      <c r="B782" s="7" t="s">
        <v>3117</v>
      </c>
      <c r="C782" s="8">
        <v>41731</v>
      </c>
      <c r="D782" s="7" t="s">
        <v>1200</v>
      </c>
      <c r="E782" s="7" t="s">
        <v>1190</v>
      </c>
      <c r="F782" s="9">
        <v>100000</v>
      </c>
      <c r="G782" s="9">
        <v>100000</v>
      </c>
      <c r="H782" s="7" t="s">
        <v>1205</v>
      </c>
      <c r="I782" s="7" t="s">
        <v>727</v>
      </c>
      <c r="J782" s="7" t="s">
        <v>765</v>
      </c>
      <c r="K782" s="10" t="s">
        <v>1704</v>
      </c>
      <c r="L782" s="7" t="s">
        <v>2078</v>
      </c>
      <c r="M782" s="38">
        <v>0</v>
      </c>
      <c r="N782" s="38">
        <v>0</v>
      </c>
      <c r="O782" s="39">
        <v>0</v>
      </c>
      <c r="P782" s="39">
        <v>0</v>
      </c>
      <c r="Q782" s="40">
        <v>0</v>
      </c>
      <c r="R782" s="40">
        <v>0</v>
      </c>
      <c r="S782" s="41"/>
      <c r="T782" s="42">
        <v>0</v>
      </c>
    </row>
    <row r="783" spans="1:20" ht="15" customHeight="1" x14ac:dyDescent="0.25">
      <c r="A783" s="6">
        <v>22204</v>
      </c>
      <c r="B783" s="7" t="s">
        <v>774</v>
      </c>
      <c r="C783" s="8">
        <v>41732</v>
      </c>
      <c r="D783" s="7" t="s">
        <v>775</v>
      </c>
      <c r="E783" s="7" t="s">
        <v>3078</v>
      </c>
      <c r="F783" s="9">
        <v>6967635</v>
      </c>
      <c r="G783" s="9">
        <v>584000</v>
      </c>
      <c r="H783" s="7" t="s">
        <v>3299</v>
      </c>
      <c r="I783" s="7" t="s">
        <v>727</v>
      </c>
      <c r="J783" s="7" t="s">
        <v>948</v>
      </c>
      <c r="K783" s="10" t="s">
        <v>1745</v>
      </c>
      <c r="L783" s="7" t="s">
        <v>269</v>
      </c>
      <c r="M783" s="38">
        <v>0</v>
      </c>
      <c r="N783" s="38">
        <v>0</v>
      </c>
      <c r="O783" s="39">
        <v>0</v>
      </c>
      <c r="P783" s="39">
        <v>0</v>
      </c>
      <c r="Q783" s="40">
        <v>17823700</v>
      </c>
      <c r="R783" s="40">
        <v>720612</v>
      </c>
      <c r="S783" s="41"/>
      <c r="T783" s="42">
        <v>2500000</v>
      </c>
    </row>
    <row r="784" spans="1:20" ht="15" customHeight="1" x14ac:dyDescent="0.25">
      <c r="A784" s="6">
        <v>22193</v>
      </c>
      <c r="B784" s="7" t="s">
        <v>1117</v>
      </c>
      <c r="C784" s="8">
        <v>41733</v>
      </c>
      <c r="D784" s="7" t="s">
        <v>1116</v>
      </c>
      <c r="E784" s="7" t="s">
        <v>3061</v>
      </c>
      <c r="F784" s="9">
        <v>10000</v>
      </c>
      <c r="G784" s="9">
        <v>10000</v>
      </c>
      <c r="H784" s="7" t="s">
        <v>747</v>
      </c>
      <c r="I784" s="7" t="s">
        <v>727</v>
      </c>
      <c r="J784" s="7" t="s">
        <v>762</v>
      </c>
      <c r="K784" s="10" t="s">
        <v>1730</v>
      </c>
      <c r="L784" s="7"/>
      <c r="M784" s="38"/>
      <c r="N784" s="38"/>
      <c r="O784" s="39"/>
      <c r="P784" s="39"/>
      <c r="Q784" s="40"/>
      <c r="R784" s="40"/>
      <c r="S784" s="41"/>
      <c r="T784" s="42"/>
    </row>
    <row r="785" spans="1:20" ht="15" customHeight="1" x14ac:dyDescent="0.25">
      <c r="A785" s="6">
        <v>22250</v>
      </c>
      <c r="B785" s="7" t="s">
        <v>1061</v>
      </c>
      <c r="C785" s="8">
        <v>41733</v>
      </c>
      <c r="D785" s="7" t="s">
        <v>1114</v>
      </c>
      <c r="E785" s="7" t="s">
        <v>3061</v>
      </c>
      <c r="F785" s="9">
        <v>10000</v>
      </c>
      <c r="G785" s="9">
        <v>10000</v>
      </c>
      <c r="H785" s="7" t="s">
        <v>747</v>
      </c>
      <c r="I785" s="7" t="s">
        <v>727</v>
      </c>
      <c r="J785" s="7" t="s">
        <v>734</v>
      </c>
      <c r="K785" s="10" t="s">
        <v>1709</v>
      </c>
      <c r="L785" s="7"/>
      <c r="M785" s="38"/>
      <c r="N785" s="38"/>
      <c r="O785" s="39"/>
      <c r="P785" s="39"/>
      <c r="Q785" s="40"/>
      <c r="R785" s="40"/>
      <c r="S785" s="41"/>
      <c r="T785" s="42"/>
    </row>
    <row r="786" spans="1:20" ht="15" customHeight="1" x14ac:dyDescent="0.25">
      <c r="A786" s="6">
        <v>22227</v>
      </c>
      <c r="B786" s="7" t="s">
        <v>1179</v>
      </c>
      <c r="C786" s="8">
        <v>41733</v>
      </c>
      <c r="D786" s="7" t="s">
        <v>1180</v>
      </c>
      <c r="E786" s="7" t="s">
        <v>3062</v>
      </c>
      <c r="F786" s="9">
        <v>15925</v>
      </c>
      <c r="G786" s="9">
        <v>10000</v>
      </c>
      <c r="H786" s="7" t="s">
        <v>747</v>
      </c>
      <c r="I786" s="7" t="s">
        <v>727</v>
      </c>
      <c r="J786" s="7" t="s">
        <v>1857</v>
      </c>
      <c r="K786" s="10" t="s">
        <v>1586</v>
      </c>
      <c r="L786" s="7"/>
      <c r="M786" s="38"/>
      <c r="N786" s="38"/>
      <c r="O786" s="39"/>
      <c r="P786" s="39"/>
      <c r="Q786" s="40"/>
      <c r="R786" s="40"/>
      <c r="S786" s="41"/>
      <c r="T786" s="42"/>
    </row>
    <row r="787" spans="1:20" ht="15" customHeight="1" x14ac:dyDescent="0.25">
      <c r="A787" s="6">
        <v>22327</v>
      </c>
      <c r="B787" s="7" t="s">
        <v>761</v>
      </c>
      <c r="C787" s="8">
        <v>41733</v>
      </c>
      <c r="D787" s="7" t="s">
        <v>760</v>
      </c>
      <c r="E787" s="7" t="s">
        <v>3078</v>
      </c>
      <c r="F787" s="9">
        <v>28400</v>
      </c>
      <c r="G787" s="9">
        <v>8300</v>
      </c>
      <c r="H787" s="7" t="s">
        <v>747</v>
      </c>
      <c r="I787" s="7" t="s">
        <v>727</v>
      </c>
      <c r="J787" s="7" t="s">
        <v>762</v>
      </c>
      <c r="K787" s="10" t="s">
        <v>1557</v>
      </c>
      <c r="L787" s="7"/>
      <c r="M787" s="38"/>
      <c r="N787" s="38"/>
      <c r="O787" s="39"/>
      <c r="P787" s="39"/>
      <c r="Q787" s="40"/>
      <c r="R787" s="40"/>
      <c r="S787" s="41"/>
      <c r="T787" s="42"/>
    </row>
    <row r="788" spans="1:20" ht="15" customHeight="1" x14ac:dyDescent="0.25">
      <c r="A788" s="6">
        <v>22319</v>
      </c>
      <c r="B788" s="7" t="s">
        <v>1290</v>
      </c>
      <c r="C788" s="8">
        <v>41738</v>
      </c>
      <c r="D788" s="7" t="s">
        <v>1288</v>
      </c>
      <c r="E788" s="7" t="s">
        <v>3098</v>
      </c>
      <c r="F788" s="9">
        <v>70500</v>
      </c>
      <c r="G788" s="9">
        <v>14100</v>
      </c>
      <c r="H788" s="7" t="s">
        <v>920</v>
      </c>
      <c r="I788" s="7" t="s">
        <v>724</v>
      </c>
      <c r="J788" s="7" t="s">
        <v>921</v>
      </c>
      <c r="K788" s="10" t="s">
        <v>1778</v>
      </c>
      <c r="L788" s="7"/>
      <c r="M788" s="38">
        <v>0</v>
      </c>
      <c r="N788" s="38">
        <v>0</v>
      </c>
      <c r="O788" s="39">
        <v>0</v>
      </c>
      <c r="P788" s="39">
        <v>0</v>
      </c>
      <c r="Q788" s="40">
        <v>0</v>
      </c>
      <c r="R788" s="40">
        <v>0</v>
      </c>
      <c r="S788" s="41">
        <v>0</v>
      </c>
      <c r="T788" s="42">
        <v>70500</v>
      </c>
    </row>
    <row r="789" spans="1:20" ht="15" customHeight="1" x14ac:dyDescent="0.25">
      <c r="A789" s="6">
        <v>22320</v>
      </c>
      <c r="B789" s="7" t="s">
        <v>919</v>
      </c>
      <c r="C789" s="8">
        <v>41738</v>
      </c>
      <c r="D789" s="7" t="s">
        <v>916</v>
      </c>
      <c r="E789" s="7" t="s">
        <v>3074</v>
      </c>
      <c r="F789" s="9">
        <v>130000</v>
      </c>
      <c r="G789" s="9">
        <v>26000</v>
      </c>
      <c r="H789" s="7" t="s">
        <v>920</v>
      </c>
      <c r="I789" s="7" t="s">
        <v>724</v>
      </c>
      <c r="J789" s="7" t="s">
        <v>921</v>
      </c>
      <c r="K789" s="10" t="s">
        <v>1642</v>
      </c>
      <c r="L789" s="7"/>
      <c r="M789" s="38">
        <v>0</v>
      </c>
      <c r="N789" s="38">
        <v>0</v>
      </c>
      <c r="O789" s="39">
        <v>0</v>
      </c>
      <c r="P789" s="39">
        <v>0</v>
      </c>
      <c r="Q789" s="40">
        <v>0</v>
      </c>
      <c r="R789" s="40">
        <v>0</v>
      </c>
      <c r="S789" s="41">
        <v>0</v>
      </c>
      <c r="T789" s="42">
        <v>130000</v>
      </c>
    </row>
    <row r="790" spans="1:20" ht="15" customHeight="1" x14ac:dyDescent="0.25">
      <c r="A790" s="6">
        <v>22172</v>
      </c>
      <c r="B790" s="7" t="s">
        <v>1218</v>
      </c>
      <c r="C790" s="8">
        <v>41739</v>
      </c>
      <c r="D790" s="7" t="s">
        <v>1200</v>
      </c>
      <c r="E790" s="7" t="s">
        <v>1190</v>
      </c>
      <c r="F790" s="9">
        <v>4757937.59</v>
      </c>
      <c r="G790" s="9">
        <v>1000000</v>
      </c>
      <c r="H790" s="7" t="s">
        <v>3299</v>
      </c>
      <c r="I790" s="7" t="s">
        <v>727</v>
      </c>
      <c r="J790" s="7" t="s">
        <v>728</v>
      </c>
      <c r="K790" s="10" t="s">
        <v>1674</v>
      </c>
      <c r="L790" s="7" t="s">
        <v>3167</v>
      </c>
      <c r="M790" s="38">
        <v>0</v>
      </c>
      <c r="N790" s="38">
        <v>0</v>
      </c>
      <c r="O790" s="39">
        <v>0</v>
      </c>
      <c r="P790" s="39">
        <v>0</v>
      </c>
      <c r="Q790" s="40">
        <v>4757937</v>
      </c>
      <c r="R790" s="40">
        <v>6795278</v>
      </c>
      <c r="S790" s="41"/>
      <c r="T790" s="42">
        <v>3757937</v>
      </c>
    </row>
    <row r="791" spans="1:20" ht="15" customHeight="1" x14ac:dyDescent="0.25">
      <c r="A791" s="6">
        <v>22202</v>
      </c>
      <c r="B791" s="7" t="s">
        <v>1027</v>
      </c>
      <c r="C791" s="8">
        <v>41740</v>
      </c>
      <c r="D791" s="7" t="s">
        <v>1009</v>
      </c>
      <c r="E791" s="7" t="s">
        <v>3061</v>
      </c>
      <c r="F791" s="9">
        <v>5340000</v>
      </c>
      <c r="G791" s="9">
        <v>534000</v>
      </c>
      <c r="H791" s="7" t="s">
        <v>3299</v>
      </c>
      <c r="I791" s="7" t="s">
        <v>727</v>
      </c>
      <c r="J791" s="7" t="s">
        <v>841</v>
      </c>
      <c r="K791" s="10" t="s">
        <v>1643</v>
      </c>
      <c r="L791" s="7" t="s">
        <v>269</v>
      </c>
      <c r="M791" s="38">
        <v>0</v>
      </c>
      <c r="N791" s="38">
        <v>0</v>
      </c>
      <c r="O791" s="39">
        <v>0</v>
      </c>
      <c r="P791" s="39">
        <v>0</v>
      </c>
      <c r="Q791" s="40">
        <v>1780000</v>
      </c>
      <c r="R791" s="40">
        <v>13686915</v>
      </c>
      <c r="S791" s="41"/>
      <c r="T791" s="42">
        <v>1246000</v>
      </c>
    </row>
    <row r="792" spans="1:20" ht="15" customHeight="1" x14ac:dyDescent="0.25">
      <c r="A792" s="6">
        <v>22283</v>
      </c>
      <c r="B792" s="7" t="s">
        <v>1325</v>
      </c>
      <c r="C792" s="8">
        <v>41740</v>
      </c>
      <c r="D792" s="7" t="s">
        <v>1326</v>
      </c>
      <c r="E792" s="7" t="s">
        <v>3089</v>
      </c>
      <c r="F792" s="9">
        <v>2336790</v>
      </c>
      <c r="G792" s="9">
        <v>77000</v>
      </c>
      <c r="H792" s="7" t="s">
        <v>723</v>
      </c>
      <c r="I792" s="7" t="s">
        <v>724</v>
      </c>
      <c r="J792" s="7" t="s">
        <v>1857</v>
      </c>
      <c r="K792" s="10" t="s">
        <v>1802</v>
      </c>
      <c r="L792" s="7" t="s">
        <v>2056</v>
      </c>
      <c r="M792" s="38">
        <v>1</v>
      </c>
      <c r="N792" s="38">
        <v>1</v>
      </c>
      <c r="O792" s="39">
        <v>49</v>
      </c>
      <c r="P792" s="39">
        <v>10</v>
      </c>
      <c r="Q792" s="40">
        <v>2336790</v>
      </c>
      <c r="R792" s="40">
        <v>3461190</v>
      </c>
      <c r="S792" s="41">
        <v>14148</v>
      </c>
      <c r="T792" s="42">
        <v>2336790</v>
      </c>
    </row>
    <row r="793" spans="1:20" ht="15" customHeight="1" x14ac:dyDescent="0.25">
      <c r="A793" s="6">
        <v>22344</v>
      </c>
      <c r="B793" s="7" t="s">
        <v>1496</v>
      </c>
      <c r="C793" s="8">
        <v>41740</v>
      </c>
      <c r="D793" s="7" t="s">
        <v>806</v>
      </c>
      <c r="E793" s="7" t="s">
        <v>3084</v>
      </c>
      <c r="F793" s="9">
        <v>0</v>
      </c>
      <c r="G793" s="9">
        <v>30000</v>
      </c>
      <c r="H793" s="7" t="s">
        <v>764</v>
      </c>
      <c r="I793" s="7" t="s">
        <v>724</v>
      </c>
      <c r="J793" s="7" t="s">
        <v>841</v>
      </c>
      <c r="K793" s="10" t="s">
        <v>1617</v>
      </c>
      <c r="L793" s="7"/>
      <c r="M793" s="38">
        <v>0</v>
      </c>
      <c r="N793" s="38">
        <v>0</v>
      </c>
      <c r="O793" s="39">
        <v>0</v>
      </c>
      <c r="P793" s="39">
        <v>0</v>
      </c>
      <c r="Q793" s="40">
        <v>150000</v>
      </c>
      <c r="R793" s="40">
        <v>0</v>
      </c>
      <c r="S793" s="41">
        <v>0</v>
      </c>
      <c r="T793" s="42">
        <v>150000</v>
      </c>
    </row>
    <row r="794" spans="1:20" ht="15" customHeight="1" x14ac:dyDescent="0.25">
      <c r="A794" s="6">
        <v>22291</v>
      </c>
      <c r="B794" s="7" t="s">
        <v>937</v>
      </c>
      <c r="C794" s="8">
        <v>41740</v>
      </c>
      <c r="D794" s="7" t="s">
        <v>931</v>
      </c>
      <c r="E794" s="7" t="s">
        <v>3080</v>
      </c>
      <c r="F794" s="9">
        <v>0</v>
      </c>
      <c r="G794" s="9">
        <v>200000</v>
      </c>
      <c r="H794" s="7" t="s">
        <v>938</v>
      </c>
      <c r="I794" s="7" t="s">
        <v>939</v>
      </c>
      <c r="J794" s="7" t="s">
        <v>1857</v>
      </c>
      <c r="K794" s="10" t="s">
        <v>1650</v>
      </c>
      <c r="L794" s="7"/>
      <c r="M794" s="38"/>
      <c r="N794" s="38"/>
      <c r="O794" s="39"/>
      <c r="P794" s="39"/>
      <c r="Q794" s="40"/>
      <c r="R794" s="40"/>
      <c r="S794" s="41"/>
      <c r="T794" s="42"/>
    </row>
    <row r="795" spans="1:20" ht="15" customHeight="1" x14ac:dyDescent="0.25">
      <c r="A795" s="6">
        <v>22171</v>
      </c>
      <c r="B795" s="7" t="s">
        <v>1464</v>
      </c>
      <c r="C795" s="8">
        <v>41740</v>
      </c>
      <c r="D795" s="7" t="s">
        <v>1362</v>
      </c>
      <c r="E795" s="7" t="s">
        <v>3073</v>
      </c>
      <c r="F795" s="9">
        <v>1567844.08</v>
      </c>
      <c r="G795" s="9">
        <v>250000</v>
      </c>
      <c r="H795" s="7" t="s">
        <v>844</v>
      </c>
      <c r="I795" s="7" t="s">
        <v>727</v>
      </c>
      <c r="J795" s="7" t="s">
        <v>862</v>
      </c>
      <c r="K795" s="10" t="s">
        <v>1609</v>
      </c>
      <c r="L795" s="7" t="s">
        <v>2062</v>
      </c>
      <c r="M795" s="38">
        <v>0</v>
      </c>
      <c r="N795" s="38">
        <v>0</v>
      </c>
      <c r="O795" s="39">
        <v>0</v>
      </c>
      <c r="P795" s="39">
        <v>0</v>
      </c>
      <c r="Q795" s="40">
        <v>0</v>
      </c>
      <c r="R795" s="40">
        <v>0</v>
      </c>
      <c r="S795" s="41"/>
      <c r="T795" s="42">
        <v>847200</v>
      </c>
    </row>
    <row r="796" spans="1:20" ht="15" customHeight="1" x14ac:dyDescent="0.25">
      <c r="A796" s="6">
        <v>22222</v>
      </c>
      <c r="B796" s="7" t="s">
        <v>3974</v>
      </c>
      <c r="C796" s="8">
        <v>41746</v>
      </c>
      <c r="D796" s="7" t="s">
        <v>1292</v>
      </c>
      <c r="E796" s="7" t="s">
        <v>3092</v>
      </c>
      <c r="F796" s="9">
        <v>33420</v>
      </c>
      <c r="G796" s="9">
        <v>10000</v>
      </c>
      <c r="H796" s="7" t="s">
        <v>747</v>
      </c>
      <c r="I796" s="7" t="s">
        <v>727</v>
      </c>
      <c r="J796" s="7" t="s">
        <v>734</v>
      </c>
      <c r="K796" s="10" t="s">
        <v>1792</v>
      </c>
      <c r="L796" s="7"/>
      <c r="M796" s="38"/>
      <c r="N796" s="38"/>
      <c r="O796" s="39"/>
      <c r="P796" s="39"/>
      <c r="Q796" s="40"/>
      <c r="R796" s="40"/>
      <c r="S796" s="41"/>
      <c r="T796" s="42"/>
    </row>
    <row r="797" spans="1:20" ht="15" customHeight="1" x14ac:dyDescent="0.25">
      <c r="A797" s="6">
        <v>22068</v>
      </c>
      <c r="B797" s="7" t="s">
        <v>3790</v>
      </c>
      <c r="C797" s="8">
        <v>41750</v>
      </c>
      <c r="D797" s="7" t="s">
        <v>888</v>
      </c>
      <c r="E797" s="7" t="s">
        <v>3058</v>
      </c>
      <c r="F797" s="9">
        <v>20200000</v>
      </c>
      <c r="G797" s="9">
        <v>800000</v>
      </c>
      <c r="H797" s="7" t="s">
        <v>752</v>
      </c>
      <c r="I797" s="7" t="s">
        <v>724</v>
      </c>
      <c r="J797" s="7" t="s">
        <v>734</v>
      </c>
      <c r="K797" s="10" t="s">
        <v>1628</v>
      </c>
      <c r="L797" s="7" t="s">
        <v>2054</v>
      </c>
      <c r="M797" s="38">
        <v>173</v>
      </c>
      <c r="N797" s="38">
        <v>173</v>
      </c>
      <c r="O797" s="39">
        <v>75</v>
      </c>
      <c r="P797" s="39">
        <v>5</v>
      </c>
      <c r="Q797" s="40">
        <v>20200000</v>
      </c>
      <c r="R797" s="40">
        <v>21978000</v>
      </c>
      <c r="S797" s="41">
        <v>200000</v>
      </c>
      <c r="T797" s="42">
        <v>22200000</v>
      </c>
    </row>
    <row r="798" spans="1:20" ht="15" customHeight="1" x14ac:dyDescent="0.25">
      <c r="A798" s="6">
        <v>22336</v>
      </c>
      <c r="B798" s="7" t="s">
        <v>1014</v>
      </c>
      <c r="C798" s="8">
        <v>41750</v>
      </c>
      <c r="D798" s="7" t="s">
        <v>1009</v>
      </c>
      <c r="E798" s="7" t="s">
        <v>3061</v>
      </c>
      <c r="F798" s="9">
        <v>550000</v>
      </c>
      <c r="G798" s="9">
        <v>550000</v>
      </c>
      <c r="H798" s="7" t="s">
        <v>832</v>
      </c>
      <c r="I798" s="7" t="s">
        <v>756</v>
      </c>
      <c r="J798" s="7" t="s">
        <v>768</v>
      </c>
      <c r="K798" s="10" t="s">
        <v>1578</v>
      </c>
      <c r="L798" s="7" t="s">
        <v>2056</v>
      </c>
      <c r="M798" s="38">
        <v>69</v>
      </c>
      <c r="N798" s="38">
        <v>69</v>
      </c>
      <c r="O798" s="39">
        <v>55</v>
      </c>
      <c r="P798" s="39">
        <v>37</v>
      </c>
      <c r="Q798" s="40">
        <v>4300000</v>
      </c>
      <c r="R798" s="40">
        <v>0</v>
      </c>
      <c r="S798" s="41"/>
      <c r="T798" s="42">
        <v>3750000</v>
      </c>
    </row>
    <row r="799" spans="1:20" ht="15" customHeight="1" x14ac:dyDescent="0.25">
      <c r="A799" s="6">
        <v>22234</v>
      </c>
      <c r="B799" s="7" t="s">
        <v>1105</v>
      </c>
      <c r="C799" s="8">
        <v>41750</v>
      </c>
      <c r="D799" s="7" t="s">
        <v>1100</v>
      </c>
      <c r="E799" s="7" t="s">
        <v>3061</v>
      </c>
      <c r="F799" s="9">
        <v>15160000</v>
      </c>
      <c r="G799" s="9">
        <v>500000</v>
      </c>
      <c r="H799" s="7" t="s">
        <v>836</v>
      </c>
      <c r="I799" s="7" t="s">
        <v>756</v>
      </c>
      <c r="J799" s="7" t="s">
        <v>734</v>
      </c>
      <c r="K799" s="10" t="s">
        <v>1722</v>
      </c>
      <c r="L799" s="7"/>
      <c r="M799" s="38">
        <v>0</v>
      </c>
      <c r="N799" s="38">
        <v>0</v>
      </c>
      <c r="O799" s="39">
        <v>61</v>
      </c>
      <c r="P799" s="39">
        <v>10</v>
      </c>
      <c r="Q799" s="40">
        <v>0</v>
      </c>
      <c r="R799" s="40">
        <v>0</v>
      </c>
      <c r="S799" s="41"/>
      <c r="T799" s="42">
        <v>7580000</v>
      </c>
    </row>
    <row r="800" spans="1:20" ht="15" customHeight="1" x14ac:dyDescent="0.25">
      <c r="A800" s="6">
        <v>22223</v>
      </c>
      <c r="B800" s="7" t="s">
        <v>1153</v>
      </c>
      <c r="C800" s="8">
        <v>41753</v>
      </c>
      <c r="D800" s="7" t="s">
        <v>1149</v>
      </c>
      <c r="E800" s="7" t="s">
        <v>3063</v>
      </c>
      <c r="F800" s="9">
        <v>2484000</v>
      </c>
      <c r="G800" s="9">
        <v>250000</v>
      </c>
      <c r="H800" s="7" t="s">
        <v>726</v>
      </c>
      <c r="I800" s="7" t="s">
        <v>727</v>
      </c>
      <c r="J800" s="7" t="s">
        <v>728</v>
      </c>
      <c r="K800" s="10" t="s">
        <v>1547</v>
      </c>
      <c r="L800" s="7"/>
      <c r="M800" s="38">
        <v>0</v>
      </c>
      <c r="N800" s="38">
        <v>0</v>
      </c>
      <c r="O800" s="39">
        <v>0</v>
      </c>
      <c r="P800" s="39">
        <v>0</v>
      </c>
      <c r="Q800" s="40">
        <v>0</v>
      </c>
      <c r="R800" s="40">
        <v>0</v>
      </c>
      <c r="S800" s="41"/>
      <c r="T800" s="42">
        <v>992000</v>
      </c>
    </row>
    <row r="801" spans="1:20" ht="15" customHeight="1" x14ac:dyDescent="0.25">
      <c r="A801" s="6">
        <v>22252</v>
      </c>
      <c r="B801" s="7" t="s">
        <v>1023</v>
      </c>
      <c r="C801" s="8">
        <v>41753</v>
      </c>
      <c r="D801" s="7" t="s">
        <v>1009</v>
      </c>
      <c r="E801" s="7" t="s">
        <v>3061</v>
      </c>
      <c r="F801" s="9">
        <v>1500000</v>
      </c>
      <c r="G801" s="9">
        <v>250000</v>
      </c>
      <c r="H801" s="7" t="s">
        <v>836</v>
      </c>
      <c r="I801" s="7" t="s">
        <v>756</v>
      </c>
      <c r="J801" s="7" t="s">
        <v>762</v>
      </c>
      <c r="K801" s="10" t="s">
        <v>1690</v>
      </c>
      <c r="L801" s="7"/>
      <c r="M801" s="38">
        <v>0</v>
      </c>
      <c r="N801" s="38">
        <v>0</v>
      </c>
      <c r="O801" s="39">
        <v>0</v>
      </c>
      <c r="P801" s="39">
        <v>0</v>
      </c>
      <c r="Q801" s="40">
        <v>0</v>
      </c>
      <c r="R801" s="40">
        <v>0</v>
      </c>
      <c r="S801" s="41"/>
      <c r="T801" s="42">
        <v>1250000</v>
      </c>
    </row>
    <row r="802" spans="1:20" ht="15" customHeight="1" x14ac:dyDescent="0.25">
      <c r="A802" s="6">
        <v>22240</v>
      </c>
      <c r="B802" s="7" t="s">
        <v>1442</v>
      </c>
      <c r="C802" s="8">
        <v>41753</v>
      </c>
      <c r="D802" s="7" t="s">
        <v>1299</v>
      </c>
      <c r="E802" s="7" t="s">
        <v>3065</v>
      </c>
      <c r="F802" s="9">
        <v>420000</v>
      </c>
      <c r="G802" s="9">
        <v>175000</v>
      </c>
      <c r="H802" s="7" t="s">
        <v>723</v>
      </c>
      <c r="I802" s="7" t="s">
        <v>724</v>
      </c>
      <c r="J802" s="7" t="s">
        <v>1857</v>
      </c>
      <c r="K802" s="10" t="s">
        <v>1644</v>
      </c>
      <c r="L802" s="7" t="s">
        <v>2056</v>
      </c>
      <c r="M802" s="38">
        <v>37</v>
      </c>
      <c r="N802" s="38">
        <v>34</v>
      </c>
      <c r="O802" s="39">
        <v>31</v>
      </c>
      <c r="P802" s="39">
        <v>0</v>
      </c>
      <c r="Q802" s="40">
        <v>420000</v>
      </c>
      <c r="R802" s="40">
        <v>0</v>
      </c>
      <c r="S802" s="41">
        <v>16938</v>
      </c>
      <c r="T802" s="42">
        <v>420000</v>
      </c>
    </row>
    <row r="803" spans="1:20" ht="15" customHeight="1" x14ac:dyDescent="0.25">
      <c r="A803" s="6">
        <v>22318</v>
      </c>
      <c r="B803" s="7" t="s">
        <v>1210</v>
      </c>
      <c r="C803" s="8">
        <v>41754</v>
      </c>
      <c r="D803" s="7" t="s">
        <v>1200</v>
      </c>
      <c r="E803" s="7" t="s">
        <v>1190</v>
      </c>
      <c r="F803" s="9">
        <v>1310595</v>
      </c>
      <c r="G803" s="9">
        <v>262119</v>
      </c>
      <c r="H803" s="7" t="s">
        <v>920</v>
      </c>
      <c r="I803" s="7" t="s">
        <v>724</v>
      </c>
      <c r="J803" s="7" t="s">
        <v>921</v>
      </c>
      <c r="K803" s="10" t="s">
        <v>1642</v>
      </c>
      <c r="L803" s="7" t="s">
        <v>269</v>
      </c>
      <c r="M803" s="38">
        <v>0</v>
      </c>
      <c r="N803" s="38">
        <v>0</v>
      </c>
      <c r="O803" s="39">
        <v>0</v>
      </c>
      <c r="P803" s="39">
        <v>0</v>
      </c>
      <c r="Q803" s="40">
        <v>1310595</v>
      </c>
      <c r="R803" s="40">
        <v>1389182</v>
      </c>
      <c r="S803" s="41">
        <v>0</v>
      </c>
      <c r="T803" s="42">
        <v>1310595</v>
      </c>
    </row>
    <row r="804" spans="1:20" ht="15" customHeight="1" x14ac:dyDescent="0.25">
      <c r="A804" s="6">
        <v>22228</v>
      </c>
      <c r="B804" s="7" t="s">
        <v>1163</v>
      </c>
      <c r="C804" s="8">
        <v>41757</v>
      </c>
      <c r="D804" s="7" t="s">
        <v>1164</v>
      </c>
      <c r="E804" s="7" t="s">
        <v>3061</v>
      </c>
      <c r="F804" s="9">
        <v>250000</v>
      </c>
      <c r="G804" s="9">
        <v>250000</v>
      </c>
      <c r="H804" s="7" t="s">
        <v>726</v>
      </c>
      <c r="I804" s="7" t="s">
        <v>727</v>
      </c>
      <c r="J804" s="7" t="s">
        <v>728</v>
      </c>
      <c r="K804" s="10" t="s">
        <v>1547</v>
      </c>
      <c r="L804" s="7" t="s">
        <v>269</v>
      </c>
      <c r="M804" s="38">
        <v>0</v>
      </c>
      <c r="N804" s="38">
        <v>0</v>
      </c>
      <c r="O804" s="39">
        <v>0</v>
      </c>
      <c r="P804" s="39">
        <v>0</v>
      </c>
      <c r="Q804" s="40">
        <v>1800000</v>
      </c>
      <c r="R804" s="40">
        <v>1640287</v>
      </c>
      <c r="S804" s="41"/>
      <c r="T804" s="42">
        <v>1550000</v>
      </c>
    </row>
    <row r="805" spans="1:20" ht="15" customHeight="1" x14ac:dyDescent="0.25">
      <c r="A805" s="6">
        <v>22242</v>
      </c>
      <c r="B805" s="7" t="s">
        <v>773</v>
      </c>
      <c r="C805" s="8">
        <v>41758</v>
      </c>
      <c r="D805" s="7" t="s">
        <v>771</v>
      </c>
      <c r="E805" s="7" t="s">
        <v>3094</v>
      </c>
      <c r="F805" s="9">
        <v>0</v>
      </c>
      <c r="G805" s="9">
        <v>3500000</v>
      </c>
      <c r="H805" s="7" t="s">
        <v>752</v>
      </c>
      <c r="I805" s="7" t="s">
        <v>724</v>
      </c>
      <c r="J805" s="7" t="s">
        <v>1857</v>
      </c>
      <c r="K805" s="10" t="s">
        <v>1564</v>
      </c>
      <c r="L805" s="7" t="s">
        <v>2061</v>
      </c>
      <c r="M805" s="38">
        <v>0</v>
      </c>
      <c r="N805" s="38">
        <v>0</v>
      </c>
      <c r="O805" s="39">
        <v>314</v>
      </c>
      <c r="P805" s="39">
        <v>180</v>
      </c>
      <c r="Q805" s="40">
        <v>37500000</v>
      </c>
      <c r="R805" s="40">
        <v>38549097</v>
      </c>
      <c r="S805" s="41">
        <v>1116441</v>
      </c>
      <c r="T805" s="42">
        <v>43545000</v>
      </c>
    </row>
    <row r="806" spans="1:20" ht="15" customHeight="1" x14ac:dyDescent="0.25">
      <c r="A806" s="6">
        <v>22353</v>
      </c>
      <c r="B806" s="7" t="s">
        <v>893</v>
      </c>
      <c r="C806" s="8">
        <v>41758</v>
      </c>
      <c r="D806" s="7" t="s">
        <v>888</v>
      </c>
      <c r="E806" s="7" t="s">
        <v>3058</v>
      </c>
      <c r="F806" s="9">
        <v>6000</v>
      </c>
      <c r="G806" s="9">
        <v>4500</v>
      </c>
      <c r="H806" s="7" t="s">
        <v>747</v>
      </c>
      <c r="I806" s="7" t="s">
        <v>727</v>
      </c>
      <c r="J806" s="7" t="s">
        <v>734</v>
      </c>
      <c r="K806" s="10" t="s">
        <v>1550</v>
      </c>
      <c r="L806" s="7"/>
      <c r="M806" s="38"/>
      <c r="N806" s="38"/>
      <c r="O806" s="39"/>
      <c r="P806" s="39"/>
      <c r="Q806" s="40"/>
      <c r="R806" s="40"/>
      <c r="S806" s="41"/>
      <c r="T806" s="42"/>
    </row>
    <row r="807" spans="1:20" ht="15" customHeight="1" x14ac:dyDescent="0.25">
      <c r="A807" s="6">
        <v>22263</v>
      </c>
      <c r="B807" s="7" t="s">
        <v>4344</v>
      </c>
      <c r="C807" s="8">
        <v>41759</v>
      </c>
      <c r="D807" s="7" t="s">
        <v>1009</v>
      </c>
      <c r="E807" s="7" t="s">
        <v>3061</v>
      </c>
      <c r="F807" s="9">
        <v>3598239</v>
      </c>
      <c r="G807" s="9">
        <v>250000</v>
      </c>
      <c r="H807" s="7" t="s">
        <v>836</v>
      </c>
      <c r="I807" s="7" t="s">
        <v>756</v>
      </c>
      <c r="J807" s="7" t="s">
        <v>768</v>
      </c>
      <c r="K807" s="10" t="s">
        <v>1559</v>
      </c>
      <c r="L807" s="7" t="s">
        <v>269</v>
      </c>
      <c r="M807" s="38">
        <v>0</v>
      </c>
      <c r="N807" s="38">
        <v>0</v>
      </c>
      <c r="O807" s="39">
        <v>0</v>
      </c>
      <c r="P807" s="39">
        <v>0</v>
      </c>
      <c r="Q807" s="40">
        <v>50000</v>
      </c>
      <c r="R807" s="40">
        <v>371199</v>
      </c>
      <c r="S807" s="41"/>
      <c r="T807" s="42">
        <v>3598239</v>
      </c>
    </row>
    <row r="808" spans="1:20" ht="15" customHeight="1" x14ac:dyDescent="0.25">
      <c r="A808" s="6">
        <v>22066</v>
      </c>
      <c r="B808" s="7" t="s">
        <v>1424</v>
      </c>
      <c r="C808" s="8">
        <v>41759</v>
      </c>
      <c r="D808" s="7" t="s">
        <v>1421</v>
      </c>
      <c r="E808" s="7" t="s">
        <v>3097</v>
      </c>
      <c r="F808" s="9">
        <v>20080054</v>
      </c>
      <c r="G808" s="9">
        <v>130000</v>
      </c>
      <c r="H808" s="7" t="s">
        <v>723</v>
      </c>
      <c r="I808" s="7" t="s">
        <v>724</v>
      </c>
      <c r="J808" s="7" t="s">
        <v>751</v>
      </c>
      <c r="K808" s="10" t="s">
        <v>1699</v>
      </c>
      <c r="L808" s="7" t="s">
        <v>2054</v>
      </c>
      <c r="M808" s="38">
        <v>13</v>
      </c>
      <c r="N808" s="38">
        <v>13</v>
      </c>
      <c r="O808" s="39">
        <v>25</v>
      </c>
      <c r="P808" s="39">
        <v>24</v>
      </c>
      <c r="Q808" s="40">
        <v>20119980</v>
      </c>
      <c r="R808" s="40">
        <v>19221634</v>
      </c>
      <c r="S808" s="41">
        <v>130000</v>
      </c>
      <c r="T808" s="42">
        <v>20929980</v>
      </c>
    </row>
    <row r="809" spans="1:20" ht="15" customHeight="1" x14ac:dyDescent="0.25">
      <c r="A809" s="6">
        <v>22329</v>
      </c>
      <c r="B809" s="7" t="s">
        <v>763</v>
      </c>
      <c r="C809" s="8">
        <v>41760</v>
      </c>
      <c r="D809" s="7" t="s">
        <v>760</v>
      </c>
      <c r="E809" s="7" t="s">
        <v>3078</v>
      </c>
      <c r="F809" s="9">
        <v>0</v>
      </c>
      <c r="G809" s="9">
        <v>400000</v>
      </c>
      <c r="H809" s="7" t="s">
        <v>764</v>
      </c>
      <c r="I809" s="7" t="s">
        <v>724</v>
      </c>
      <c r="J809" s="7" t="s">
        <v>765</v>
      </c>
      <c r="K809" s="10" t="s">
        <v>1558</v>
      </c>
      <c r="L809" s="7"/>
      <c r="M809" s="38">
        <v>0</v>
      </c>
      <c r="N809" s="38">
        <v>0</v>
      </c>
      <c r="O809" s="39">
        <v>0</v>
      </c>
      <c r="P809" s="39">
        <v>0</v>
      </c>
      <c r="Q809" s="40">
        <v>2000000</v>
      </c>
      <c r="R809" s="40">
        <v>0</v>
      </c>
      <c r="S809" s="41">
        <v>0</v>
      </c>
      <c r="T809" s="42">
        <v>2000000</v>
      </c>
    </row>
    <row r="810" spans="1:20" ht="15" customHeight="1" x14ac:dyDescent="0.25">
      <c r="A810" s="6">
        <v>22340</v>
      </c>
      <c r="B810" s="7" t="s">
        <v>815</v>
      </c>
      <c r="C810" s="8">
        <v>41760</v>
      </c>
      <c r="D810" s="7" t="s">
        <v>816</v>
      </c>
      <c r="E810" s="7" t="s">
        <v>3079</v>
      </c>
      <c r="F810" s="9">
        <v>1750000</v>
      </c>
      <c r="G810" s="9">
        <v>234000</v>
      </c>
      <c r="H810" s="7" t="s">
        <v>723</v>
      </c>
      <c r="I810" s="7" t="s">
        <v>724</v>
      </c>
      <c r="J810" s="7" t="s">
        <v>734</v>
      </c>
      <c r="K810" s="10" t="s">
        <v>1565</v>
      </c>
      <c r="L810" s="7" t="s">
        <v>2056</v>
      </c>
      <c r="M810" s="38">
        <v>205</v>
      </c>
      <c r="N810" s="38">
        <v>205</v>
      </c>
      <c r="O810" s="39">
        <v>60</v>
      </c>
      <c r="P810" s="39">
        <v>119</v>
      </c>
      <c r="Q810" s="40">
        <v>1650000</v>
      </c>
      <c r="R810" s="40">
        <v>11158649</v>
      </c>
      <c r="S810" s="41">
        <v>234000</v>
      </c>
      <c r="T810" s="42">
        <v>1750000</v>
      </c>
    </row>
    <row r="811" spans="1:20" ht="15" customHeight="1" x14ac:dyDescent="0.25">
      <c r="A811" s="6">
        <v>22382</v>
      </c>
      <c r="B811" s="7" t="s">
        <v>838</v>
      </c>
      <c r="C811" s="8">
        <v>41764</v>
      </c>
      <c r="D811" s="7" t="s">
        <v>834</v>
      </c>
      <c r="E811" s="7" t="s">
        <v>3083</v>
      </c>
      <c r="F811" s="9">
        <v>0</v>
      </c>
      <c r="G811" s="9">
        <v>2000000</v>
      </c>
      <c r="H811" s="7" t="s">
        <v>719</v>
      </c>
      <c r="I811" s="7" t="s">
        <v>720</v>
      </c>
      <c r="J811" s="7" t="s">
        <v>768</v>
      </c>
      <c r="K811" s="10" t="s">
        <v>1599</v>
      </c>
      <c r="L811" s="7"/>
      <c r="M811" s="38"/>
      <c r="N811" s="38"/>
      <c r="O811" s="39"/>
      <c r="P811" s="39"/>
      <c r="Q811" s="40"/>
      <c r="R811" s="40"/>
      <c r="S811" s="41"/>
      <c r="T811" s="42">
        <v>8000000</v>
      </c>
    </row>
    <row r="812" spans="1:20" ht="15" customHeight="1" x14ac:dyDescent="0.25">
      <c r="A812" s="6">
        <v>22292</v>
      </c>
      <c r="B812" s="7" t="s">
        <v>780</v>
      </c>
      <c r="C812" s="8">
        <v>41765</v>
      </c>
      <c r="D812" s="7" t="s">
        <v>776</v>
      </c>
      <c r="E812" s="7" t="s">
        <v>3078</v>
      </c>
      <c r="F812" s="9">
        <v>129000</v>
      </c>
      <c r="G812" s="9">
        <v>10750</v>
      </c>
      <c r="H812" s="7" t="s">
        <v>726</v>
      </c>
      <c r="I812" s="7" t="s">
        <v>727</v>
      </c>
      <c r="J812" s="7" t="s">
        <v>728</v>
      </c>
      <c r="K812" s="10" t="s">
        <v>1547</v>
      </c>
      <c r="L812" s="7"/>
      <c r="M812" s="38">
        <v>0</v>
      </c>
      <c r="N812" s="38">
        <v>0</v>
      </c>
      <c r="O812" s="39">
        <v>0</v>
      </c>
      <c r="P812" s="39">
        <v>0</v>
      </c>
      <c r="Q812" s="40">
        <v>0</v>
      </c>
      <c r="R812" s="40">
        <v>0</v>
      </c>
      <c r="S812" s="41"/>
      <c r="T812" s="42">
        <v>32250</v>
      </c>
    </row>
    <row r="813" spans="1:20" ht="15" customHeight="1" x14ac:dyDescent="0.25">
      <c r="A813" s="6">
        <v>22046</v>
      </c>
      <c r="B813" s="7" t="s">
        <v>857</v>
      </c>
      <c r="C813" s="8">
        <v>41771</v>
      </c>
      <c r="D813" s="7" t="s">
        <v>858</v>
      </c>
      <c r="E813" s="7" t="s">
        <v>3074</v>
      </c>
      <c r="F813" s="9">
        <v>0</v>
      </c>
      <c r="G813" s="9">
        <v>2000000</v>
      </c>
      <c r="H813" s="7" t="s">
        <v>719</v>
      </c>
      <c r="I813" s="7" t="s">
        <v>720</v>
      </c>
      <c r="J813" s="7" t="s">
        <v>768</v>
      </c>
      <c r="K813" s="10" t="s">
        <v>1599</v>
      </c>
      <c r="L813" s="7"/>
      <c r="M813" s="38"/>
      <c r="N813" s="38"/>
      <c r="O813" s="39"/>
      <c r="P813" s="39"/>
      <c r="Q813" s="40"/>
      <c r="R813" s="40"/>
      <c r="S813" s="41"/>
      <c r="T813" s="42">
        <v>8000000</v>
      </c>
    </row>
    <row r="814" spans="1:20" ht="15" customHeight="1" x14ac:dyDescent="0.25">
      <c r="A814" s="6">
        <v>21610</v>
      </c>
      <c r="B814" s="7" t="s">
        <v>1234</v>
      </c>
      <c r="C814" s="8">
        <v>41771</v>
      </c>
      <c r="D814" s="7" t="s">
        <v>1200</v>
      </c>
      <c r="E814" s="7" t="s">
        <v>1190</v>
      </c>
      <c r="F814" s="9">
        <v>200000</v>
      </c>
      <c r="G814" s="9">
        <v>100000</v>
      </c>
      <c r="H814" s="7" t="s">
        <v>1205</v>
      </c>
      <c r="I814" s="7" t="s">
        <v>727</v>
      </c>
      <c r="J814" s="7" t="s">
        <v>765</v>
      </c>
      <c r="K814" s="10" t="s">
        <v>1704</v>
      </c>
      <c r="L814" s="7" t="s">
        <v>2078</v>
      </c>
      <c r="M814" s="38">
        <v>0</v>
      </c>
      <c r="N814" s="38">
        <v>0</v>
      </c>
      <c r="O814" s="39">
        <v>0</v>
      </c>
      <c r="P814" s="39">
        <v>0</v>
      </c>
      <c r="Q814" s="40">
        <v>0</v>
      </c>
      <c r="R814" s="40">
        <v>0</v>
      </c>
      <c r="S814" s="41"/>
      <c r="T814" s="42">
        <v>100000</v>
      </c>
    </row>
    <row r="815" spans="1:20" ht="15" customHeight="1" x14ac:dyDescent="0.25">
      <c r="A815" s="6">
        <v>22330</v>
      </c>
      <c r="B815" s="7" t="s">
        <v>1880</v>
      </c>
      <c r="C815" s="8">
        <v>41772</v>
      </c>
      <c r="D815" s="7" t="s">
        <v>1200</v>
      </c>
      <c r="E815" s="7" t="s">
        <v>1190</v>
      </c>
      <c r="F815" s="9">
        <v>6500000</v>
      </c>
      <c r="G815" s="9">
        <v>1300000</v>
      </c>
      <c r="H815" s="7" t="s">
        <v>764</v>
      </c>
      <c r="I815" s="7" t="s">
        <v>724</v>
      </c>
      <c r="J815" s="7" t="s">
        <v>921</v>
      </c>
      <c r="K815" s="10" t="s">
        <v>1714</v>
      </c>
      <c r="L815" s="7"/>
      <c r="M815" s="38">
        <v>0</v>
      </c>
      <c r="N815" s="38">
        <v>0</v>
      </c>
      <c r="O815" s="39">
        <v>0</v>
      </c>
      <c r="P815" s="39">
        <v>0</v>
      </c>
      <c r="Q815" s="40">
        <v>0</v>
      </c>
      <c r="R815" s="40">
        <v>0</v>
      </c>
      <c r="S815" s="41">
        <v>0</v>
      </c>
      <c r="T815" s="42">
        <v>6500000</v>
      </c>
    </row>
    <row r="816" spans="1:20" ht="15" customHeight="1" x14ac:dyDescent="0.25">
      <c r="A816" s="6">
        <v>22326</v>
      </c>
      <c r="B816" s="7" t="s">
        <v>1265</v>
      </c>
      <c r="C816" s="8">
        <v>41772</v>
      </c>
      <c r="D816" s="7" t="s">
        <v>1264</v>
      </c>
      <c r="E816" s="7" t="s">
        <v>3055</v>
      </c>
      <c r="F816" s="9">
        <v>1034130</v>
      </c>
      <c r="G816" s="9">
        <v>367000</v>
      </c>
      <c r="H816" s="7" t="s">
        <v>832</v>
      </c>
      <c r="I816" s="7" t="s">
        <v>756</v>
      </c>
      <c r="J816" s="7" t="s">
        <v>734</v>
      </c>
      <c r="K816" s="10" t="s">
        <v>1783</v>
      </c>
      <c r="L816" s="7" t="s">
        <v>2056</v>
      </c>
      <c r="M816" s="38">
        <v>46</v>
      </c>
      <c r="N816" s="38">
        <v>38</v>
      </c>
      <c r="O816" s="39">
        <v>65</v>
      </c>
      <c r="P816" s="39">
        <v>0</v>
      </c>
      <c r="Q816" s="40">
        <v>667130</v>
      </c>
      <c r="R816" s="40">
        <v>310939</v>
      </c>
      <c r="S816" s="41"/>
      <c r="T816" s="42">
        <v>1034130</v>
      </c>
    </row>
    <row r="817" spans="1:20" ht="15" customHeight="1" x14ac:dyDescent="0.25">
      <c r="A817" s="6">
        <v>22102</v>
      </c>
      <c r="B817" s="7" t="s">
        <v>2079</v>
      </c>
      <c r="C817" s="8">
        <v>41772</v>
      </c>
      <c r="D817" s="7" t="s">
        <v>1390</v>
      </c>
      <c r="E817" s="7" t="s">
        <v>3056</v>
      </c>
      <c r="F817" s="9">
        <v>3321600</v>
      </c>
      <c r="G817" s="9">
        <v>200000</v>
      </c>
      <c r="H817" s="7" t="s">
        <v>750</v>
      </c>
      <c r="I817" s="7" t="s">
        <v>727</v>
      </c>
      <c r="J817" s="7" t="s">
        <v>734</v>
      </c>
      <c r="K817" s="10" t="s">
        <v>1562</v>
      </c>
      <c r="L817" s="7" t="s">
        <v>2058</v>
      </c>
      <c r="M817" s="38">
        <v>53</v>
      </c>
      <c r="N817" s="38">
        <v>49</v>
      </c>
      <c r="O817" s="39">
        <v>4</v>
      </c>
      <c r="P817" s="39">
        <v>40</v>
      </c>
      <c r="Q817" s="40">
        <v>0</v>
      </c>
      <c r="R817" s="40">
        <v>0</v>
      </c>
      <c r="S817" s="41"/>
      <c r="T817" s="42">
        <v>0</v>
      </c>
    </row>
    <row r="818" spans="1:20" ht="15" customHeight="1" x14ac:dyDescent="0.25">
      <c r="A818" s="6">
        <v>22239</v>
      </c>
      <c r="B818" s="7" t="s">
        <v>1209</v>
      </c>
      <c r="C818" s="8">
        <v>41773</v>
      </c>
      <c r="D818" s="7" t="s">
        <v>1200</v>
      </c>
      <c r="E818" s="7" t="s">
        <v>1190</v>
      </c>
      <c r="F818" s="9">
        <v>150000</v>
      </c>
      <c r="G818" s="9">
        <v>17500</v>
      </c>
      <c r="H818" s="7" t="s">
        <v>726</v>
      </c>
      <c r="I818" s="7" t="s">
        <v>727</v>
      </c>
      <c r="J818" s="7" t="s">
        <v>728</v>
      </c>
      <c r="K818" s="10" t="s">
        <v>1547</v>
      </c>
      <c r="L818" s="7"/>
      <c r="M818" s="38">
        <v>0</v>
      </c>
      <c r="N818" s="38">
        <v>0</v>
      </c>
      <c r="O818" s="39">
        <v>0</v>
      </c>
      <c r="P818" s="39">
        <v>0</v>
      </c>
      <c r="Q818" s="40">
        <v>0</v>
      </c>
      <c r="R818" s="40">
        <v>0</v>
      </c>
      <c r="S818" s="41"/>
      <c r="T818" s="42">
        <v>55500</v>
      </c>
    </row>
    <row r="819" spans="1:20" ht="15" customHeight="1" x14ac:dyDescent="0.25">
      <c r="A819" s="6">
        <v>22247</v>
      </c>
      <c r="B819" s="7" t="s">
        <v>1293</v>
      </c>
      <c r="C819" s="8">
        <v>41778</v>
      </c>
      <c r="D819" s="7" t="s">
        <v>1292</v>
      </c>
      <c r="E819" s="7" t="s">
        <v>3092</v>
      </c>
      <c r="F819" s="9">
        <v>86300</v>
      </c>
      <c r="G819" s="9">
        <v>10750</v>
      </c>
      <c r="H819" s="7" t="s">
        <v>726</v>
      </c>
      <c r="I819" s="7" t="s">
        <v>727</v>
      </c>
      <c r="J819" s="7" t="s">
        <v>728</v>
      </c>
      <c r="K819" s="10" t="s">
        <v>1547</v>
      </c>
      <c r="L819" s="7" t="s">
        <v>2067</v>
      </c>
      <c r="M819" s="38">
        <v>0</v>
      </c>
      <c r="N819" s="38">
        <v>0</v>
      </c>
      <c r="O819" s="39">
        <v>0</v>
      </c>
      <c r="P819" s="39">
        <v>0</v>
      </c>
      <c r="Q819" s="40">
        <v>0</v>
      </c>
      <c r="R819" s="40">
        <v>0</v>
      </c>
      <c r="S819" s="41"/>
      <c r="T819" s="42">
        <v>32400</v>
      </c>
    </row>
    <row r="820" spans="1:20" ht="15" customHeight="1" x14ac:dyDescent="0.25">
      <c r="A820" s="6">
        <v>22103</v>
      </c>
      <c r="B820" s="7" t="s">
        <v>1278</v>
      </c>
      <c r="C820" s="8">
        <v>41778</v>
      </c>
      <c r="D820" s="7" t="s">
        <v>1273</v>
      </c>
      <c r="E820" s="7" t="s">
        <v>3054</v>
      </c>
      <c r="F820" s="9">
        <v>0</v>
      </c>
      <c r="G820" s="9">
        <v>2000000</v>
      </c>
      <c r="H820" s="7" t="s">
        <v>752</v>
      </c>
      <c r="I820" s="7" t="s">
        <v>724</v>
      </c>
      <c r="J820" s="7" t="s">
        <v>734</v>
      </c>
      <c r="K820" s="10" t="s">
        <v>1693</v>
      </c>
      <c r="L820" s="7" t="s">
        <v>2054</v>
      </c>
      <c r="M820" s="38">
        <v>0</v>
      </c>
      <c r="N820" s="38">
        <v>5</v>
      </c>
      <c r="O820" s="39">
        <v>141</v>
      </c>
      <c r="P820" s="39">
        <v>47</v>
      </c>
      <c r="Q820" s="40">
        <v>88000000</v>
      </c>
      <c r="R820" s="40">
        <v>0</v>
      </c>
      <c r="S820" s="41">
        <v>334179.17</v>
      </c>
      <c r="T820" s="42">
        <v>92000000</v>
      </c>
    </row>
    <row r="821" spans="1:20" ht="15" customHeight="1" x14ac:dyDescent="0.25">
      <c r="A821" s="6">
        <v>21952</v>
      </c>
      <c r="B821" s="7" t="s">
        <v>1048</v>
      </c>
      <c r="C821" s="8">
        <v>41778</v>
      </c>
      <c r="D821" s="7" t="s">
        <v>1009</v>
      </c>
      <c r="E821" s="7" t="s">
        <v>3061</v>
      </c>
      <c r="F821" s="9">
        <v>13000000</v>
      </c>
      <c r="G821" s="9">
        <v>140000</v>
      </c>
      <c r="H821" s="7" t="s">
        <v>723</v>
      </c>
      <c r="I821" s="7" t="s">
        <v>724</v>
      </c>
      <c r="J821" s="7" t="s">
        <v>734</v>
      </c>
      <c r="K821" s="10" t="s">
        <v>1681</v>
      </c>
      <c r="L821" s="7" t="s">
        <v>2056</v>
      </c>
      <c r="M821" s="38">
        <v>0</v>
      </c>
      <c r="N821" s="38">
        <v>0</v>
      </c>
      <c r="O821" s="39">
        <v>11</v>
      </c>
      <c r="P821" s="39">
        <v>0</v>
      </c>
      <c r="Q821" s="40">
        <v>13000000</v>
      </c>
      <c r="R821" s="40">
        <v>15859129</v>
      </c>
      <c r="S821" s="41">
        <v>0</v>
      </c>
      <c r="T821" s="42">
        <v>13000000</v>
      </c>
    </row>
    <row r="822" spans="1:20" ht="15" customHeight="1" x14ac:dyDescent="0.25">
      <c r="A822" s="6">
        <v>22280</v>
      </c>
      <c r="B822" s="7" t="s">
        <v>1881</v>
      </c>
      <c r="C822" s="8">
        <v>41778</v>
      </c>
      <c r="D822" s="7" t="s">
        <v>1362</v>
      </c>
      <c r="E822" s="7" t="s">
        <v>3073</v>
      </c>
      <c r="F822" s="9">
        <v>0</v>
      </c>
      <c r="G822" s="9">
        <v>880000</v>
      </c>
      <c r="H822" s="7" t="s">
        <v>764</v>
      </c>
      <c r="I822" s="7" t="s">
        <v>724</v>
      </c>
      <c r="J822" s="7" t="s">
        <v>921</v>
      </c>
      <c r="K822" s="10" t="s">
        <v>1714</v>
      </c>
      <c r="L822" s="7" t="s">
        <v>269</v>
      </c>
      <c r="M822" s="38">
        <v>0</v>
      </c>
      <c r="N822" s="38">
        <v>0</v>
      </c>
      <c r="O822" s="39">
        <v>0</v>
      </c>
      <c r="P822" s="39">
        <v>0</v>
      </c>
      <c r="Q822" s="40">
        <v>4400000</v>
      </c>
      <c r="R822" s="40">
        <v>4937899</v>
      </c>
      <c r="S822" s="41">
        <v>0</v>
      </c>
      <c r="T822" s="42">
        <v>4400000</v>
      </c>
    </row>
    <row r="823" spans="1:20" ht="15" customHeight="1" x14ac:dyDescent="0.25">
      <c r="A823" s="6">
        <v>22185</v>
      </c>
      <c r="B823" s="7" t="s">
        <v>1277</v>
      </c>
      <c r="C823" s="8">
        <v>41778</v>
      </c>
      <c r="D823" s="7" t="s">
        <v>1273</v>
      </c>
      <c r="E823" s="7" t="s">
        <v>3054</v>
      </c>
      <c r="F823" s="9">
        <v>11732000</v>
      </c>
      <c r="G823" s="9">
        <v>286000</v>
      </c>
      <c r="H823" s="7" t="s">
        <v>832</v>
      </c>
      <c r="I823" s="7" t="s">
        <v>756</v>
      </c>
      <c r="J823" s="7" t="s">
        <v>734</v>
      </c>
      <c r="K823" s="10" t="s">
        <v>1548</v>
      </c>
      <c r="L823" s="7" t="s">
        <v>2056</v>
      </c>
      <c r="M823" s="38">
        <v>22</v>
      </c>
      <c r="N823" s="38">
        <v>22</v>
      </c>
      <c r="O823" s="39">
        <v>19</v>
      </c>
      <c r="P823" s="39">
        <v>30</v>
      </c>
      <c r="Q823" s="40">
        <v>1676000</v>
      </c>
      <c r="R823" s="40">
        <v>2519826</v>
      </c>
      <c r="S823" s="41"/>
      <c r="T823" s="42">
        <v>1390000</v>
      </c>
    </row>
    <row r="824" spans="1:20" ht="15" customHeight="1" x14ac:dyDescent="0.25">
      <c r="A824" s="6">
        <v>22345</v>
      </c>
      <c r="B824" s="7" t="s">
        <v>1015</v>
      </c>
      <c r="C824" s="8">
        <v>41778</v>
      </c>
      <c r="D824" s="7" t="s">
        <v>1009</v>
      </c>
      <c r="E824" s="7" t="s">
        <v>3061</v>
      </c>
      <c r="F824" s="9">
        <v>1000000</v>
      </c>
      <c r="G824" s="9">
        <v>500000</v>
      </c>
      <c r="H824" s="7" t="s">
        <v>967</v>
      </c>
      <c r="I824" s="7" t="s">
        <v>727</v>
      </c>
      <c r="J824" s="7" t="s">
        <v>768</v>
      </c>
      <c r="K824" s="10" t="s">
        <v>1687</v>
      </c>
      <c r="L824" s="7"/>
      <c r="M824" s="38">
        <v>0</v>
      </c>
      <c r="N824" s="38">
        <v>0</v>
      </c>
      <c r="O824" s="39">
        <v>0</v>
      </c>
      <c r="P824" s="39">
        <v>0</v>
      </c>
      <c r="Q824" s="40">
        <v>0</v>
      </c>
      <c r="R824" s="40">
        <v>0</v>
      </c>
      <c r="S824" s="41"/>
      <c r="T824" s="42">
        <v>500000</v>
      </c>
    </row>
    <row r="825" spans="1:20" ht="15" customHeight="1" x14ac:dyDescent="0.25">
      <c r="A825" s="6">
        <v>22295</v>
      </c>
      <c r="B825" s="7" t="s">
        <v>974</v>
      </c>
      <c r="C825" s="8">
        <v>41779</v>
      </c>
      <c r="D825" s="7" t="s">
        <v>965</v>
      </c>
      <c r="E825" s="7" t="s">
        <v>3068</v>
      </c>
      <c r="F825" s="9">
        <v>5730000</v>
      </c>
      <c r="G825" s="9">
        <v>1000000</v>
      </c>
      <c r="H825" s="7" t="s">
        <v>832</v>
      </c>
      <c r="I825" s="7" t="s">
        <v>756</v>
      </c>
      <c r="J825" s="7" t="s">
        <v>734</v>
      </c>
      <c r="K825" s="10" t="s">
        <v>1604</v>
      </c>
      <c r="L825" s="7" t="s">
        <v>2056</v>
      </c>
      <c r="M825" s="38">
        <v>71</v>
      </c>
      <c r="N825" s="38">
        <v>71</v>
      </c>
      <c r="O825" s="39">
        <v>20</v>
      </c>
      <c r="P825" s="39">
        <v>46</v>
      </c>
      <c r="Q825" s="40">
        <v>5730000</v>
      </c>
      <c r="R825" s="40">
        <v>5764690</v>
      </c>
      <c r="S825" s="41"/>
      <c r="T825" s="42">
        <v>4730000</v>
      </c>
    </row>
    <row r="826" spans="1:20" ht="15" customHeight="1" x14ac:dyDescent="0.25">
      <c r="A826" s="6">
        <v>22359</v>
      </c>
      <c r="B826" s="7" t="s">
        <v>1509</v>
      </c>
      <c r="C826" s="8">
        <v>41781</v>
      </c>
      <c r="D826" s="7" t="s">
        <v>1200</v>
      </c>
      <c r="E826" s="7" t="s">
        <v>1190</v>
      </c>
      <c r="F826" s="9">
        <v>3875000</v>
      </c>
      <c r="G826" s="9">
        <v>1000000</v>
      </c>
      <c r="H826" s="7" t="s">
        <v>752</v>
      </c>
      <c r="I826" s="7" t="s">
        <v>724</v>
      </c>
      <c r="J826" s="7" t="s">
        <v>948</v>
      </c>
      <c r="K826" s="10" t="s">
        <v>1847</v>
      </c>
      <c r="L826" s="7" t="s">
        <v>2054</v>
      </c>
      <c r="M826" s="38">
        <v>385</v>
      </c>
      <c r="N826" s="38">
        <v>385</v>
      </c>
      <c r="O826" s="39">
        <v>202</v>
      </c>
      <c r="P826" s="39">
        <v>209</v>
      </c>
      <c r="Q826" s="40">
        <v>3875000</v>
      </c>
      <c r="R826" s="40">
        <v>13795465</v>
      </c>
      <c r="S826" s="41">
        <v>1000000</v>
      </c>
      <c r="T826" s="42">
        <v>0</v>
      </c>
    </row>
    <row r="827" spans="1:20" ht="15" customHeight="1" x14ac:dyDescent="0.25">
      <c r="A827" s="6">
        <v>22305</v>
      </c>
      <c r="B827" s="7" t="s">
        <v>3300</v>
      </c>
      <c r="C827" s="8">
        <v>41781</v>
      </c>
      <c r="D827" s="7" t="s">
        <v>960</v>
      </c>
      <c r="E827" s="7" t="s">
        <v>3104</v>
      </c>
      <c r="F827" s="9">
        <v>308670</v>
      </c>
      <c r="G827" s="9">
        <v>76720</v>
      </c>
      <c r="H827" s="7" t="s">
        <v>750</v>
      </c>
      <c r="I827" s="7" t="s">
        <v>727</v>
      </c>
      <c r="J827" s="7" t="s">
        <v>734</v>
      </c>
      <c r="K827" s="10" t="s">
        <v>1660</v>
      </c>
      <c r="L827" s="7" t="s">
        <v>2058</v>
      </c>
      <c r="M827" s="38">
        <v>107</v>
      </c>
      <c r="N827" s="38">
        <v>107</v>
      </c>
      <c r="O827" s="39">
        <v>0</v>
      </c>
      <c r="P827" s="39">
        <v>0</v>
      </c>
      <c r="Q827" s="40">
        <v>6417000</v>
      </c>
      <c r="R827" s="40">
        <v>0</v>
      </c>
      <c r="S827" s="41"/>
      <c r="T827" s="42">
        <v>77615</v>
      </c>
    </row>
    <row r="828" spans="1:20" ht="15" customHeight="1" x14ac:dyDescent="0.25">
      <c r="A828" s="6">
        <v>22231</v>
      </c>
      <c r="B828" s="7" t="s">
        <v>1359</v>
      </c>
      <c r="C828" s="8">
        <v>41782</v>
      </c>
      <c r="D828" s="7" t="s">
        <v>1356</v>
      </c>
      <c r="E828" s="7" t="s">
        <v>3073</v>
      </c>
      <c r="F828" s="9">
        <v>120000</v>
      </c>
      <c r="G828" s="9">
        <v>15000</v>
      </c>
      <c r="H828" s="7" t="s">
        <v>726</v>
      </c>
      <c r="I828" s="7" t="s">
        <v>727</v>
      </c>
      <c r="J828" s="7" t="s">
        <v>728</v>
      </c>
      <c r="K828" s="10" t="s">
        <v>1547</v>
      </c>
      <c r="L828" s="7" t="s">
        <v>2067</v>
      </c>
      <c r="M828" s="38">
        <v>0</v>
      </c>
      <c r="N828" s="38">
        <v>0</v>
      </c>
      <c r="O828" s="39">
        <v>0</v>
      </c>
      <c r="P828" s="39">
        <v>0</v>
      </c>
      <c r="Q828" s="40">
        <v>0</v>
      </c>
      <c r="R828" s="40">
        <v>0</v>
      </c>
      <c r="S828" s="41"/>
      <c r="T828" s="42">
        <v>45000</v>
      </c>
    </row>
    <row r="829" spans="1:20" ht="15" customHeight="1" x14ac:dyDescent="0.25">
      <c r="A829" s="6">
        <v>21706</v>
      </c>
      <c r="B829" s="7" t="s">
        <v>1459</v>
      </c>
      <c r="C829" s="8">
        <v>41782</v>
      </c>
      <c r="D829" s="7" t="s">
        <v>1460</v>
      </c>
      <c r="E829" s="7" t="s">
        <v>3087</v>
      </c>
      <c r="F829" s="9">
        <v>9301875</v>
      </c>
      <c r="G829" s="9">
        <v>259875</v>
      </c>
      <c r="H829" s="7" t="s">
        <v>1461</v>
      </c>
      <c r="I829" s="7" t="s">
        <v>727</v>
      </c>
      <c r="J829" s="7" t="s">
        <v>728</v>
      </c>
      <c r="K829" s="10" t="s">
        <v>1545</v>
      </c>
      <c r="L829" s="7" t="s">
        <v>269</v>
      </c>
      <c r="M829" s="38">
        <v>0</v>
      </c>
      <c r="N829" s="38">
        <v>0</v>
      </c>
      <c r="O829" s="39">
        <v>0</v>
      </c>
      <c r="P829" s="39">
        <v>0</v>
      </c>
      <c r="Q829" s="40">
        <v>1009875</v>
      </c>
      <c r="R829" s="40">
        <v>950000</v>
      </c>
      <c r="S829" s="41"/>
      <c r="T829" s="42">
        <v>750000</v>
      </c>
    </row>
    <row r="830" spans="1:20" ht="15" customHeight="1" x14ac:dyDescent="0.25">
      <c r="A830" s="6">
        <v>22365</v>
      </c>
      <c r="B830" s="7" t="s">
        <v>1537</v>
      </c>
      <c r="C830" s="8">
        <v>41786</v>
      </c>
      <c r="D830" s="7" t="s">
        <v>913</v>
      </c>
      <c r="E830" s="7" t="s">
        <v>3074</v>
      </c>
      <c r="F830" s="9">
        <v>20000</v>
      </c>
      <c r="G830" s="9">
        <v>10000</v>
      </c>
      <c r="H830" s="7" t="s">
        <v>747</v>
      </c>
      <c r="I830" s="7" t="s">
        <v>727</v>
      </c>
      <c r="J830" s="7" t="s">
        <v>786</v>
      </c>
      <c r="K830" s="10" t="s">
        <v>1852</v>
      </c>
      <c r="L830" s="7"/>
      <c r="M830" s="38">
        <v>0</v>
      </c>
      <c r="N830" s="38">
        <v>0</v>
      </c>
      <c r="O830" s="39">
        <v>0</v>
      </c>
      <c r="P830" s="39">
        <v>0</v>
      </c>
      <c r="Q830" s="40">
        <v>0</v>
      </c>
      <c r="R830" s="40">
        <v>0</v>
      </c>
      <c r="S830" s="41"/>
      <c r="T830" s="42">
        <v>0</v>
      </c>
    </row>
    <row r="831" spans="1:20" ht="15" customHeight="1" x14ac:dyDescent="0.25">
      <c r="A831" s="6">
        <v>22229</v>
      </c>
      <c r="B831" s="7" t="s">
        <v>1157</v>
      </c>
      <c r="C831" s="8">
        <v>41786</v>
      </c>
      <c r="D831" s="7" t="s">
        <v>1149</v>
      </c>
      <c r="E831" s="7" t="s">
        <v>3063</v>
      </c>
      <c r="F831" s="9">
        <v>1088000</v>
      </c>
      <c r="G831" s="9">
        <v>522000</v>
      </c>
      <c r="H831" s="7" t="s">
        <v>723</v>
      </c>
      <c r="I831" s="7" t="s">
        <v>724</v>
      </c>
      <c r="J831" s="7" t="s">
        <v>768</v>
      </c>
      <c r="K831" s="10" t="s">
        <v>1599</v>
      </c>
      <c r="L831" s="7" t="s">
        <v>2056</v>
      </c>
      <c r="M831" s="38">
        <v>61</v>
      </c>
      <c r="N831" s="38">
        <v>61</v>
      </c>
      <c r="O831" s="39">
        <v>123</v>
      </c>
      <c r="P831" s="39">
        <v>87</v>
      </c>
      <c r="Q831" s="40">
        <v>1088000</v>
      </c>
      <c r="R831" s="40">
        <v>2402940</v>
      </c>
      <c r="S831" s="41">
        <v>322544</v>
      </c>
      <c r="T831" s="42">
        <v>988000</v>
      </c>
    </row>
    <row r="832" spans="1:20" ht="15" customHeight="1" x14ac:dyDescent="0.25">
      <c r="A832" s="6">
        <v>22287</v>
      </c>
      <c r="B832" s="7" t="s">
        <v>848</v>
      </c>
      <c r="C832" s="8">
        <v>41787</v>
      </c>
      <c r="D832" s="7" t="s">
        <v>846</v>
      </c>
      <c r="E832" s="7" t="s">
        <v>3110</v>
      </c>
      <c r="F832" s="9">
        <v>5100000</v>
      </c>
      <c r="G832" s="9">
        <v>250000</v>
      </c>
      <c r="H832" s="7" t="s">
        <v>726</v>
      </c>
      <c r="I832" s="7" t="s">
        <v>727</v>
      </c>
      <c r="J832" s="7" t="s">
        <v>728</v>
      </c>
      <c r="K832" s="10" t="s">
        <v>1547</v>
      </c>
      <c r="L832" s="7" t="s">
        <v>2080</v>
      </c>
      <c r="M832" s="38">
        <v>0</v>
      </c>
      <c r="N832" s="38">
        <v>0</v>
      </c>
      <c r="O832" s="39">
        <v>0</v>
      </c>
      <c r="P832" s="39">
        <v>0</v>
      </c>
      <c r="Q832" s="40">
        <v>1161613</v>
      </c>
      <c r="R832" s="40">
        <v>1020336</v>
      </c>
      <c r="S832" s="41"/>
      <c r="T832" s="42">
        <v>50000</v>
      </c>
    </row>
    <row r="833" spans="1:20" ht="15" customHeight="1" x14ac:dyDescent="0.25">
      <c r="A833" s="6">
        <v>22492</v>
      </c>
      <c r="B833" s="7" t="s">
        <v>1883</v>
      </c>
      <c r="C833" s="8">
        <v>41787</v>
      </c>
      <c r="D833" s="7" t="s">
        <v>1009</v>
      </c>
      <c r="E833" s="7" t="s">
        <v>3061</v>
      </c>
      <c r="F833" s="9">
        <v>0</v>
      </c>
      <c r="G833" s="9">
        <v>1500000</v>
      </c>
      <c r="H833" s="7" t="s">
        <v>719</v>
      </c>
      <c r="I833" s="7" t="s">
        <v>720</v>
      </c>
      <c r="J833" s="7" t="s">
        <v>768</v>
      </c>
      <c r="K833" s="10" t="s">
        <v>1599</v>
      </c>
      <c r="L833" s="7"/>
      <c r="M833" s="38">
        <v>0</v>
      </c>
      <c r="N833" s="38">
        <v>0</v>
      </c>
      <c r="O833" s="39">
        <v>0</v>
      </c>
      <c r="P833" s="39">
        <v>0</v>
      </c>
      <c r="Q833" s="40">
        <v>0</v>
      </c>
      <c r="R833" s="40">
        <v>0</v>
      </c>
      <c r="S833" s="41"/>
      <c r="T833" s="42">
        <v>6000000</v>
      </c>
    </row>
    <row r="834" spans="1:20" ht="15" customHeight="1" x14ac:dyDescent="0.25">
      <c r="A834" s="6">
        <v>22371</v>
      </c>
      <c r="B834" s="7" t="s">
        <v>1129</v>
      </c>
      <c r="C834" s="8">
        <v>41787</v>
      </c>
      <c r="D834" s="7" t="s">
        <v>1127</v>
      </c>
      <c r="E834" s="7" t="s">
        <v>3100</v>
      </c>
      <c r="F834" s="9">
        <v>3500000</v>
      </c>
      <c r="G834" s="9">
        <v>94700</v>
      </c>
      <c r="H834" s="7" t="s">
        <v>723</v>
      </c>
      <c r="I834" s="7" t="s">
        <v>724</v>
      </c>
      <c r="J834" s="7" t="s">
        <v>734</v>
      </c>
      <c r="K834" s="10" t="s">
        <v>1568</v>
      </c>
      <c r="L834" s="7" t="s">
        <v>2056</v>
      </c>
      <c r="M834" s="38">
        <v>96</v>
      </c>
      <c r="N834" s="38">
        <v>96</v>
      </c>
      <c r="O834" s="39">
        <v>27</v>
      </c>
      <c r="P834" s="39">
        <v>12</v>
      </c>
      <c r="Q834" s="40">
        <v>3500000</v>
      </c>
      <c r="R834" s="40">
        <v>2566840</v>
      </c>
      <c r="S834" s="41">
        <v>73668</v>
      </c>
      <c r="T834" s="42">
        <v>3500000</v>
      </c>
    </row>
    <row r="835" spans="1:20" ht="15" customHeight="1" x14ac:dyDescent="0.25">
      <c r="A835" s="6">
        <v>22257</v>
      </c>
      <c r="B835" s="7" t="s">
        <v>1486</v>
      </c>
      <c r="C835" s="8">
        <v>41788</v>
      </c>
      <c r="D835" s="7" t="s">
        <v>1485</v>
      </c>
      <c r="E835" s="7" t="s">
        <v>3061</v>
      </c>
      <c r="F835" s="9">
        <v>0</v>
      </c>
      <c r="G835" s="9">
        <v>400000</v>
      </c>
      <c r="H835" s="7" t="s">
        <v>723</v>
      </c>
      <c r="I835" s="7" t="s">
        <v>724</v>
      </c>
      <c r="J835" s="7" t="s">
        <v>734</v>
      </c>
      <c r="K835" s="10" t="s">
        <v>1839</v>
      </c>
      <c r="L835" s="7" t="s">
        <v>2056</v>
      </c>
      <c r="M835" s="38">
        <v>76</v>
      </c>
      <c r="N835" s="38">
        <v>76</v>
      </c>
      <c r="O835" s="39">
        <v>116</v>
      </c>
      <c r="P835" s="39">
        <v>3</v>
      </c>
      <c r="Q835" s="40">
        <v>18000000</v>
      </c>
      <c r="R835" s="40">
        <v>17505605</v>
      </c>
      <c r="S835" s="41">
        <v>120000</v>
      </c>
      <c r="T835" s="42">
        <v>0</v>
      </c>
    </row>
    <row r="836" spans="1:20" ht="15" customHeight="1" x14ac:dyDescent="0.25">
      <c r="A836" s="6">
        <v>22274</v>
      </c>
      <c r="B836" s="7" t="s">
        <v>1029</v>
      </c>
      <c r="C836" s="8">
        <v>41788</v>
      </c>
      <c r="D836" s="7" t="s">
        <v>1009</v>
      </c>
      <c r="E836" s="7" t="s">
        <v>3061</v>
      </c>
      <c r="F836" s="9">
        <v>137500</v>
      </c>
      <c r="G836" s="9">
        <v>55000</v>
      </c>
      <c r="H836" s="7" t="s">
        <v>1030</v>
      </c>
      <c r="I836" s="7" t="s">
        <v>727</v>
      </c>
      <c r="J836" s="7" t="s">
        <v>1857</v>
      </c>
      <c r="K836" s="10" t="s">
        <v>1694</v>
      </c>
      <c r="L836" s="7"/>
      <c r="M836" s="38">
        <v>0</v>
      </c>
      <c r="N836" s="38">
        <v>0</v>
      </c>
      <c r="O836" s="39">
        <v>0</v>
      </c>
      <c r="P836" s="39">
        <v>0</v>
      </c>
      <c r="Q836" s="40">
        <v>0</v>
      </c>
      <c r="R836" s="40">
        <v>0</v>
      </c>
      <c r="S836" s="41"/>
      <c r="T836" s="42">
        <v>0</v>
      </c>
    </row>
    <row r="837" spans="1:20" ht="15" customHeight="1" x14ac:dyDescent="0.25">
      <c r="A837" s="6">
        <v>22308</v>
      </c>
      <c r="B837" s="7" t="s">
        <v>801</v>
      </c>
      <c r="C837" s="8">
        <v>41788</v>
      </c>
      <c r="D837" s="7" t="s">
        <v>800</v>
      </c>
      <c r="E837" s="7" t="s">
        <v>3067</v>
      </c>
      <c r="F837" s="9">
        <v>160000</v>
      </c>
      <c r="G837" s="9">
        <v>20000</v>
      </c>
      <c r="H837" s="7" t="s">
        <v>726</v>
      </c>
      <c r="I837" s="7" t="s">
        <v>727</v>
      </c>
      <c r="J837" s="7" t="s">
        <v>728</v>
      </c>
      <c r="K837" s="10" t="s">
        <v>1547</v>
      </c>
      <c r="L837" s="7" t="s">
        <v>2067</v>
      </c>
      <c r="M837" s="38">
        <v>0</v>
      </c>
      <c r="N837" s="38">
        <v>0</v>
      </c>
      <c r="O837" s="39">
        <v>0</v>
      </c>
      <c r="P837" s="39">
        <v>0</v>
      </c>
      <c r="Q837" s="40">
        <v>0</v>
      </c>
      <c r="R837" s="40">
        <v>0</v>
      </c>
      <c r="S837" s="41"/>
      <c r="T837" s="42">
        <v>0</v>
      </c>
    </row>
    <row r="838" spans="1:20" ht="15" customHeight="1" x14ac:dyDescent="0.25">
      <c r="A838" s="6">
        <v>22104</v>
      </c>
      <c r="B838" s="7" t="s">
        <v>996</v>
      </c>
      <c r="C838" s="8">
        <v>41788</v>
      </c>
      <c r="D838" s="7" t="s">
        <v>864</v>
      </c>
      <c r="E838" s="7" t="s">
        <v>3074</v>
      </c>
      <c r="F838" s="9">
        <v>8000000</v>
      </c>
      <c r="G838" s="9">
        <v>975000</v>
      </c>
      <c r="H838" s="7" t="s">
        <v>723</v>
      </c>
      <c r="I838" s="7" t="s">
        <v>724</v>
      </c>
      <c r="J838" s="7" t="s">
        <v>1857</v>
      </c>
      <c r="K838" s="10" t="s">
        <v>1675</v>
      </c>
      <c r="L838" s="7" t="s">
        <v>2056</v>
      </c>
      <c r="M838" s="38">
        <v>0</v>
      </c>
      <c r="N838" s="38">
        <v>0</v>
      </c>
      <c r="O838" s="39">
        <v>200</v>
      </c>
      <c r="P838" s="39">
        <v>18</v>
      </c>
      <c r="Q838" s="40">
        <v>8000000</v>
      </c>
      <c r="R838" s="40">
        <v>6464904</v>
      </c>
      <c r="S838" s="41">
        <v>0</v>
      </c>
      <c r="T838" s="42">
        <v>8000000</v>
      </c>
    </row>
    <row r="839" spans="1:20" ht="15" customHeight="1" x14ac:dyDescent="0.25">
      <c r="A839" s="6">
        <v>22386</v>
      </c>
      <c r="B839" s="7" t="s">
        <v>894</v>
      </c>
      <c r="C839" s="8">
        <v>41789</v>
      </c>
      <c r="D839" s="7" t="s">
        <v>888</v>
      </c>
      <c r="E839" s="7" t="s">
        <v>3058</v>
      </c>
      <c r="F839" s="9">
        <v>0</v>
      </c>
      <c r="G839" s="9">
        <v>7500000</v>
      </c>
      <c r="H839" s="7" t="s">
        <v>879</v>
      </c>
      <c r="I839" s="7" t="s">
        <v>791</v>
      </c>
      <c r="J839" s="7" t="s">
        <v>734</v>
      </c>
      <c r="K839" s="10" t="s">
        <v>1630</v>
      </c>
      <c r="L839" s="7"/>
      <c r="M839" s="38"/>
      <c r="N839" s="38"/>
      <c r="O839" s="39"/>
      <c r="P839" s="39"/>
      <c r="Q839" s="40"/>
      <c r="R839" s="40"/>
      <c r="S839" s="41"/>
      <c r="T839" s="42"/>
    </row>
    <row r="840" spans="1:20" ht="15" customHeight="1" x14ac:dyDescent="0.25">
      <c r="A840" s="6">
        <v>22389</v>
      </c>
      <c r="B840" s="7" t="s">
        <v>735</v>
      </c>
      <c r="C840" s="8">
        <v>41795</v>
      </c>
      <c r="D840" s="7" t="s">
        <v>736</v>
      </c>
      <c r="E840" s="7" t="s">
        <v>3106</v>
      </c>
      <c r="F840" s="9">
        <v>502500</v>
      </c>
      <c r="G840" s="9">
        <v>150000</v>
      </c>
      <c r="H840" s="7" t="s">
        <v>737</v>
      </c>
      <c r="I840" s="7" t="s">
        <v>727</v>
      </c>
      <c r="J840" s="7" t="s">
        <v>728</v>
      </c>
      <c r="K840" s="10" t="s">
        <v>1547</v>
      </c>
      <c r="L840" s="7" t="s">
        <v>2063</v>
      </c>
      <c r="M840" s="38">
        <v>0</v>
      </c>
      <c r="N840" s="38">
        <v>0</v>
      </c>
      <c r="O840" s="39">
        <v>0</v>
      </c>
      <c r="P840" s="39">
        <v>0</v>
      </c>
      <c r="Q840" s="40">
        <v>0</v>
      </c>
      <c r="R840" s="40">
        <v>0</v>
      </c>
      <c r="S840" s="41"/>
      <c r="T840" s="42">
        <v>352500</v>
      </c>
    </row>
    <row r="841" spans="1:20" ht="15" customHeight="1" x14ac:dyDescent="0.25">
      <c r="A841" s="6">
        <v>22401</v>
      </c>
      <c r="B841" s="7" t="s">
        <v>4325</v>
      </c>
      <c r="C841" s="8">
        <v>41795</v>
      </c>
      <c r="D841" s="7" t="s">
        <v>798</v>
      </c>
      <c r="E841" s="7" t="s">
        <v>3071</v>
      </c>
      <c r="F841" s="9">
        <v>0</v>
      </c>
      <c r="G841" s="9">
        <v>5500000</v>
      </c>
      <c r="H841" s="7" t="s">
        <v>879</v>
      </c>
      <c r="I841" s="7" t="s">
        <v>791</v>
      </c>
      <c r="J841" s="7" t="s">
        <v>734</v>
      </c>
      <c r="K841" s="10" t="s">
        <v>1823</v>
      </c>
      <c r="L841" s="7"/>
      <c r="M841" s="38"/>
      <c r="N841" s="38"/>
      <c r="O841" s="39"/>
      <c r="P841" s="39"/>
      <c r="Q841" s="40"/>
      <c r="R841" s="40"/>
      <c r="S841" s="41"/>
      <c r="T841" s="42"/>
    </row>
    <row r="842" spans="1:20" ht="15" customHeight="1" x14ac:dyDescent="0.25">
      <c r="A842" s="6">
        <v>22311</v>
      </c>
      <c r="B842" s="7" t="s">
        <v>1361</v>
      </c>
      <c r="C842" s="8">
        <v>41795</v>
      </c>
      <c r="D842" s="7" t="s">
        <v>1356</v>
      </c>
      <c r="E842" s="7" t="s">
        <v>3073</v>
      </c>
      <c r="F842" s="9">
        <v>500000</v>
      </c>
      <c r="G842" s="9">
        <v>50000</v>
      </c>
      <c r="H842" s="7" t="s">
        <v>732</v>
      </c>
      <c r="I842" s="7" t="s">
        <v>727</v>
      </c>
      <c r="J842" s="7" t="s">
        <v>765</v>
      </c>
      <c r="K842" s="10" t="s">
        <v>1704</v>
      </c>
      <c r="L842" s="7"/>
      <c r="M842" s="38">
        <v>0</v>
      </c>
      <c r="N842" s="38">
        <v>0</v>
      </c>
      <c r="O842" s="39">
        <v>0</v>
      </c>
      <c r="P842" s="39">
        <v>0</v>
      </c>
      <c r="Q842" s="40">
        <v>0</v>
      </c>
      <c r="R842" s="40">
        <v>0</v>
      </c>
      <c r="S842" s="41"/>
      <c r="T842" s="42">
        <v>0</v>
      </c>
    </row>
    <row r="843" spans="1:20" ht="15" customHeight="1" x14ac:dyDescent="0.25">
      <c r="A843" s="6">
        <v>22269</v>
      </c>
      <c r="B843" s="7" t="s">
        <v>3118</v>
      </c>
      <c r="C843" s="8">
        <v>41795</v>
      </c>
      <c r="D843" s="7" t="s">
        <v>999</v>
      </c>
      <c r="E843" s="7" t="s">
        <v>3060</v>
      </c>
      <c r="F843" s="9">
        <v>22500</v>
      </c>
      <c r="G843" s="9">
        <v>10000</v>
      </c>
      <c r="H843" s="7" t="s">
        <v>747</v>
      </c>
      <c r="I843" s="7" t="s">
        <v>727</v>
      </c>
      <c r="J843" s="7" t="s">
        <v>721</v>
      </c>
      <c r="K843" s="10" t="s">
        <v>1541</v>
      </c>
      <c r="L843" s="7"/>
      <c r="M843" s="38">
        <v>0</v>
      </c>
      <c r="N843" s="38">
        <v>0</v>
      </c>
      <c r="O843" s="39">
        <v>0</v>
      </c>
      <c r="P843" s="39">
        <v>0</v>
      </c>
      <c r="Q843" s="40">
        <v>0</v>
      </c>
      <c r="R843" s="40">
        <v>0</v>
      </c>
      <c r="S843" s="41"/>
      <c r="T843" s="42">
        <v>0</v>
      </c>
    </row>
    <row r="844" spans="1:20" ht="15" customHeight="1" x14ac:dyDescent="0.25">
      <c r="A844" s="6">
        <v>22196</v>
      </c>
      <c r="B844" s="7" t="s">
        <v>952</v>
      </c>
      <c r="C844" s="8">
        <v>41799</v>
      </c>
      <c r="D844" s="7" t="s">
        <v>951</v>
      </c>
      <c r="E844" s="7" t="s">
        <v>3104</v>
      </c>
      <c r="F844" s="9">
        <v>69207000</v>
      </c>
      <c r="G844" s="9">
        <v>1000000</v>
      </c>
      <c r="H844" s="7" t="s">
        <v>3299</v>
      </c>
      <c r="I844" s="7" t="s">
        <v>727</v>
      </c>
      <c r="J844" s="7" t="s">
        <v>728</v>
      </c>
      <c r="K844" s="10" t="s">
        <v>1543</v>
      </c>
      <c r="L844" s="7" t="s">
        <v>269</v>
      </c>
      <c r="M844" s="38">
        <v>0</v>
      </c>
      <c r="N844" s="38">
        <v>0</v>
      </c>
      <c r="O844" s="39">
        <v>0</v>
      </c>
      <c r="P844" s="39">
        <v>0</v>
      </c>
      <c r="Q844" s="40">
        <v>11534500</v>
      </c>
      <c r="R844" s="40">
        <v>4916092</v>
      </c>
      <c r="S844" s="41"/>
      <c r="T844" s="42">
        <v>2500000</v>
      </c>
    </row>
    <row r="845" spans="1:20" ht="15" customHeight="1" x14ac:dyDescent="0.25">
      <c r="A845" s="6">
        <v>22347</v>
      </c>
      <c r="B845" s="7" t="s">
        <v>2524</v>
      </c>
      <c r="C845" s="8">
        <v>41800</v>
      </c>
      <c r="D845" s="7" t="s">
        <v>1491</v>
      </c>
      <c r="E845" s="7" t="s">
        <v>3106</v>
      </c>
      <c r="F845" s="9">
        <v>18793</v>
      </c>
      <c r="G845" s="9">
        <v>10000</v>
      </c>
      <c r="H845" s="7" t="s">
        <v>747</v>
      </c>
      <c r="I845" s="7" t="s">
        <v>727</v>
      </c>
      <c r="J845" s="7" t="s">
        <v>734</v>
      </c>
      <c r="K845" s="10" t="s">
        <v>1596</v>
      </c>
      <c r="L845" s="7"/>
      <c r="M845" s="38">
        <v>0</v>
      </c>
      <c r="N845" s="38">
        <v>0</v>
      </c>
      <c r="O845" s="39">
        <v>0</v>
      </c>
      <c r="P845" s="39">
        <v>0</v>
      </c>
      <c r="Q845" s="40">
        <v>0</v>
      </c>
      <c r="R845" s="40">
        <v>0</v>
      </c>
      <c r="S845" s="41"/>
      <c r="T845" s="42">
        <v>0</v>
      </c>
    </row>
    <row r="846" spans="1:20" ht="15" customHeight="1" x14ac:dyDescent="0.25">
      <c r="A846" s="6">
        <v>22405</v>
      </c>
      <c r="B846" s="7" t="s">
        <v>1018</v>
      </c>
      <c r="C846" s="8">
        <v>41800</v>
      </c>
      <c r="D846" s="7" t="s">
        <v>1009</v>
      </c>
      <c r="E846" s="7" t="s">
        <v>3061</v>
      </c>
      <c r="F846" s="9">
        <v>73000</v>
      </c>
      <c r="G846" s="9">
        <v>25000</v>
      </c>
      <c r="H846" s="7" t="s">
        <v>847</v>
      </c>
      <c r="I846" s="7" t="s">
        <v>727</v>
      </c>
      <c r="J846" s="7" t="s">
        <v>768</v>
      </c>
      <c r="K846" s="10" t="s">
        <v>1687</v>
      </c>
      <c r="L846" s="7"/>
      <c r="M846" s="38">
        <v>0</v>
      </c>
      <c r="N846" s="38">
        <v>0</v>
      </c>
      <c r="O846" s="39">
        <v>0</v>
      </c>
      <c r="P846" s="39">
        <v>0</v>
      </c>
      <c r="Q846" s="40">
        <v>0</v>
      </c>
      <c r="R846" s="40">
        <v>0</v>
      </c>
      <c r="S846" s="41"/>
      <c r="T846" s="42">
        <v>48000</v>
      </c>
    </row>
    <row r="847" spans="1:20" ht="15" customHeight="1" x14ac:dyDescent="0.25">
      <c r="A847" s="6">
        <v>22381</v>
      </c>
      <c r="B847" s="7" t="s">
        <v>1361</v>
      </c>
      <c r="C847" s="8">
        <v>41800</v>
      </c>
      <c r="D847" s="7" t="s">
        <v>1356</v>
      </c>
      <c r="E847" s="7" t="s">
        <v>3073</v>
      </c>
      <c r="F847" s="9">
        <v>25000</v>
      </c>
      <c r="G847" s="9">
        <v>10000</v>
      </c>
      <c r="H847" s="7" t="s">
        <v>1030</v>
      </c>
      <c r="I847" s="7" t="s">
        <v>727</v>
      </c>
      <c r="J847" s="7" t="s">
        <v>728</v>
      </c>
      <c r="K847" s="10" t="s">
        <v>1545</v>
      </c>
      <c r="L847" s="7" t="s">
        <v>2069</v>
      </c>
      <c r="M847" s="38">
        <v>0</v>
      </c>
      <c r="N847" s="38">
        <v>0</v>
      </c>
      <c r="O847" s="39">
        <v>0</v>
      </c>
      <c r="P847" s="39">
        <v>0</v>
      </c>
      <c r="Q847" s="40">
        <v>0</v>
      </c>
      <c r="R847" s="40">
        <v>0</v>
      </c>
      <c r="S847" s="41"/>
      <c r="T847" s="42">
        <v>0</v>
      </c>
    </row>
    <row r="848" spans="1:20" ht="15" customHeight="1" x14ac:dyDescent="0.25">
      <c r="A848" s="6">
        <v>22363</v>
      </c>
      <c r="B848" s="7" t="s">
        <v>1204</v>
      </c>
      <c r="C848" s="8">
        <v>41800</v>
      </c>
      <c r="D848" s="7" t="s">
        <v>1200</v>
      </c>
      <c r="E848" s="7" t="s">
        <v>1190</v>
      </c>
      <c r="F848" s="9">
        <v>1707500</v>
      </c>
      <c r="G848" s="9">
        <v>200000</v>
      </c>
      <c r="H848" s="7" t="s">
        <v>1205</v>
      </c>
      <c r="I848" s="7" t="s">
        <v>727</v>
      </c>
      <c r="J848" s="7" t="s">
        <v>765</v>
      </c>
      <c r="K848" s="10" t="s">
        <v>1704</v>
      </c>
      <c r="L848" s="7" t="s">
        <v>2078</v>
      </c>
      <c r="M848" s="38">
        <v>0</v>
      </c>
      <c r="N848" s="38">
        <v>0</v>
      </c>
      <c r="O848" s="39">
        <v>0</v>
      </c>
      <c r="P848" s="39">
        <v>0</v>
      </c>
      <c r="Q848" s="40">
        <v>0</v>
      </c>
      <c r="R848" s="40">
        <v>0</v>
      </c>
      <c r="S848" s="41"/>
      <c r="T848" s="42">
        <v>141500</v>
      </c>
    </row>
    <row r="849" spans="1:20" ht="15" customHeight="1" x14ac:dyDescent="0.25">
      <c r="A849" s="6">
        <v>22245</v>
      </c>
      <c r="B849" s="7" t="s">
        <v>953</v>
      </c>
      <c r="C849" s="8">
        <v>41801</v>
      </c>
      <c r="D849" s="7" t="s">
        <v>1009</v>
      </c>
      <c r="E849" s="7" t="s">
        <v>3061</v>
      </c>
      <c r="F849" s="9">
        <v>1350000</v>
      </c>
      <c r="G849" s="9">
        <v>170000</v>
      </c>
      <c r="H849" s="7" t="s">
        <v>836</v>
      </c>
      <c r="I849" s="7" t="s">
        <v>756</v>
      </c>
      <c r="J849" s="7" t="s">
        <v>734</v>
      </c>
      <c r="K849" s="10" t="s">
        <v>1656</v>
      </c>
      <c r="L849" s="7"/>
      <c r="M849" s="38">
        <v>0</v>
      </c>
      <c r="N849" s="38">
        <v>0</v>
      </c>
      <c r="O849" s="39">
        <v>0</v>
      </c>
      <c r="P849" s="39">
        <v>0</v>
      </c>
      <c r="Q849" s="40">
        <v>0</v>
      </c>
      <c r="R849" s="40">
        <v>0</v>
      </c>
      <c r="S849" s="41"/>
      <c r="T849" s="42">
        <v>1180000</v>
      </c>
    </row>
    <row r="850" spans="1:20" ht="15" customHeight="1" x14ac:dyDescent="0.25">
      <c r="A850" s="6">
        <v>22373</v>
      </c>
      <c r="B850" s="7" t="s">
        <v>1016</v>
      </c>
      <c r="C850" s="8">
        <v>41806</v>
      </c>
      <c r="D850" s="7" t="s">
        <v>1114</v>
      </c>
      <c r="E850" s="7" t="s">
        <v>3061</v>
      </c>
      <c r="F850" s="9">
        <v>16000</v>
      </c>
      <c r="G850" s="9">
        <v>10000</v>
      </c>
      <c r="H850" s="7" t="s">
        <v>747</v>
      </c>
      <c r="I850" s="7" t="s">
        <v>727</v>
      </c>
      <c r="J850" s="7" t="s">
        <v>734</v>
      </c>
      <c r="K850" s="10" t="s">
        <v>1688</v>
      </c>
      <c r="L850" s="7"/>
      <c r="M850" s="38">
        <v>0</v>
      </c>
      <c r="N850" s="38">
        <v>0</v>
      </c>
      <c r="O850" s="39">
        <v>0</v>
      </c>
      <c r="P850" s="39">
        <v>0</v>
      </c>
      <c r="Q850" s="40">
        <v>0</v>
      </c>
      <c r="R850" s="40">
        <v>0</v>
      </c>
      <c r="S850" s="41"/>
      <c r="T850" s="42">
        <v>0</v>
      </c>
    </row>
    <row r="851" spans="1:20" ht="15" customHeight="1" x14ac:dyDescent="0.25">
      <c r="A851" s="6">
        <v>22281</v>
      </c>
      <c r="B851" s="7" t="s">
        <v>1208</v>
      </c>
      <c r="C851" s="8">
        <v>41807</v>
      </c>
      <c r="D851" s="7" t="s">
        <v>1200</v>
      </c>
      <c r="E851" s="7" t="s">
        <v>1190</v>
      </c>
      <c r="F851" s="9">
        <v>6337620</v>
      </c>
      <c r="G851" s="9">
        <v>495213</v>
      </c>
      <c r="H851" s="7" t="s">
        <v>844</v>
      </c>
      <c r="I851" s="7" t="s">
        <v>727</v>
      </c>
      <c r="J851" s="7" t="s">
        <v>921</v>
      </c>
      <c r="K851" s="10" t="s">
        <v>1642</v>
      </c>
      <c r="L851" s="7" t="s">
        <v>2055</v>
      </c>
      <c r="M851" s="38">
        <v>0</v>
      </c>
      <c r="N851" s="38">
        <v>0</v>
      </c>
      <c r="O851" s="39">
        <v>0</v>
      </c>
      <c r="P851" s="39">
        <v>0</v>
      </c>
      <c r="Q851" s="40">
        <v>0</v>
      </c>
      <c r="R851" s="40">
        <v>0</v>
      </c>
      <c r="S851" s="41"/>
      <c r="T851" s="42">
        <v>6337620</v>
      </c>
    </row>
    <row r="852" spans="1:20" ht="15" customHeight="1" x14ac:dyDescent="0.25">
      <c r="A852" s="6">
        <v>22387</v>
      </c>
      <c r="B852" s="7" t="s">
        <v>2081</v>
      </c>
      <c r="C852" s="8">
        <v>41807</v>
      </c>
      <c r="D852" s="7" t="s">
        <v>1009</v>
      </c>
      <c r="E852" s="7" t="s">
        <v>3061</v>
      </c>
      <c r="F852" s="9">
        <v>180000</v>
      </c>
      <c r="G852" s="9">
        <v>90000</v>
      </c>
      <c r="H852" s="7" t="s">
        <v>1017</v>
      </c>
      <c r="I852" s="7" t="s">
        <v>727</v>
      </c>
      <c r="J852" s="7" t="s">
        <v>768</v>
      </c>
      <c r="K852" s="10" t="s">
        <v>1687</v>
      </c>
      <c r="L852" s="7"/>
      <c r="M852" s="38">
        <v>0</v>
      </c>
      <c r="N852" s="38">
        <v>0</v>
      </c>
      <c r="O852" s="39">
        <v>0</v>
      </c>
      <c r="P852" s="39">
        <v>0</v>
      </c>
      <c r="Q852" s="40">
        <v>0</v>
      </c>
      <c r="R852" s="40">
        <v>0</v>
      </c>
      <c r="S852" s="41"/>
      <c r="T852" s="42">
        <v>0</v>
      </c>
    </row>
    <row r="853" spans="1:20" ht="15" customHeight="1" x14ac:dyDescent="0.25">
      <c r="A853" s="6">
        <v>22377</v>
      </c>
      <c r="B853" s="7" t="s">
        <v>1112</v>
      </c>
      <c r="C853" s="8">
        <v>41810</v>
      </c>
      <c r="D853" s="7" t="s">
        <v>1111</v>
      </c>
      <c r="E853" s="7" t="s">
        <v>3061</v>
      </c>
      <c r="F853" s="9">
        <v>5325000</v>
      </c>
      <c r="G853" s="9">
        <v>250000</v>
      </c>
      <c r="H853" s="7" t="s">
        <v>726</v>
      </c>
      <c r="I853" s="7" t="s">
        <v>727</v>
      </c>
      <c r="J853" s="7" t="s">
        <v>728</v>
      </c>
      <c r="K853" s="10" t="s">
        <v>1547</v>
      </c>
      <c r="L853" s="7" t="s">
        <v>2067</v>
      </c>
      <c r="M853" s="38">
        <v>0</v>
      </c>
      <c r="N853" s="38">
        <v>148</v>
      </c>
      <c r="O853" s="39">
        <v>0</v>
      </c>
      <c r="P853" s="39">
        <v>70</v>
      </c>
      <c r="Q853" s="40">
        <v>0</v>
      </c>
      <c r="R853" s="40">
        <v>0</v>
      </c>
      <c r="S853" s="41"/>
      <c r="T853" s="42">
        <v>2275000</v>
      </c>
    </row>
    <row r="854" spans="1:20" ht="15" customHeight="1" x14ac:dyDescent="0.25">
      <c r="A854" s="6">
        <v>22402</v>
      </c>
      <c r="B854" s="7" t="s">
        <v>3558</v>
      </c>
      <c r="C854" s="8">
        <v>41813</v>
      </c>
      <c r="D854" s="7" t="s">
        <v>1200</v>
      </c>
      <c r="E854" s="7" t="s">
        <v>1190</v>
      </c>
      <c r="F854" s="9">
        <v>1200000</v>
      </c>
      <c r="G854" s="9">
        <v>240000</v>
      </c>
      <c r="H854" s="7" t="s">
        <v>920</v>
      </c>
      <c r="I854" s="7" t="s">
        <v>724</v>
      </c>
      <c r="J854" s="7" t="s">
        <v>1206</v>
      </c>
      <c r="K854" s="10" t="s">
        <v>1758</v>
      </c>
      <c r="L854" s="7" t="s">
        <v>269</v>
      </c>
      <c r="M854" s="38">
        <v>0</v>
      </c>
      <c r="N854" s="38">
        <v>0</v>
      </c>
      <c r="O854" s="39">
        <v>0</v>
      </c>
      <c r="P854" s="39">
        <v>0</v>
      </c>
      <c r="Q854" s="40">
        <v>1200000</v>
      </c>
      <c r="R854" s="40">
        <v>1196150</v>
      </c>
      <c r="S854" s="41">
        <v>0</v>
      </c>
      <c r="T854" s="42">
        <v>1200000</v>
      </c>
    </row>
    <row r="855" spans="1:20" ht="15" customHeight="1" x14ac:dyDescent="0.25">
      <c r="A855" s="6">
        <v>22403</v>
      </c>
      <c r="B855" s="7" t="s">
        <v>1207</v>
      </c>
      <c r="C855" s="8">
        <v>41813</v>
      </c>
      <c r="D855" s="7" t="s">
        <v>1200</v>
      </c>
      <c r="E855" s="7" t="s">
        <v>1190</v>
      </c>
      <c r="F855" s="9">
        <v>2114590</v>
      </c>
      <c r="G855" s="9">
        <v>422918</v>
      </c>
      <c r="H855" s="7" t="s">
        <v>920</v>
      </c>
      <c r="I855" s="7" t="s">
        <v>724</v>
      </c>
      <c r="J855" s="7" t="s">
        <v>1206</v>
      </c>
      <c r="K855" s="10" t="s">
        <v>1758</v>
      </c>
      <c r="L855" s="7" t="s">
        <v>269</v>
      </c>
      <c r="M855" s="38">
        <v>0</v>
      </c>
      <c r="N855" s="38">
        <v>0</v>
      </c>
      <c r="O855" s="39">
        <v>0</v>
      </c>
      <c r="P855" s="39">
        <v>0</v>
      </c>
      <c r="Q855" s="40">
        <v>2114590</v>
      </c>
      <c r="R855" s="40">
        <v>1897115</v>
      </c>
      <c r="S855" s="41">
        <v>0</v>
      </c>
      <c r="T855" s="42">
        <v>2114590</v>
      </c>
    </row>
    <row r="856" spans="1:20" ht="15" customHeight="1" x14ac:dyDescent="0.25">
      <c r="A856" s="6">
        <v>22440</v>
      </c>
      <c r="B856" s="7" t="s">
        <v>1499</v>
      </c>
      <c r="C856" s="8">
        <v>41813</v>
      </c>
      <c r="D856" s="7" t="s">
        <v>1200</v>
      </c>
      <c r="E856" s="7" t="s">
        <v>1190</v>
      </c>
      <c r="F856" s="9">
        <v>80000</v>
      </c>
      <c r="G856" s="9">
        <v>1000000</v>
      </c>
      <c r="H856" s="7" t="s">
        <v>719</v>
      </c>
      <c r="I856" s="7" t="s">
        <v>720</v>
      </c>
      <c r="J856" s="7" t="s">
        <v>768</v>
      </c>
      <c r="K856" s="10" t="s">
        <v>1563</v>
      </c>
      <c r="L856" s="7" t="s">
        <v>269</v>
      </c>
      <c r="M856" s="38">
        <v>0</v>
      </c>
      <c r="N856" s="38">
        <v>0</v>
      </c>
      <c r="O856" s="39">
        <v>0</v>
      </c>
      <c r="P856" s="39">
        <v>0</v>
      </c>
      <c r="Q856" s="40">
        <v>80000</v>
      </c>
      <c r="R856" s="40"/>
      <c r="S856" s="41"/>
      <c r="T856" s="42">
        <v>4000000</v>
      </c>
    </row>
    <row r="857" spans="1:20" ht="15" customHeight="1" x14ac:dyDescent="0.25">
      <c r="A857" s="6">
        <v>22358</v>
      </c>
      <c r="B857" s="7" t="s">
        <v>1211</v>
      </c>
      <c r="C857" s="8">
        <v>41815</v>
      </c>
      <c r="D857" s="7" t="s">
        <v>1200</v>
      </c>
      <c r="E857" s="7" t="s">
        <v>1190</v>
      </c>
      <c r="F857" s="9">
        <v>1110000</v>
      </c>
      <c r="G857" s="9">
        <v>90000</v>
      </c>
      <c r="H857" s="7" t="s">
        <v>847</v>
      </c>
      <c r="I857" s="7" t="s">
        <v>727</v>
      </c>
      <c r="J857" s="7" t="s">
        <v>728</v>
      </c>
      <c r="K857" s="10" t="s">
        <v>1547</v>
      </c>
      <c r="L857" s="7" t="s">
        <v>2069</v>
      </c>
      <c r="M857" s="38">
        <v>0</v>
      </c>
      <c r="N857" s="38">
        <v>0</v>
      </c>
      <c r="O857" s="39">
        <v>0</v>
      </c>
      <c r="P857" s="39">
        <v>0</v>
      </c>
      <c r="Q857" s="40">
        <v>0</v>
      </c>
      <c r="R857" s="40">
        <v>0</v>
      </c>
      <c r="S857" s="41"/>
      <c r="T857" s="42">
        <v>90000</v>
      </c>
    </row>
    <row r="858" spans="1:20" ht="15" customHeight="1" x14ac:dyDescent="0.25">
      <c r="A858" s="6">
        <v>22285</v>
      </c>
      <c r="B858" s="7" t="s">
        <v>743</v>
      </c>
      <c r="C858" s="8">
        <v>41815</v>
      </c>
      <c r="D858" s="7" t="s">
        <v>744</v>
      </c>
      <c r="E858" s="7" t="s">
        <v>3103</v>
      </c>
      <c r="F858" s="9">
        <v>52000</v>
      </c>
      <c r="G858" s="9">
        <v>6500</v>
      </c>
      <c r="H858" s="7" t="s">
        <v>726</v>
      </c>
      <c r="I858" s="7" t="s">
        <v>727</v>
      </c>
      <c r="J858" s="7" t="s">
        <v>728</v>
      </c>
      <c r="K858" s="10" t="s">
        <v>1547</v>
      </c>
      <c r="L858" s="7"/>
      <c r="M858" s="38">
        <v>0</v>
      </c>
      <c r="N858" s="38">
        <v>0</v>
      </c>
      <c r="O858" s="39">
        <v>0</v>
      </c>
      <c r="P858" s="39">
        <v>0</v>
      </c>
      <c r="Q858" s="40">
        <v>0</v>
      </c>
      <c r="R858" s="40">
        <v>0</v>
      </c>
      <c r="S858" s="41"/>
      <c r="T858" s="42">
        <v>26000</v>
      </c>
    </row>
    <row r="859" spans="1:20" ht="15" customHeight="1" x14ac:dyDescent="0.25">
      <c r="A859" s="6">
        <v>22129</v>
      </c>
      <c r="B859" s="7" t="s">
        <v>1034</v>
      </c>
      <c r="C859" s="8">
        <v>41820</v>
      </c>
      <c r="D859" s="7" t="s">
        <v>1009</v>
      </c>
      <c r="E859" s="7" t="s">
        <v>3061</v>
      </c>
      <c r="F859" s="9">
        <v>5086749</v>
      </c>
      <c r="G859" s="9">
        <v>261700</v>
      </c>
      <c r="H859" s="7" t="s">
        <v>844</v>
      </c>
      <c r="I859" s="7" t="s">
        <v>727</v>
      </c>
      <c r="J859" s="7" t="s">
        <v>1035</v>
      </c>
      <c r="K859" s="10" t="s">
        <v>1697</v>
      </c>
      <c r="L859" s="7" t="s">
        <v>2055</v>
      </c>
      <c r="M859" s="38">
        <v>0</v>
      </c>
      <c r="N859" s="38">
        <v>0</v>
      </c>
      <c r="O859" s="39">
        <v>0</v>
      </c>
      <c r="P859" s="39">
        <v>0</v>
      </c>
      <c r="Q859" s="40">
        <v>0</v>
      </c>
      <c r="R859" s="40">
        <v>0</v>
      </c>
      <c r="S859" s="41"/>
      <c r="T859" s="42">
        <v>1433883</v>
      </c>
    </row>
    <row r="860" spans="1:20" ht="15" customHeight="1" x14ac:dyDescent="0.25">
      <c r="A860" s="6">
        <v>22428</v>
      </c>
      <c r="B860" s="7" t="s">
        <v>1198</v>
      </c>
      <c r="C860" s="8">
        <v>41821</v>
      </c>
      <c r="D860" s="7" t="s">
        <v>1200</v>
      </c>
      <c r="E860" s="7" t="s">
        <v>1190</v>
      </c>
      <c r="F860" s="9">
        <v>1379354</v>
      </c>
      <c r="G860" s="9">
        <v>275871</v>
      </c>
      <c r="H860" s="7" t="s">
        <v>764</v>
      </c>
      <c r="I860" s="7" t="s">
        <v>724</v>
      </c>
      <c r="J860" s="7" t="s">
        <v>734</v>
      </c>
      <c r="K860" s="10" t="s">
        <v>1755</v>
      </c>
      <c r="L860" s="7" t="s">
        <v>269</v>
      </c>
      <c r="M860" s="38">
        <v>0</v>
      </c>
      <c r="N860" s="38">
        <v>0</v>
      </c>
      <c r="O860" s="39">
        <v>0</v>
      </c>
      <c r="P860" s="39">
        <v>0</v>
      </c>
      <c r="Q860" s="40">
        <v>1379354</v>
      </c>
      <c r="R860" s="40">
        <v>1383768</v>
      </c>
      <c r="S860" s="41">
        <v>0</v>
      </c>
      <c r="T860" s="42">
        <v>1379354</v>
      </c>
    </row>
    <row r="861" spans="1:20" ht="15" customHeight="1" x14ac:dyDescent="0.25">
      <c r="A861" s="6">
        <v>22413</v>
      </c>
      <c r="B861" s="7" t="s">
        <v>1886</v>
      </c>
      <c r="C861" s="8">
        <v>41821</v>
      </c>
      <c r="D861" s="7" t="s">
        <v>1177</v>
      </c>
      <c r="E861" s="7" t="s">
        <v>3053</v>
      </c>
      <c r="F861" s="9">
        <v>20000</v>
      </c>
      <c r="G861" s="9">
        <v>10000</v>
      </c>
      <c r="H861" s="7" t="s">
        <v>747</v>
      </c>
      <c r="I861" s="7" t="s">
        <v>727</v>
      </c>
      <c r="J861" s="7" t="s">
        <v>734</v>
      </c>
      <c r="K861" s="10" t="s">
        <v>1548</v>
      </c>
      <c r="L861" s="7" t="s">
        <v>269</v>
      </c>
      <c r="M861" s="38">
        <v>0</v>
      </c>
      <c r="N861" s="38">
        <v>0</v>
      </c>
      <c r="O861" s="39">
        <v>0</v>
      </c>
      <c r="P861" s="39">
        <v>0</v>
      </c>
      <c r="Q861" s="40">
        <v>2500</v>
      </c>
      <c r="R861" s="40">
        <v>0</v>
      </c>
      <c r="S861" s="41"/>
      <c r="T861" s="42">
        <v>2500</v>
      </c>
    </row>
    <row r="862" spans="1:20" ht="15" customHeight="1" x14ac:dyDescent="0.25">
      <c r="A862" s="6">
        <v>22199</v>
      </c>
      <c r="B862" s="7" t="s">
        <v>1884</v>
      </c>
      <c r="C862" s="8">
        <v>41821</v>
      </c>
      <c r="D862" s="7" t="s">
        <v>988</v>
      </c>
      <c r="E862" s="7" t="s">
        <v>3060</v>
      </c>
      <c r="F862" s="9">
        <v>2400000</v>
      </c>
      <c r="G862" s="9">
        <v>142000</v>
      </c>
      <c r="H862" s="7" t="s">
        <v>723</v>
      </c>
      <c r="I862" s="7" t="s">
        <v>724</v>
      </c>
      <c r="J862" s="7" t="s">
        <v>734</v>
      </c>
      <c r="K862" s="10" t="s">
        <v>1621</v>
      </c>
      <c r="L862" s="7" t="s">
        <v>2054</v>
      </c>
      <c r="M862" s="38">
        <v>58</v>
      </c>
      <c r="N862" s="38">
        <v>58</v>
      </c>
      <c r="O862" s="39">
        <v>30</v>
      </c>
      <c r="P862" s="39">
        <v>41</v>
      </c>
      <c r="Q862" s="40">
        <v>2400000</v>
      </c>
      <c r="R862" s="40">
        <v>4837429</v>
      </c>
      <c r="S862" s="41">
        <v>142000</v>
      </c>
      <c r="T862" s="42">
        <v>2400000</v>
      </c>
    </row>
    <row r="863" spans="1:20" ht="15" customHeight="1" x14ac:dyDescent="0.25">
      <c r="A863" s="6">
        <v>22410</v>
      </c>
      <c r="B863" s="7" t="s">
        <v>1885</v>
      </c>
      <c r="C863" s="8">
        <v>41821</v>
      </c>
      <c r="D863" s="7" t="s">
        <v>1009</v>
      </c>
      <c r="E863" s="7" t="s">
        <v>3061</v>
      </c>
      <c r="F863" s="9">
        <v>13850</v>
      </c>
      <c r="G863" s="9">
        <v>10000</v>
      </c>
      <c r="H863" s="7" t="s">
        <v>747</v>
      </c>
      <c r="I863" s="7" t="s">
        <v>727</v>
      </c>
      <c r="J863" s="7" t="s">
        <v>734</v>
      </c>
      <c r="K863" s="10" t="s">
        <v>1568</v>
      </c>
      <c r="L863" s="7" t="s">
        <v>269</v>
      </c>
      <c r="M863" s="38">
        <v>0</v>
      </c>
      <c r="N863" s="38">
        <v>0</v>
      </c>
      <c r="O863" s="39">
        <v>0</v>
      </c>
      <c r="P863" s="39">
        <v>0</v>
      </c>
      <c r="Q863" s="40">
        <v>2500</v>
      </c>
      <c r="R863" s="40">
        <v>0</v>
      </c>
      <c r="S863" s="41"/>
      <c r="T863" s="42">
        <v>2500</v>
      </c>
    </row>
    <row r="864" spans="1:20" ht="15" customHeight="1" x14ac:dyDescent="0.25">
      <c r="A864" s="6">
        <v>22258</v>
      </c>
      <c r="B864" s="7" t="s">
        <v>1128</v>
      </c>
      <c r="C864" s="8">
        <v>41829</v>
      </c>
      <c r="D864" s="7" t="s">
        <v>1127</v>
      </c>
      <c r="E864" s="7" t="s">
        <v>3100</v>
      </c>
      <c r="F864" s="9">
        <v>1955000</v>
      </c>
      <c r="G864" s="9">
        <v>250000</v>
      </c>
      <c r="H864" s="7" t="s">
        <v>726</v>
      </c>
      <c r="I864" s="7" t="s">
        <v>727</v>
      </c>
      <c r="J864" s="7" t="s">
        <v>728</v>
      </c>
      <c r="K864" s="10" t="s">
        <v>1543</v>
      </c>
      <c r="L864" s="7" t="s">
        <v>2082</v>
      </c>
      <c r="M864" s="38">
        <v>0</v>
      </c>
      <c r="N864" s="38">
        <v>0</v>
      </c>
      <c r="O864" s="39">
        <v>0</v>
      </c>
      <c r="P864" s="39">
        <v>0</v>
      </c>
      <c r="Q864" s="40">
        <v>1466250</v>
      </c>
      <c r="R864" s="40">
        <v>2122354</v>
      </c>
      <c r="S864" s="41"/>
      <c r="T864" s="42">
        <v>1705000</v>
      </c>
    </row>
    <row r="865" spans="1:20" ht="15" customHeight="1" x14ac:dyDescent="0.25">
      <c r="A865" s="6">
        <v>22267</v>
      </c>
      <c r="B865" s="7" t="s">
        <v>1422</v>
      </c>
      <c r="C865" s="8">
        <v>41831</v>
      </c>
      <c r="D865" s="7" t="s">
        <v>1421</v>
      </c>
      <c r="E865" s="7" t="s">
        <v>3097</v>
      </c>
      <c r="F865" s="9">
        <v>30164</v>
      </c>
      <c r="G865" s="9">
        <v>10000</v>
      </c>
      <c r="H865" s="7" t="s">
        <v>747</v>
      </c>
      <c r="I865" s="7" t="s">
        <v>727</v>
      </c>
      <c r="J865" s="7" t="s">
        <v>734</v>
      </c>
      <c r="K865" s="10" t="s">
        <v>1568</v>
      </c>
      <c r="L865" s="7"/>
      <c r="M865" s="38">
        <v>0</v>
      </c>
      <c r="N865" s="38">
        <v>0</v>
      </c>
      <c r="O865" s="39">
        <v>0</v>
      </c>
      <c r="P865" s="39">
        <v>0</v>
      </c>
      <c r="Q865" s="40">
        <v>0</v>
      </c>
      <c r="R865" s="40">
        <v>0</v>
      </c>
      <c r="S865" s="41"/>
      <c r="T865" s="42">
        <v>5082</v>
      </c>
    </row>
    <row r="866" spans="1:20" ht="15" customHeight="1" x14ac:dyDescent="0.25">
      <c r="A866" s="6">
        <v>22414</v>
      </c>
      <c r="B866" s="7" t="s">
        <v>1888</v>
      </c>
      <c r="C866" s="8">
        <v>41831</v>
      </c>
      <c r="D866" s="7" t="s">
        <v>1334</v>
      </c>
      <c r="E866" s="7" t="s">
        <v>3113</v>
      </c>
      <c r="F866" s="9">
        <v>800000</v>
      </c>
      <c r="G866" s="9">
        <v>160000</v>
      </c>
      <c r="H866" s="7" t="s">
        <v>764</v>
      </c>
      <c r="I866" s="7" t="s">
        <v>724</v>
      </c>
      <c r="J866" s="7" t="s">
        <v>921</v>
      </c>
      <c r="K866" s="10" t="s">
        <v>2043</v>
      </c>
      <c r="L866" s="7" t="s">
        <v>2080</v>
      </c>
      <c r="M866" s="38">
        <v>0</v>
      </c>
      <c r="N866" s="38">
        <v>0</v>
      </c>
      <c r="O866" s="39">
        <v>0</v>
      </c>
      <c r="P866" s="39">
        <v>0</v>
      </c>
      <c r="Q866" s="40">
        <v>800000</v>
      </c>
      <c r="R866" s="40">
        <v>965805</v>
      </c>
      <c r="S866" s="41">
        <v>0</v>
      </c>
      <c r="T866" s="42">
        <v>800000</v>
      </c>
    </row>
    <row r="867" spans="1:20" ht="15" customHeight="1" x14ac:dyDescent="0.25">
      <c r="A867" s="6">
        <v>22372</v>
      </c>
      <c r="B867" s="7" t="s">
        <v>1887</v>
      </c>
      <c r="C867" s="8">
        <v>41831</v>
      </c>
      <c r="D867" s="7" t="s">
        <v>1334</v>
      </c>
      <c r="E867" s="7" t="s">
        <v>3113</v>
      </c>
      <c r="F867" s="9">
        <v>6185000</v>
      </c>
      <c r="G867" s="9">
        <v>570000</v>
      </c>
      <c r="H867" s="7" t="s">
        <v>752</v>
      </c>
      <c r="I867" s="7" t="s">
        <v>724</v>
      </c>
      <c r="J867" s="7" t="s">
        <v>734</v>
      </c>
      <c r="K867" s="10" t="s">
        <v>2039</v>
      </c>
      <c r="L867" s="7" t="s">
        <v>2054</v>
      </c>
      <c r="M867" s="38">
        <v>454</v>
      </c>
      <c r="N867" s="38">
        <v>454</v>
      </c>
      <c r="O867" s="39">
        <v>57</v>
      </c>
      <c r="P867" s="39">
        <v>7</v>
      </c>
      <c r="Q867" s="40">
        <v>5990000</v>
      </c>
      <c r="R867" s="40">
        <v>9094095</v>
      </c>
      <c r="S867" s="41">
        <v>60000</v>
      </c>
      <c r="T867" s="42">
        <v>6185000</v>
      </c>
    </row>
    <row r="868" spans="1:20" ht="15" customHeight="1" x14ac:dyDescent="0.25">
      <c r="A868" s="6">
        <v>22425</v>
      </c>
      <c r="B868" s="7" t="s">
        <v>1889</v>
      </c>
      <c r="C868" s="8">
        <v>41831</v>
      </c>
      <c r="D868" s="7" t="s">
        <v>923</v>
      </c>
      <c r="E868" s="7" t="s">
        <v>3058</v>
      </c>
      <c r="F868" s="9">
        <v>1225320</v>
      </c>
      <c r="G868" s="9">
        <v>58490</v>
      </c>
      <c r="H868" s="7" t="s">
        <v>737</v>
      </c>
      <c r="I868" s="7" t="s">
        <v>727</v>
      </c>
      <c r="J868" s="7" t="s">
        <v>728</v>
      </c>
      <c r="K868" s="10" t="s">
        <v>1543</v>
      </c>
      <c r="L868" s="7"/>
      <c r="M868" s="38">
        <v>0</v>
      </c>
      <c r="N868" s="38">
        <v>0</v>
      </c>
      <c r="O868" s="39">
        <v>0</v>
      </c>
      <c r="P868" s="39">
        <v>0</v>
      </c>
      <c r="Q868" s="40">
        <v>554170</v>
      </c>
      <c r="R868" s="40">
        <v>0</v>
      </c>
      <c r="S868" s="41"/>
      <c r="T868" s="42">
        <v>554170</v>
      </c>
    </row>
    <row r="869" spans="1:20" ht="15" customHeight="1" x14ac:dyDescent="0.25">
      <c r="A869" s="6">
        <v>22049</v>
      </c>
      <c r="B869" s="7" t="s">
        <v>3301</v>
      </c>
      <c r="C869" s="8">
        <v>41831</v>
      </c>
      <c r="D869" s="7" t="s">
        <v>1281</v>
      </c>
      <c r="E869" s="7" t="s">
        <v>3054</v>
      </c>
      <c r="F869" s="9">
        <v>1250000</v>
      </c>
      <c r="G869" s="9">
        <v>45000</v>
      </c>
      <c r="H869" s="7" t="s">
        <v>723</v>
      </c>
      <c r="I869" s="7" t="s">
        <v>724</v>
      </c>
      <c r="J869" s="7" t="s">
        <v>734</v>
      </c>
      <c r="K869" s="10" t="s">
        <v>2038</v>
      </c>
      <c r="L869" s="7" t="s">
        <v>2054</v>
      </c>
      <c r="M869" s="38">
        <v>11</v>
      </c>
      <c r="N869" s="38">
        <v>11</v>
      </c>
      <c r="O869" s="39">
        <v>15</v>
      </c>
      <c r="P869" s="39">
        <v>25</v>
      </c>
      <c r="Q869" s="40">
        <v>1538000</v>
      </c>
      <c r="R869" s="40">
        <v>1659903</v>
      </c>
      <c r="S869" s="41">
        <v>33000</v>
      </c>
      <c r="T869" s="42">
        <v>1538000</v>
      </c>
    </row>
    <row r="870" spans="1:20" ht="15" customHeight="1" x14ac:dyDescent="0.25">
      <c r="A870" s="6">
        <v>22315</v>
      </c>
      <c r="B870" s="7" t="s">
        <v>1890</v>
      </c>
      <c r="C870" s="8">
        <v>41835</v>
      </c>
      <c r="D870" s="7" t="s">
        <v>1891</v>
      </c>
      <c r="E870" s="7" t="s">
        <v>3067</v>
      </c>
      <c r="F870" s="9">
        <v>30000</v>
      </c>
      <c r="G870" s="9">
        <v>7500</v>
      </c>
      <c r="H870" s="7" t="s">
        <v>726</v>
      </c>
      <c r="I870" s="7" t="s">
        <v>727</v>
      </c>
      <c r="J870" s="7" t="s">
        <v>765</v>
      </c>
      <c r="K870" s="10" t="s">
        <v>1704</v>
      </c>
      <c r="L870" s="7"/>
      <c r="M870" s="38">
        <v>0</v>
      </c>
      <c r="N870" s="38">
        <v>0</v>
      </c>
      <c r="O870" s="39">
        <v>0</v>
      </c>
      <c r="P870" s="39">
        <v>0</v>
      </c>
      <c r="Q870" s="40">
        <v>0</v>
      </c>
      <c r="R870" s="40">
        <v>0</v>
      </c>
      <c r="S870" s="41"/>
      <c r="T870" s="42">
        <v>22500</v>
      </c>
    </row>
    <row r="871" spans="1:20" ht="15" customHeight="1" x14ac:dyDescent="0.25">
      <c r="A871" s="6">
        <v>22409</v>
      </c>
      <c r="B871" s="7" t="s">
        <v>1892</v>
      </c>
      <c r="C871" s="8">
        <v>41835</v>
      </c>
      <c r="D871" s="7" t="s">
        <v>3302</v>
      </c>
      <c r="E871" s="7" t="s">
        <v>3062</v>
      </c>
      <c r="F871" s="9">
        <v>1811879</v>
      </c>
      <c r="G871" s="9">
        <v>90000</v>
      </c>
      <c r="H871" s="7" t="s">
        <v>723</v>
      </c>
      <c r="I871" s="7" t="s">
        <v>724</v>
      </c>
      <c r="J871" s="7" t="s">
        <v>751</v>
      </c>
      <c r="K871" s="10" t="s">
        <v>2040</v>
      </c>
      <c r="L871" s="7" t="s">
        <v>269</v>
      </c>
      <c r="M871" s="38">
        <v>69</v>
      </c>
      <c r="N871" s="38">
        <v>69</v>
      </c>
      <c r="O871" s="39">
        <v>7</v>
      </c>
      <c r="P871" s="39">
        <v>14</v>
      </c>
      <c r="Q871" s="40">
        <v>1811879</v>
      </c>
      <c r="R871" s="40">
        <v>1861132</v>
      </c>
      <c r="S871" s="41">
        <v>84900</v>
      </c>
      <c r="T871" s="42">
        <v>1811879</v>
      </c>
    </row>
    <row r="872" spans="1:20" ht="15" customHeight="1" x14ac:dyDescent="0.25">
      <c r="A872" s="6">
        <v>22383</v>
      </c>
      <c r="B872" s="7" t="s">
        <v>963</v>
      </c>
      <c r="C872" s="8">
        <v>41835</v>
      </c>
      <c r="D872" s="7" t="s">
        <v>1381</v>
      </c>
      <c r="E872" s="7" t="s">
        <v>3056</v>
      </c>
      <c r="F872" s="9">
        <v>39748</v>
      </c>
      <c r="G872" s="9">
        <v>9937</v>
      </c>
      <c r="H872" s="7" t="s">
        <v>747</v>
      </c>
      <c r="I872" s="7" t="s">
        <v>727</v>
      </c>
      <c r="J872" s="7" t="s">
        <v>734</v>
      </c>
      <c r="K872" s="10" t="s">
        <v>1661</v>
      </c>
      <c r="L872" s="7" t="s">
        <v>2067</v>
      </c>
      <c r="M872" s="38">
        <v>0</v>
      </c>
      <c r="N872" s="38">
        <v>0</v>
      </c>
      <c r="O872" s="39">
        <v>0</v>
      </c>
      <c r="P872" s="39">
        <v>0</v>
      </c>
      <c r="Q872" s="40">
        <v>0</v>
      </c>
      <c r="R872" s="40">
        <v>0</v>
      </c>
      <c r="S872" s="41"/>
      <c r="T872" s="42">
        <v>9937</v>
      </c>
    </row>
    <row r="873" spans="1:20" ht="15" customHeight="1" x14ac:dyDescent="0.25">
      <c r="A873" s="6">
        <v>21910</v>
      </c>
      <c r="B873" s="7" t="s">
        <v>1893</v>
      </c>
      <c r="C873" s="8">
        <v>41836</v>
      </c>
      <c r="D873" s="7" t="s">
        <v>819</v>
      </c>
      <c r="E873" s="7" t="s">
        <v>3057</v>
      </c>
      <c r="F873" s="9">
        <v>346897</v>
      </c>
      <c r="G873" s="9">
        <v>150000</v>
      </c>
      <c r="H873" s="7" t="s">
        <v>737</v>
      </c>
      <c r="I873" s="7" t="s">
        <v>727</v>
      </c>
      <c r="J873" s="7" t="s">
        <v>728</v>
      </c>
      <c r="K873" s="10" t="s">
        <v>1543</v>
      </c>
      <c r="L873" s="7"/>
      <c r="M873" s="38">
        <v>0</v>
      </c>
      <c r="N873" s="38">
        <v>0</v>
      </c>
      <c r="O873" s="39">
        <v>0</v>
      </c>
      <c r="P873" s="39">
        <v>0</v>
      </c>
      <c r="Q873" s="40">
        <v>196897</v>
      </c>
      <c r="R873" s="40">
        <v>0</v>
      </c>
      <c r="S873" s="41"/>
      <c r="T873" s="42">
        <v>196897</v>
      </c>
    </row>
    <row r="874" spans="1:20" ht="15" customHeight="1" x14ac:dyDescent="0.25">
      <c r="A874" s="6">
        <v>22351</v>
      </c>
      <c r="B874" s="7" t="s">
        <v>1894</v>
      </c>
      <c r="C874" s="8">
        <v>41837</v>
      </c>
      <c r="D874" s="7" t="s">
        <v>1149</v>
      </c>
      <c r="E874" s="7" t="s">
        <v>3063</v>
      </c>
      <c r="F874" s="9">
        <v>5900000</v>
      </c>
      <c r="G874" s="9">
        <v>1500000</v>
      </c>
      <c r="H874" s="7" t="s">
        <v>920</v>
      </c>
      <c r="I874" s="7" t="s">
        <v>724</v>
      </c>
      <c r="J874" s="7" t="s">
        <v>768</v>
      </c>
      <c r="K874" s="10" t="s">
        <v>1647</v>
      </c>
      <c r="L874" s="7"/>
      <c r="M874" s="38">
        <v>0</v>
      </c>
      <c r="N874" s="38">
        <v>0</v>
      </c>
      <c r="O874" s="39">
        <v>0</v>
      </c>
      <c r="P874" s="39">
        <v>0</v>
      </c>
      <c r="Q874" s="40">
        <v>0</v>
      </c>
      <c r="R874" s="40">
        <v>0</v>
      </c>
      <c r="S874" s="41">
        <v>0</v>
      </c>
      <c r="T874" s="42">
        <v>7500000</v>
      </c>
    </row>
    <row r="875" spans="1:20" ht="15" customHeight="1" x14ac:dyDescent="0.25">
      <c r="A875" s="6">
        <v>22248</v>
      </c>
      <c r="B875" s="7" t="s">
        <v>1227</v>
      </c>
      <c r="C875" s="8">
        <v>41837</v>
      </c>
      <c r="D875" s="7" t="s">
        <v>1200</v>
      </c>
      <c r="E875" s="7" t="s">
        <v>1190</v>
      </c>
      <c r="F875" s="9">
        <v>5875000</v>
      </c>
      <c r="G875" s="9">
        <v>350000</v>
      </c>
      <c r="H875" s="7" t="s">
        <v>847</v>
      </c>
      <c r="I875" s="7" t="s">
        <v>727</v>
      </c>
      <c r="J875" s="7" t="s">
        <v>765</v>
      </c>
      <c r="K875" s="10" t="s">
        <v>1558</v>
      </c>
      <c r="L875" s="7" t="s">
        <v>2078</v>
      </c>
      <c r="M875" s="38">
        <v>0</v>
      </c>
      <c r="N875" s="38">
        <v>0</v>
      </c>
      <c r="O875" s="39">
        <v>0</v>
      </c>
      <c r="P875" s="39">
        <v>0</v>
      </c>
      <c r="Q875" s="40">
        <v>0</v>
      </c>
      <c r="R875" s="40">
        <v>0</v>
      </c>
      <c r="S875" s="41"/>
      <c r="T875" s="42">
        <v>825000</v>
      </c>
    </row>
    <row r="876" spans="1:20" ht="15" customHeight="1" x14ac:dyDescent="0.25">
      <c r="A876" s="6">
        <v>22378</v>
      </c>
      <c r="B876" s="7" t="s">
        <v>935</v>
      </c>
      <c r="C876" s="8">
        <v>41843</v>
      </c>
      <c r="D876" s="7" t="s">
        <v>931</v>
      </c>
      <c r="E876" s="7" t="s">
        <v>3080</v>
      </c>
      <c r="F876" s="9">
        <v>1877981.93</v>
      </c>
      <c r="G876" s="9">
        <v>400000</v>
      </c>
      <c r="H876" s="7" t="s">
        <v>726</v>
      </c>
      <c r="I876" s="7" t="s">
        <v>727</v>
      </c>
      <c r="J876" s="7" t="s">
        <v>728</v>
      </c>
      <c r="K876" s="10" t="s">
        <v>1543</v>
      </c>
      <c r="L876" s="7"/>
      <c r="M876" s="38">
        <v>0</v>
      </c>
      <c r="N876" s="38">
        <v>0</v>
      </c>
      <c r="O876" s="39">
        <v>0</v>
      </c>
      <c r="P876" s="39">
        <v>0</v>
      </c>
      <c r="Q876" s="40">
        <v>0</v>
      </c>
      <c r="R876" s="40">
        <v>0</v>
      </c>
      <c r="S876" s="41"/>
      <c r="T876" s="42">
        <v>1890000</v>
      </c>
    </row>
    <row r="877" spans="1:20" ht="15" customHeight="1" x14ac:dyDescent="0.25">
      <c r="A877" s="6">
        <v>22407</v>
      </c>
      <c r="B877" s="7" t="s">
        <v>1895</v>
      </c>
      <c r="C877" s="8">
        <v>41847</v>
      </c>
      <c r="D877" s="7" t="s">
        <v>896</v>
      </c>
      <c r="E877" s="7" t="s">
        <v>3058</v>
      </c>
      <c r="F877" s="9">
        <v>5000000</v>
      </c>
      <c r="G877" s="9">
        <v>502000</v>
      </c>
      <c r="H877" s="7" t="s">
        <v>723</v>
      </c>
      <c r="I877" s="7" t="s">
        <v>724</v>
      </c>
      <c r="J877" s="7" t="s">
        <v>730</v>
      </c>
      <c r="K877" s="10" t="s">
        <v>1544</v>
      </c>
      <c r="L877" s="7" t="s">
        <v>2054</v>
      </c>
      <c r="M877" s="38">
        <v>836</v>
      </c>
      <c r="N877" s="38">
        <v>836</v>
      </c>
      <c r="O877" s="39">
        <v>74</v>
      </c>
      <c r="P877" s="39">
        <v>152</v>
      </c>
      <c r="Q877" s="40">
        <v>5000000</v>
      </c>
      <c r="R877" s="40">
        <v>9649678</v>
      </c>
      <c r="S877" s="41">
        <v>502000</v>
      </c>
      <c r="T877" s="42">
        <v>5000000</v>
      </c>
    </row>
    <row r="878" spans="1:20" ht="15" customHeight="1" x14ac:dyDescent="0.25">
      <c r="A878" s="6">
        <v>22357</v>
      </c>
      <c r="B878" s="7" t="s">
        <v>1211</v>
      </c>
      <c r="C878" s="8">
        <v>41849</v>
      </c>
      <c r="D878" s="7" t="s">
        <v>1200</v>
      </c>
      <c r="E878" s="7" t="s">
        <v>1190</v>
      </c>
      <c r="F878" s="9">
        <v>23482847</v>
      </c>
      <c r="G878" s="9">
        <v>500000</v>
      </c>
      <c r="H878" s="7" t="s">
        <v>726</v>
      </c>
      <c r="I878" s="7" t="s">
        <v>727</v>
      </c>
      <c r="J878" s="7" t="s">
        <v>728</v>
      </c>
      <c r="K878" s="10" t="s">
        <v>1547</v>
      </c>
      <c r="L878" s="7" t="s">
        <v>2067</v>
      </c>
      <c r="M878" s="38">
        <v>0</v>
      </c>
      <c r="N878" s="38">
        <v>0</v>
      </c>
      <c r="O878" s="39">
        <v>0</v>
      </c>
      <c r="P878" s="39">
        <v>0</v>
      </c>
      <c r="Q878" s="40">
        <v>0</v>
      </c>
      <c r="R878" s="40">
        <v>0</v>
      </c>
      <c r="S878" s="41"/>
      <c r="T878" s="42">
        <v>22982847</v>
      </c>
    </row>
    <row r="879" spans="1:20" ht="15" customHeight="1" x14ac:dyDescent="0.25">
      <c r="A879" s="6">
        <v>22328</v>
      </c>
      <c r="B879" s="7" t="s">
        <v>1897</v>
      </c>
      <c r="C879" s="8">
        <v>41849</v>
      </c>
      <c r="D879" s="7" t="s">
        <v>1430</v>
      </c>
      <c r="E879" s="7" t="s">
        <v>3066</v>
      </c>
      <c r="F879" s="9">
        <v>5880000</v>
      </c>
      <c r="G879" s="9">
        <v>200000</v>
      </c>
      <c r="H879" s="7" t="s">
        <v>726</v>
      </c>
      <c r="I879" s="7" t="s">
        <v>727</v>
      </c>
      <c r="J879" s="7" t="s">
        <v>728</v>
      </c>
      <c r="K879" s="10" t="s">
        <v>1543</v>
      </c>
      <c r="L879" s="7" t="s">
        <v>269</v>
      </c>
      <c r="M879" s="38">
        <v>0</v>
      </c>
      <c r="N879" s="38">
        <v>0</v>
      </c>
      <c r="O879" s="39">
        <v>0</v>
      </c>
      <c r="P879" s="39">
        <v>0</v>
      </c>
      <c r="Q879" s="40">
        <v>600000</v>
      </c>
      <c r="R879" s="40">
        <v>1545747</v>
      </c>
      <c r="S879" s="41"/>
      <c r="T879" s="42">
        <v>1270000</v>
      </c>
    </row>
    <row r="880" spans="1:20" ht="15" customHeight="1" x14ac:dyDescent="0.25">
      <c r="A880" s="6">
        <v>22412</v>
      </c>
      <c r="B880" s="7" t="s">
        <v>3559</v>
      </c>
      <c r="C880" s="8">
        <v>41849</v>
      </c>
      <c r="D880" s="7" t="s">
        <v>1200</v>
      </c>
      <c r="E880" s="7" t="s">
        <v>1190</v>
      </c>
      <c r="F880" s="9">
        <v>11000000</v>
      </c>
      <c r="G880" s="9">
        <v>2200000</v>
      </c>
      <c r="H880" s="7" t="s">
        <v>920</v>
      </c>
      <c r="I880" s="7" t="s">
        <v>724</v>
      </c>
      <c r="J880" s="7" t="s">
        <v>841</v>
      </c>
      <c r="K880" s="10" t="s">
        <v>1601</v>
      </c>
      <c r="L880" s="7"/>
      <c r="M880" s="38">
        <v>0</v>
      </c>
      <c r="N880" s="38">
        <v>0</v>
      </c>
      <c r="O880" s="39">
        <v>0</v>
      </c>
      <c r="P880" s="39">
        <v>0</v>
      </c>
      <c r="Q880" s="40">
        <v>11000000</v>
      </c>
      <c r="R880" s="40">
        <v>0</v>
      </c>
      <c r="S880" s="41">
        <v>0</v>
      </c>
      <c r="T880" s="42">
        <v>11000000</v>
      </c>
    </row>
    <row r="881" spans="1:20" ht="15" customHeight="1" x14ac:dyDescent="0.25">
      <c r="A881" s="6">
        <v>22539</v>
      </c>
      <c r="B881" s="7" t="s">
        <v>1898</v>
      </c>
      <c r="C881" s="8">
        <v>41849</v>
      </c>
      <c r="D881" s="7" t="s">
        <v>1200</v>
      </c>
      <c r="E881" s="7" t="s">
        <v>1190</v>
      </c>
      <c r="F881" s="9">
        <v>500000</v>
      </c>
      <c r="G881" s="9">
        <v>1000000</v>
      </c>
      <c r="H881" s="7" t="s">
        <v>719</v>
      </c>
      <c r="I881" s="7" t="s">
        <v>720</v>
      </c>
      <c r="J881" s="7" t="s">
        <v>768</v>
      </c>
      <c r="K881" s="10" t="s">
        <v>1599</v>
      </c>
      <c r="L881" s="7"/>
      <c r="M881" s="38">
        <v>0</v>
      </c>
      <c r="N881" s="38">
        <v>0</v>
      </c>
      <c r="O881" s="39">
        <v>0</v>
      </c>
      <c r="P881" s="39">
        <v>0</v>
      </c>
      <c r="Q881" s="40">
        <v>0</v>
      </c>
      <c r="R881" s="40">
        <v>0</v>
      </c>
      <c r="S881" s="41"/>
      <c r="T881" s="42">
        <v>4000000</v>
      </c>
    </row>
    <row r="882" spans="1:20" ht="15" customHeight="1" x14ac:dyDescent="0.25">
      <c r="A882" s="6">
        <v>22321</v>
      </c>
      <c r="B882" s="7" t="s">
        <v>1896</v>
      </c>
      <c r="C882" s="8">
        <v>41849</v>
      </c>
      <c r="D882" s="7" t="s">
        <v>1200</v>
      </c>
      <c r="E882" s="7" t="s">
        <v>1190</v>
      </c>
      <c r="F882" s="9">
        <v>20658000</v>
      </c>
      <c r="G882" s="9">
        <v>4131600</v>
      </c>
      <c r="H882" s="7" t="s">
        <v>920</v>
      </c>
      <c r="I882" s="7" t="s">
        <v>724</v>
      </c>
      <c r="J882" s="7" t="s">
        <v>921</v>
      </c>
      <c r="K882" s="10" t="s">
        <v>1778</v>
      </c>
      <c r="L882" s="7"/>
      <c r="M882" s="38">
        <v>0</v>
      </c>
      <c r="N882" s="38">
        <v>0</v>
      </c>
      <c r="O882" s="39">
        <v>0</v>
      </c>
      <c r="P882" s="39">
        <v>0</v>
      </c>
      <c r="Q882" s="40">
        <v>20658000</v>
      </c>
      <c r="R882" s="40">
        <v>0</v>
      </c>
      <c r="S882" s="41">
        <v>0</v>
      </c>
      <c r="T882" s="42">
        <v>20658000</v>
      </c>
    </row>
    <row r="883" spans="1:20" ht="15" customHeight="1" x14ac:dyDescent="0.25">
      <c r="A883" s="6">
        <v>22374</v>
      </c>
      <c r="B883" s="7" t="s">
        <v>1899</v>
      </c>
      <c r="C883" s="8">
        <v>41850</v>
      </c>
      <c r="D883" s="7" t="s">
        <v>1309</v>
      </c>
      <c r="E883" s="7" t="s">
        <v>3065</v>
      </c>
      <c r="F883" s="9">
        <v>8275295</v>
      </c>
      <c r="G883" s="9">
        <v>500000</v>
      </c>
      <c r="H883" s="7" t="s">
        <v>726</v>
      </c>
      <c r="I883" s="7" t="s">
        <v>727</v>
      </c>
      <c r="J883" s="7" t="s">
        <v>728</v>
      </c>
      <c r="K883" s="10" t="s">
        <v>1543</v>
      </c>
      <c r="L883" s="7"/>
      <c r="M883" s="38">
        <v>0</v>
      </c>
      <c r="N883" s="38">
        <v>0</v>
      </c>
      <c r="O883" s="39">
        <v>0</v>
      </c>
      <c r="P883" s="39">
        <v>0</v>
      </c>
      <c r="Q883" s="40">
        <v>7775295</v>
      </c>
      <c r="R883" s="40">
        <v>8650111</v>
      </c>
      <c r="S883" s="41"/>
      <c r="T883" s="42">
        <v>7775295</v>
      </c>
    </row>
    <row r="884" spans="1:20" ht="15" customHeight="1" x14ac:dyDescent="0.25">
      <c r="A884" s="6">
        <v>22486</v>
      </c>
      <c r="B884" s="7" t="s">
        <v>1900</v>
      </c>
      <c r="C884" s="8">
        <v>41850</v>
      </c>
      <c r="D884" s="7" t="s">
        <v>923</v>
      </c>
      <c r="E884" s="7" t="s">
        <v>3058</v>
      </c>
      <c r="F884" s="9">
        <v>15000</v>
      </c>
      <c r="G884" s="9">
        <v>9500</v>
      </c>
      <c r="H884" s="7" t="s">
        <v>747</v>
      </c>
      <c r="I884" s="7" t="s">
        <v>727</v>
      </c>
      <c r="J884" s="7" t="s">
        <v>734</v>
      </c>
      <c r="K884" s="10" t="s">
        <v>1620</v>
      </c>
      <c r="L884" s="7" t="s">
        <v>2080</v>
      </c>
      <c r="M884" s="38">
        <v>0</v>
      </c>
      <c r="N884" s="38">
        <v>0</v>
      </c>
      <c r="O884" s="39">
        <v>0</v>
      </c>
      <c r="P884" s="39">
        <v>0</v>
      </c>
      <c r="Q884" s="40">
        <v>2375</v>
      </c>
      <c r="R884" s="40">
        <v>0</v>
      </c>
      <c r="S884" s="41"/>
      <c r="T884" s="42">
        <v>2375</v>
      </c>
    </row>
    <row r="885" spans="1:20" ht="15" customHeight="1" x14ac:dyDescent="0.25">
      <c r="A885" s="6">
        <v>22331</v>
      </c>
      <c r="B885" s="7" t="s">
        <v>1901</v>
      </c>
      <c r="C885" s="8">
        <v>41851</v>
      </c>
      <c r="D885" s="7" t="s">
        <v>1902</v>
      </c>
      <c r="E885" s="7" t="s">
        <v>3078</v>
      </c>
      <c r="F885" s="9">
        <v>4756262</v>
      </c>
      <c r="G885" s="9">
        <v>235000</v>
      </c>
      <c r="H885" s="7" t="s">
        <v>726</v>
      </c>
      <c r="I885" s="7" t="s">
        <v>727</v>
      </c>
      <c r="J885" s="7" t="s">
        <v>728</v>
      </c>
      <c r="K885" s="10" t="s">
        <v>1543</v>
      </c>
      <c r="L885" s="7"/>
      <c r="M885" s="38">
        <v>0</v>
      </c>
      <c r="N885" s="38">
        <v>0</v>
      </c>
      <c r="O885" s="39">
        <v>0</v>
      </c>
      <c r="P885" s="39">
        <v>0</v>
      </c>
      <c r="Q885" s="40">
        <v>0</v>
      </c>
      <c r="R885" s="40">
        <v>0</v>
      </c>
      <c r="S885" s="41"/>
      <c r="T885" s="42">
        <v>1800000</v>
      </c>
    </row>
    <row r="886" spans="1:20" ht="15" customHeight="1" x14ac:dyDescent="0.25">
      <c r="A886" s="6">
        <v>22384</v>
      </c>
      <c r="B886" s="7" t="s">
        <v>1903</v>
      </c>
      <c r="C886" s="8">
        <v>41851</v>
      </c>
      <c r="D886" s="7" t="s">
        <v>852</v>
      </c>
      <c r="E886" s="7" t="s">
        <v>3074</v>
      </c>
      <c r="F886" s="9">
        <v>5500</v>
      </c>
      <c r="G886" s="9">
        <v>2500</v>
      </c>
      <c r="H886" s="7" t="s">
        <v>747</v>
      </c>
      <c r="I886" s="7" t="s">
        <v>727</v>
      </c>
      <c r="J886" s="7" t="s">
        <v>734</v>
      </c>
      <c r="K886" s="10" t="s">
        <v>2041</v>
      </c>
      <c r="L886" s="7" t="s">
        <v>2080</v>
      </c>
      <c r="M886" s="38">
        <v>0</v>
      </c>
      <c r="N886" s="38">
        <v>0</v>
      </c>
      <c r="O886" s="39">
        <v>0</v>
      </c>
      <c r="P886" s="39">
        <v>0</v>
      </c>
      <c r="Q886" s="40">
        <v>625</v>
      </c>
      <c r="R886" s="40">
        <v>0</v>
      </c>
      <c r="S886" s="41"/>
      <c r="T886" s="42">
        <v>625</v>
      </c>
    </row>
    <row r="887" spans="1:20" ht="15" customHeight="1" x14ac:dyDescent="0.25">
      <c r="A887" s="6">
        <v>22333</v>
      </c>
      <c r="B887" s="7" t="s">
        <v>2302</v>
      </c>
      <c r="C887" s="8">
        <v>41855</v>
      </c>
      <c r="D887" s="7" t="s">
        <v>806</v>
      </c>
      <c r="E887" s="7" t="s">
        <v>3084</v>
      </c>
      <c r="F887" s="9">
        <v>62000000</v>
      </c>
      <c r="G887" s="9">
        <v>5500000</v>
      </c>
      <c r="H887" s="7" t="s">
        <v>821</v>
      </c>
      <c r="I887" s="7" t="s">
        <v>724</v>
      </c>
      <c r="J887" s="7" t="s">
        <v>734</v>
      </c>
      <c r="K887" s="10" t="s">
        <v>1550</v>
      </c>
      <c r="L887" s="7" t="s">
        <v>2056</v>
      </c>
      <c r="M887" s="38">
        <v>496</v>
      </c>
      <c r="N887" s="38">
        <v>496</v>
      </c>
      <c r="O887" s="39">
        <v>0</v>
      </c>
      <c r="P887" s="39">
        <v>0</v>
      </c>
      <c r="Q887" s="40">
        <v>62000000</v>
      </c>
      <c r="R887" s="40">
        <v>62544438</v>
      </c>
      <c r="S887" s="41">
        <v>4272000</v>
      </c>
      <c r="T887" s="42">
        <v>62000000</v>
      </c>
    </row>
    <row r="888" spans="1:20" ht="15" customHeight="1" x14ac:dyDescent="0.25">
      <c r="A888" s="6">
        <v>22545</v>
      </c>
      <c r="B888" s="7" t="s">
        <v>1906</v>
      </c>
      <c r="C888" s="8">
        <v>41855</v>
      </c>
      <c r="D888" s="7" t="s">
        <v>1299</v>
      </c>
      <c r="E888" s="7" t="s">
        <v>3065</v>
      </c>
      <c r="F888" s="9">
        <v>400000</v>
      </c>
      <c r="G888" s="9">
        <v>1000000</v>
      </c>
      <c r="H888" s="7" t="s">
        <v>719</v>
      </c>
      <c r="I888" s="7" t="s">
        <v>720</v>
      </c>
      <c r="J888" s="7" t="s">
        <v>721</v>
      </c>
      <c r="K888" s="10" t="s">
        <v>1616</v>
      </c>
      <c r="L888" s="7"/>
      <c r="M888" s="38">
        <v>0</v>
      </c>
      <c r="N888" s="38">
        <v>0</v>
      </c>
      <c r="O888" s="39">
        <v>0</v>
      </c>
      <c r="P888" s="39">
        <v>0</v>
      </c>
      <c r="Q888" s="40">
        <v>0</v>
      </c>
      <c r="R888" s="40">
        <v>0</v>
      </c>
      <c r="S888" s="41"/>
      <c r="T888" s="42">
        <v>4000000</v>
      </c>
    </row>
    <row r="889" spans="1:20" ht="15" customHeight="1" x14ac:dyDescent="0.25">
      <c r="A889" s="6">
        <v>22546</v>
      </c>
      <c r="B889" s="7" t="s">
        <v>2745</v>
      </c>
      <c r="C889" s="8">
        <v>41855</v>
      </c>
      <c r="D889" s="7" t="s">
        <v>1009</v>
      </c>
      <c r="E889" s="7" t="s">
        <v>3061</v>
      </c>
      <c r="F889" s="9">
        <v>0</v>
      </c>
      <c r="G889" s="9"/>
      <c r="H889" s="7" t="s">
        <v>866</v>
      </c>
      <c r="I889" s="7" t="s">
        <v>720</v>
      </c>
      <c r="J889" s="7" t="s">
        <v>867</v>
      </c>
      <c r="K889" s="10" t="s">
        <v>1611</v>
      </c>
      <c r="L889" s="7"/>
      <c r="M889" s="38"/>
      <c r="N889" s="38"/>
      <c r="O889" s="39"/>
      <c r="P889" s="39"/>
      <c r="Q889" s="40"/>
      <c r="R889" s="40"/>
      <c r="S889" s="41"/>
      <c r="T889" s="42"/>
    </row>
    <row r="890" spans="1:20" ht="15" customHeight="1" x14ac:dyDescent="0.25">
      <c r="A890" s="6">
        <v>22534</v>
      </c>
      <c r="B890" s="7" t="s">
        <v>1905</v>
      </c>
      <c r="C890" s="8">
        <v>41855</v>
      </c>
      <c r="D890" s="7" t="s">
        <v>852</v>
      </c>
      <c r="E890" s="7" t="s">
        <v>3074</v>
      </c>
      <c r="F890" s="9">
        <v>6210863</v>
      </c>
      <c r="G890" s="9">
        <v>2000000</v>
      </c>
      <c r="H890" s="7" t="s">
        <v>719</v>
      </c>
      <c r="I890" s="7" t="s">
        <v>720</v>
      </c>
      <c r="J890" s="7" t="s">
        <v>734</v>
      </c>
      <c r="K890" s="10" t="s">
        <v>1556</v>
      </c>
      <c r="L890" s="7"/>
      <c r="M890" s="38">
        <v>0</v>
      </c>
      <c r="N890" s="38">
        <v>0</v>
      </c>
      <c r="O890" s="39">
        <v>0</v>
      </c>
      <c r="P890" s="39">
        <v>0</v>
      </c>
      <c r="Q890" s="40">
        <v>0</v>
      </c>
      <c r="R890" s="40">
        <v>0</v>
      </c>
      <c r="S890" s="41"/>
      <c r="T890" s="42">
        <v>8000000</v>
      </c>
    </row>
    <row r="891" spans="1:20" ht="15" customHeight="1" x14ac:dyDescent="0.25">
      <c r="A891" s="6">
        <v>22417</v>
      </c>
      <c r="B891" s="7" t="s">
        <v>1904</v>
      </c>
      <c r="C891" s="8">
        <v>41855</v>
      </c>
      <c r="D891" s="7" t="s">
        <v>1330</v>
      </c>
      <c r="E891" s="7" t="s">
        <v>727</v>
      </c>
      <c r="F891" s="9">
        <v>1608230</v>
      </c>
      <c r="G891" s="9">
        <v>64000</v>
      </c>
      <c r="H891" s="7" t="s">
        <v>723</v>
      </c>
      <c r="I891" s="7" t="s">
        <v>724</v>
      </c>
      <c r="J891" s="7" t="s">
        <v>734</v>
      </c>
      <c r="K891" s="10" t="s">
        <v>1548</v>
      </c>
      <c r="L891" s="7" t="s">
        <v>2056</v>
      </c>
      <c r="M891" s="38">
        <v>30</v>
      </c>
      <c r="N891" s="38">
        <v>30</v>
      </c>
      <c r="O891" s="39">
        <v>15</v>
      </c>
      <c r="P891" s="39">
        <v>15</v>
      </c>
      <c r="Q891" s="40">
        <v>1608230</v>
      </c>
      <c r="R891" s="40">
        <v>1714266</v>
      </c>
      <c r="S891" s="41">
        <v>64000</v>
      </c>
      <c r="T891" s="42">
        <v>1608230</v>
      </c>
    </row>
    <row r="892" spans="1:20" ht="15" customHeight="1" x14ac:dyDescent="0.25">
      <c r="A892" s="6">
        <v>22441</v>
      </c>
      <c r="B892" s="7" t="s">
        <v>2277</v>
      </c>
      <c r="C892" s="8">
        <v>41855</v>
      </c>
      <c r="D892" s="7" t="s">
        <v>1200</v>
      </c>
      <c r="E892" s="7" t="s">
        <v>1190</v>
      </c>
      <c r="F892" s="9">
        <v>600000</v>
      </c>
      <c r="G892" s="9">
        <v>300000</v>
      </c>
      <c r="H892" s="7" t="s">
        <v>1017</v>
      </c>
      <c r="I892" s="7" t="s">
        <v>727</v>
      </c>
      <c r="J892" s="7" t="s">
        <v>765</v>
      </c>
      <c r="K892" s="10" t="s">
        <v>2042</v>
      </c>
      <c r="L892" s="7" t="s">
        <v>2078</v>
      </c>
      <c r="M892" s="38">
        <v>0</v>
      </c>
      <c r="N892" s="38">
        <v>0</v>
      </c>
      <c r="O892" s="39">
        <v>0</v>
      </c>
      <c r="P892" s="39">
        <v>0</v>
      </c>
      <c r="Q892" s="40">
        <v>0</v>
      </c>
      <c r="R892" s="40">
        <v>0</v>
      </c>
      <c r="S892" s="41"/>
      <c r="T892" s="42">
        <v>300000</v>
      </c>
    </row>
    <row r="893" spans="1:20" ht="15" customHeight="1" x14ac:dyDescent="0.25">
      <c r="A893" s="6">
        <v>22054</v>
      </c>
      <c r="B893" s="7" t="s">
        <v>2521</v>
      </c>
      <c r="C893" s="8">
        <v>41855</v>
      </c>
      <c r="D893" s="7" t="s">
        <v>1413</v>
      </c>
      <c r="E893" s="7" t="s">
        <v>3071</v>
      </c>
      <c r="F893" s="9">
        <v>12500000</v>
      </c>
      <c r="G893" s="9">
        <v>250000</v>
      </c>
      <c r="H893" s="7" t="s">
        <v>836</v>
      </c>
      <c r="I893" s="7" t="s">
        <v>756</v>
      </c>
      <c r="J893" s="7" t="s">
        <v>734</v>
      </c>
      <c r="K893" s="10" t="s">
        <v>1587</v>
      </c>
      <c r="L893" s="7"/>
      <c r="M893" s="38">
        <v>0</v>
      </c>
      <c r="N893" s="38">
        <v>0</v>
      </c>
      <c r="O893" s="39">
        <v>0</v>
      </c>
      <c r="P893" s="39">
        <v>0</v>
      </c>
      <c r="Q893" s="40">
        <v>0</v>
      </c>
      <c r="R893" s="40">
        <v>0</v>
      </c>
      <c r="S893" s="41"/>
      <c r="T893" s="42">
        <v>6000000</v>
      </c>
    </row>
    <row r="894" spans="1:20" ht="15" customHeight="1" x14ac:dyDescent="0.25">
      <c r="A894" s="6">
        <v>22458</v>
      </c>
      <c r="B894" s="7" t="s">
        <v>1266</v>
      </c>
      <c r="C894" s="8">
        <v>41857</v>
      </c>
      <c r="D894" s="7" t="s">
        <v>1267</v>
      </c>
      <c r="E894" s="7" t="s">
        <v>3081</v>
      </c>
      <c r="F894" s="9">
        <v>455000</v>
      </c>
      <c r="G894" s="9">
        <v>47000</v>
      </c>
      <c r="H894" s="7" t="s">
        <v>723</v>
      </c>
      <c r="I894" s="7" t="s">
        <v>724</v>
      </c>
      <c r="J894" s="7" t="s">
        <v>734</v>
      </c>
      <c r="K894" s="10" t="s">
        <v>1548</v>
      </c>
      <c r="L894" s="7" t="s">
        <v>2056</v>
      </c>
      <c r="M894" s="38">
        <v>19</v>
      </c>
      <c r="N894" s="38">
        <v>19</v>
      </c>
      <c r="O894" s="39">
        <v>10</v>
      </c>
      <c r="P894" s="39">
        <v>9</v>
      </c>
      <c r="Q894" s="40">
        <v>455000</v>
      </c>
      <c r="R894" s="40">
        <v>725127</v>
      </c>
      <c r="S894" s="41">
        <v>47000</v>
      </c>
      <c r="T894" s="42">
        <v>455000</v>
      </c>
    </row>
    <row r="895" spans="1:20" ht="15" customHeight="1" x14ac:dyDescent="0.25">
      <c r="A895" s="6">
        <v>22487</v>
      </c>
      <c r="B895" s="7" t="s">
        <v>3791</v>
      </c>
      <c r="C895" s="8">
        <v>41857</v>
      </c>
      <c r="D895" s="7" t="s">
        <v>1909</v>
      </c>
      <c r="E895" s="7" t="s">
        <v>3114</v>
      </c>
      <c r="F895" s="9">
        <v>24000</v>
      </c>
      <c r="G895" s="9">
        <v>9500</v>
      </c>
      <c r="H895" s="7" t="s">
        <v>747</v>
      </c>
      <c r="I895" s="7" t="s">
        <v>727</v>
      </c>
      <c r="J895" s="7" t="s">
        <v>734</v>
      </c>
      <c r="K895" s="10" t="s">
        <v>1631</v>
      </c>
      <c r="L895" s="7" t="s">
        <v>2080</v>
      </c>
      <c r="M895" s="38">
        <v>0</v>
      </c>
      <c r="N895" s="38">
        <v>0</v>
      </c>
      <c r="O895" s="39">
        <v>0</v>
      </c>
      <c r="P895" s="39">
        <v>0</v>
      </c>
      <c r="Q895" s="40">
        <v>2375</v>
      </c>
      <c r="R895" s="40">
        <v>0</v>
      </c>
      <c r="S895" s="41"/>
      <c r="T895" s="42">
        <v>2375</v>
      </c>
    </row>
    <row r="896" spans="1:20" ht="15" customHeight="1" x14ac:dyDescent="0.25">
      <c r="A896" s="6">
        <v>22362</v>
      </c>
      <c r="B896" s="7" t="s">
        <v>1908</v>
      </c>
      <c r="C896" s="8">
        <v>41857</v>
      </c>
      <c r="D896" s="7" t="s">
        <v>825</v>
      </c>
      <c r="E896" s="7" t="s">
        <v>3057</v>
      </c>
      <c r="F896" s="9">
        <v>75000000</v>
      </c>
      <c r="G896" s="9">
        <v>500000</v>
      </c>
      <c r="H896" s="7" t="s">
        <v>752</v>
      </c>
      <c r="I896" s="7" t="s">
        <v>724</v>
      </c>
      <c r="J896" s="7" t="s">
        <v>734</v>
      </c>
      <c r="K896" s="10" t="s">
        <v>1732</v>
      </c>
      <c r="L896" s="7" t="s">
        <v>2054</v>
      </c>
      <c r="M896" s="38">
        <v>0</v>
      </c>
      <c r="N896" s="38">
        <v>0</v>
      </c>
      <c r="O896" s="39">
        <v>75</v>
      </c>
      <c r="P896" s="39">
        <v>79</v>
      </c>
      <c r="Q896" s="40">
        <v>75000000</v>
      </c>
      <c r="R896" s="40">
        <v>81896828</v>
      </c>
      <c r="S896" s="41">
        <v>483348.35</v>
      </c>
      <c r="T896" s="42">
        <v>75000000</v>
      </c>
    </row>
    <row r="897" spans="1:20" ht="15" customHeight="1" x14ac:dyDescent="0.25">
      <c r="A897" s="6">
        <v>22324</v>
      </c>
      <c r="B897" s="7" t="s">
        <v>1907</v>
      </c>
      <c r="C897" s="8">
        <v>41857</v>
      </c>
      <c r="D897" s="7" t="s">
        <v>1200</v>
      </c>
      <c r="E897" s="7" t="s">
        <v>1190</v>
      </c>
      <c r="F897" s="9">
        <v>2215000</v>
      </c>
      <c r="G897" s="9">
        <v>350000</v>
      </c>
      <c r="H897" s="7" t="s">
        <v>832</v>
      </c>
      <c r="I897" s="7" t="s">
        <v>756</v>
      </c>
      <c r="J897" s="7" t="s">
        <v>734</v>
      </c>
      <c r="K897" s="10" t="s">
        <v>1789</v>
      </c>
      <c r="L897" s="7" t="s">
        <v>2054</v>
      </c>
      <c r="M897" s="38">
        <v>323</v>
      </c>
      <c r="N897" s="38">
        <v>320</v>
      </c>
      <c r="O897" s="39">
        <v>54</v>
      </c>
      <c r="P897" s="39">
        <v>0</v>
      </c>
      <c r="Q897" s="40">
        <v>0</v>
      </c>
      <c r="R897" s="40">
        <v>0</v>
      </c>
      <c r="S897" s="41"/>
      <c r="T897" s="42">
        <v>1865000</v>
      </c>
    </row>
    <row r="898" spans="1:20" ht="15" customHeight="1" x14ac:dyDescent="0.25">
      <c r="A898" s="6">
        <v>22323</v>
      </c>
      <c r="B898" s="7" t="s">
        <v>3792</v>
      </c>
      <c r="C898" s="8">
        <v>41859</v>
      </c>
      <c r="D898" s="7" t="s">
        <v>1009</v>
      </c>
      <c r="E898" s="7" t="s">
        <v>3061</v>
      </c>
      <c r="F898" s="9">
        <v>3000000</v>
      </c>
      <c r="G898" s="9">
        <v>600000</v>
      </c>
      <c r="H898" s="7" t="s">
        <v>920</v>
      </c>
      <c r="I898" s="7" t="s">
        <v>724</v>
      </c>
      <c r="J898" s="7" t="s">
        <v>721</v>
      </c>
      <c r="K898" s="10" t="s">
        <v>2101</v>
      </c>
      <c r="L898" s="7"/>
      <c r="M898" s="38">
        <v>0</v>
      </c>
      <c r="N898" s="38">
        <v>0</v>
      </c>
      <c r="O898" s="39">
        <v>0</v>
      </c>
      <c r="P898" s="39">
        <v>0</v>
      </c>
      <c r="Q898" s="40">
        <v>3000000</v>
      </c>
      <c r="R898" s="40">
        <v>0</v>
      </c>
      <c r="S898" s="41">
        <v>0</v>
      </c>
      <c r="T898" s="42">
        <v>3000000</v>
      </c>
    </row>
    <row r="899" spans="1:20" ht="15" customHeight="1" x14ac:dyDescent="0.25">
      <c r="A899" s="6">
        <v>22491</v>
      </c>
      <c r="B899" s="7" t="s">
        <v>1910</v>
      </c>
      <c r="C899" s="8">
        <v>41859</v>
      </c>
      <c r="D899" s="7" t="s">
        <v>960</v>
      </c>
      <c r="E899" s="7" t="s">
        <v>3104</v>
      </c>
      <c r="F899" s="9">
        <v>160000</v>
      </c>
      <c r="G899" s="9">
        <v>50000</v>
      </c>
      <c r="H899" s="7" t="s">
        <v>732</v>
      </c>
      <c r="I899" s="7" t="s">
        <v>727</v>
      </c>
      <c r="J899" s="7" t="s">
        <v>765</v>
      </c>
      <c r="K899" s="10" t="s">
        <v>1704</v>
      </c>
      <c r="L899" s="7"/>
      <c r="M899" s="38">
        <v>0</v>
      </c>
      <c r="N899" s="38">
        <v>0</v>
      </c>
      <c r="O899" s="39">
        <v>0</v>
      </c>
      <c r="P899" s="39">
        <v>0</v>
      </c>
      <c r="Q899" s="40">
        <v>0</v>
      </c>
      <c r="R899" s="40">
        <v>0</v>
      </c>
      <c r="S899" s="41"/>
      <c r="T899" s="42">
        <v>30000</v>
      </c>
    </row>
    <row r="900" spans="1:20" ht="15" customHeight="1" x14ac:dyDescent="0.25">
      <c r="A900" s="6">
        <v>22423</v>
      </c>
      <c r="B900" s="7" t="s">
        <v>1912</v>
      </c>
      <c r="C900" s="8">
        <v>41862</v>
      </c>
      <c r="D900" s="7" t="s">
        <v>771</v>
      </c>
      <c r="E900" s="7" t="s">
        <v>3094</v>
      </c>
      <c r="F900" s="9">
        <v>20000</v>
      </c>
      <c r="G900" s="9">
        <v>5000</v>
      </c>
      <c r="H900" s="7" t="s">
        <v>726</v>
      </c>
      <c r="I900" s="7" t="s">
        <v>727</v>
      </c>
      <c r="J900" s="7" t="s">
        <v>728</v>
      </c>
      <c r="K900" s="10" t="s">
        <v>1543</v>
      </c>
      <c r="L900" s="7"/>
      <c r="M900" s="38">
        <v>0</v>
      </c>
      <c r="N900" s="38">
        <v>0</v>
      </c>
      <c r="O900" s="39">
        <v>0</v>
      </c>
      <c r="P900" s="39">
        <v>0</v>
      </c>
      <c r="Q900" s="40">
        <v>0</v>
      </c>
      <c r="R900" s="40">
        <v>0</v>
      </c>
      <c r="S900" s="41"/>
      <c r="T900" s="42">
        <v>15000</v>
      </c>
    </row>
    <row r="901" spans="1:20" ht="15" customHeight="1" x14ac:dyDescent="0.25">
      <c r="A901" s="6">
        <v>22548</v>
      </c>
      <c r="B901" s="7" t="s">
        <v>3983</v>
      </c>
      <c r="C901" s="8">
        <v>41862</v>
      </c>
      <c r="D901" s="7" t="s">
        <v>965</v>
      </c>
      <c r="E901" s="7" t="s">
        <v>3068</v>
      </c>
      <c r="F901" s="9">
        <v>0</v>
      </c>
      <c r="G901" s="9">
        <v>2000000</v>
      </c>
      <c r="H901" s="7" t="s">
        <v>719</v>
      </c>
      <c r="I901" s="7" t="s">
        <v>720</v>
      </c>
      <c r="J901" s="7" t="s">
        <v>768</v>
      </c>
      <c r="K901" s="10" t="s">
        <v>1599</v>
      </c>
      <c r="L901" s="7"/>
      <c r="M901" s="38">
        <v>0</v>
      </c>
      <c r="N901" s="38">
        <v>0</v>
      </c>
      <c r="O901" s="39">
        <v>0</v>
      </c>
      <c r="P901" s="39">
        <v>0</v>
      </c>
      <c r="Q901" s="40">
        <v>125000</v>
      </c>
      <c r="R901" s="40">
        <v>0</v>
      </c>
      <c r="S901" s="41"/>
      <c r="T901" s="42">
        <v>8000000</v>
      </c>
    </row>
    <row r="902" spans="1:20" ht="15" customHeight="1" x14ac:dyDescent="0.25">
      <c r="A902" s="6">
        <v>22369</v>
      </c>
      <c r="B902" s="7" t="s">
        <v>1911</v>
      </c>
      <c r="C902" s="8">
        <v>41862</v>
      </c>
      <c r="D902" s="7" t="s">
        <v>1009</v>
      </c>
      <c r="E902" s="7" t="s">
        <v>3061</v>
      </c>
      <c r="F902" s="9">
        <v>5666049</v>
      </c>
      <c r="G902" s="9">
        <v>173225</v>
      </c>
      <c r="H902" s="7" t="s">
        <v>844</v>
      </c>
      <c r="I902" s="7" t="s">
        <v>727</v>
      </c>
      <c r="J902" s="7" t="s">
        <v>921</v>
      </c>
      <c r="K902" s="10" t="s">
        <v>1810</v>
      </c>
      <c r="L902" s="7"/>
      <c r="M902" s="38">
        <v>0</v>
      </c>
      <c r="N902" s="38">
        <v>0</v>
      </c>
      <c r="O902" s="39">
        <v>0</v>
      </c>
      <c r="P902" s="39">
        <v>0</v>
      </c>
      <c r="Q902" s="40">
        <v>13678585</v>
      </c>
      <c r="R902" s="40">
        <v>0</v>
      </c>
      <c r="S902" s="41"/>
      <c r="T902" s="42">
        <v>13678585</v>
      </c>
    </row>
    <row r="903" spans="1:20" ht="15" customHeight="1" x14ac:dyDescent="0.25">
      <c r="A903" s="6">
        <v>22436</v>
      </c>
      <c r="B903" s="7" t="s">
        <v>1914</v>
      </c>
      <c r="C903" s="8">
        <v>41865</v>
      </c>
      <c r="D903" s="7" t="s">
        <v>916</v>
      </c>
      <c r="E903" s="7" t="s">
        <v>3074</v>
      </c>
      <c r="F903" s="9">
        <v>90000</v>
      </c>
      <c r="G903" s="9">
        <v>18000</v>
      </c>
      <c r="H903" s="7" t="s">
        <v>920</v>
      </c>
      <c r="I903" s="7" t="s">
        <v>724</v>
      </c>
      <c r="J903" s="7" t="s">
        <v>1206</v>
      </c>
      <c r="K903" s="10" t="s">
        <v>1758</v>
      </c>
      <c r="L903" s="7"/>
      <c r="M903" s="38">
        <v>0</v>
      </c>
      <c r="N903" s="38">
        <v>0</v>
      </c>
      <c r="O903" s="39">
        <v>0</v>
      </c>
      <c r="P903" s="39">
        <v>0</v>
      </c>
      <c r="Q903" s="40">
        <v>90000</v>
      </c>
      <c r="R903" s="40">
        <v>0</v>
      </c>
      <c r="S903" s="41">
        <v>0</v>
      </c>
      <c r="T903" s="42">
        <v>90000</v>
      </c>
    </row>
    <row r="904" spans="1:20" ht="15" customHeight="1" x14ac:dyDescent="0.25">
      <c r="A904" s="6">
        <v>22482</v>
      </c>
      <c r="B904" s="7" t="s">
        <v>1915</v>
      </c>
      <c r="C904" s="8">
        <v>41865</v>
      </c>
      <c r="D904" s="7" t="s">
        <v>1916</v>
      </c>
      <c r="E904" s="7" t="s">
        <v>3079</v>
      </c>
      <c r="F904" s="9">
        <v>13335</v>
      </c>
      <c r="G904" s="9">
        <v>10000</v>
      </c>
      <c r="H904" s="7" t="s">
        <v>747</v>
      </c>
      <c r="I904" s="7" t="s">
        <v>727</v>
      </c>
      <c r="J904" s="7" t="s">
        <v>721</v>
      </c>
      <c r="K904" s="10" t="s">
        <v>1541</v>
      </c>
      <c r="L904" s="7" t="s">
        <v>2080</v>
      </c>
      <c r="M904" s="38">
        <v>0</v>
      </c>
      <c r="N904" s="38">
        <v>0</v>
      </c>
      <c r="O904" s="39">
        <v>0</v>
      </c>
      <c r="P904" s="39">
        <v>0</v>
      </c>
      <c r="Q904" s="40">
        <v>2500</v>
      </c>
      <c r="R904" s="40">
        <v>0</v>
      </c>
      <c r="S904" s="41"/>
      <c r="T904" s="42">
        <v>2500</v>
      </c>
    </row>
    <row r="905" spans="1:20" ht="15" customHeight="1" x14ac:dyDescent="0.25">
      <c r="A905" s="6">
        <v>22463</v>
      </c>
      <c r="B905" s="7" t="s">
        <v>1507</v>
      </c>
      <c r="C905" s="8">
        <v>41865</v>
      </c>
      <c r="D905" s="7" t="s">
        <v>1200</v>
      </c>
      <c r="E905" s="7" t="s">
        <v>1190</v>
      </c>
      <c r="F905" s="9">
        <v>2000000</v>
      </c>
      <c r="G905" s="9">
        <v>200000</v>
      </c>
      <c r="H905" s="7" t="s">
        <v>1205</v>
      </c>
      <c r="I905" s="7" t="s">
        <v>727</v>
      </c>
      <c r="J905" s="7" t="s">
        <v>867</v>
      </c>
      <c r="K905" s="10" t="s">
        <v>1845</v>
      </c>
      <c r="L905" s="7"/>
      <c r="M905" s="38">
        <v>0</v>
      </c>
      <c r="N905" s="38">
        <v>0</v>
      </c>
      <c r="O905" s="39">
        <v>0</v>
      </c>
      <c r="P905" s="39">
        <v>0</v>
      </c>
      <c r="Q905" s="40">
        <v>0</v>
      </c>
      <c r="R905" s="40">
        <v>0</v>
      </c>
      <c r="S905" s="41"/>
      <c r="T905" s="42">
        <v>300000</v>
      </c>
    </row>
    <row r="906" spans="1:20" ht="15" customHeight="1" x14ac:dyDescent="0.25">
      <c r="A906" s="6">
        <v>22501</v>
      </c>
      <c r="B906" s="7" t="s">
        <v>946</v>
      </c>
      <c r="C906" s="8">
        <v>41865</v>
      </c>
      <c r="D906" s="7" t="s">
        <v>947</v>
      </c>
      <c r="E906" s="7" t="s">
        <v>3104</v>
      </c>
      <c r="F906" s="9">
        <v>20000</v>
      </c>
      <c r="G906" s="9">
        <v>10000</v>
      </c>
      <c r="H906" s="7" t="s">
        <v>747</v>
      </c>
      <c r="I906" s="7" t="s">
        <v>727</v>
      </c>
      <c r="J906" s="7" t="s">
        <v>948</v>
      </c>
      <c r="K906" s="10" t="s">
        <v>1654</v>
      </c>
      <c r="L906" s="7"/>
      <c r="M906" s="38">
        <v>0</v>
      </c>
      <c r="N906" s="38">
        <v>0</v>
      </c>
      <c r="O906" s="39">
        <v>0</v>
      </c>
      <c r="P906" s="39">
        <v>0</v>
      </c>
      <c r="Q906" s="40">
        <v>0</v>
      </c>
      <c r="R906" s="40">
        <v>0</v>
      </c>
      <c r="S906" s="41"/>
      <c r="T906" s="42">
        <v>2500</v>
      </c>
    </row>
    <row r="907" spans="1:20" ht="15" customHeight="1" x14ac:dyDescent="0.25">
      <c r="A907" s="6">
        <v>22416</v>
      </c>
      <c r="B907" s="7" t="s">
        <v>1913</v>
      </c>
      <c r="C907" s="8">
        <v>41865</v>
      </c>
      <c r="D907" s="7" t="s">
        <v>1200</v>
      </c>
      <c r="E907" s="7" t="s">
        <v>1190</v>
      </c>
      <c r="F907" s="9">
        <v>13680825</v>
      </c>
      <c r="G907" s="9">
        <v>700000</v>
      </c>
      <c r="H907" s="7" t="s">
        <v>844</v>
      </c>
      <c r="I907" s="7" t="s">
        <v>727</v>
      </c>
      <c r="J907" s="7" t="s">
        <v>921</v>
      </c>
      <c r="K907" s="10" t="s">
        <v>2043</v>
      </c>
      <c r="L907" s="7"/>
      <c r="M907" s="38">
        <v>0</v>
      </c>
      <c r="N907" s="38">
        <v>0</v>
      </c>
      <c r="O907" s="39">
        <v>0</v>
      </c>
      <c r="P907" s="39">
        <v>0</v>
      </c>
      <c r="Q907" s="40">
        <v>22677275</v>
      </c>
      <c r="R907" s="40">
        <v>0</v>
      </c>
      <c r="S907" s="41"/>
      <c r="T907" s="42">
        <v>22677275</v>
      </c>
    </row>
    <row r="908" spans="1:20" ht="15" customHeight="1" x14ac:dyDescent="0.25">
      <c r="A908" s="6">
        <v>22390</v>
      </c>
      <c r="B908" s="7" t="s">
        <v>1917</v>
      </c>
      <c r="C908" s="8">
        <v>41866</v>
      </c>
      <c r="D908" s="7" t="s">
        <v>3303</v>
      </c>
      <c r="E908" s="7" t="s">
        <v>3080</v>
      </c>
      <c r="F908" s="9">
        <v>7000000</v>
      </c>
      <c r="G908" s="9">
        <v>800000</v>
      </c>
      <c r="H908" s="7" t="s">
        <v>723</v>
      </c>
      <c r="I908" s="7" t="s">
        <v>724</v>
      </c>
      <c r="J908" s="7" t="s">
        <v>734</v>
      </c>
      <c r="K908" s="10" t="s">
        <v>1661</v>
      </c>
      <c r="L908" s="7" t="s">
        <v>2054</v>
      </c>
      <c r="M908" s="38">
        <v>214</v>
      </c>
      <c r="N908" s="38">
        <v>214</v>
      </c>
      <c r="O908" s="39">
        <v>40</v>
      </c>
      <c r="P908" s="39">
        <v>47</v>
      </c>
      <c r="Q908" s="40">
        <v>7000000</v>
      </c>
      <c r="R908" s="40">
        <v>13174662</v>
      </c>
      <c r="S908" s="41">
        <v>318667</v>
      </c>
      <c r="T908" s="42">
        <v>7000000</v>
      </c>
    </row>
    <row r="909" spans="1:20" ht="15" customHeight="1" x14ac:dyDescent="0.25">
      <c r="A909" s="6">
        <v>22483</v>
      </c>
      <c r="B909" s="7" t="s">
        <v>1915</v>
      </c>
      <c r="C909" s="8">
        <v>41866</v>
      </c>
      <c r="D909" s="7" t="s">
        <v>1916</v>
      </c>
      <c r="E909" s="7" t="s">
        <v>3079</v>
      </c>
      <c r="F909" s="9">
        <v>3750</v>
      </c>
      <c r="G909" s="9">
        <v>3000</v>
      </c>
      <c r="H909" s="7" t="s">
        <v>1217</v>
      </c>
      <c r="I909" s="7" t="s">
        <v>727</v>
      </c>
      <c r="J909" s="7" t="s">
        <v>721</v>
      </c>
      <c r="K909" s="10" t="s">
        <v>1541</v>
      </c>
      <c r="L909" s="7" t="s">
        <v>2080</v>
      </c>
      <c r="M909" s="38">
        <v>0</v>
      </c>
      <c r="N909" s="38">
        <v>0</v>
      </c>
      <c r="O909" s="39">
        <v>0</v>
      </c>
      <c r="P909" s="39">
        <v>0</v>
      </c>
      <c r="Q909" s="40">
        <v>750</v>
      </c>
      <c r="R909" s="40">
        <v>0</v>
      </c>
      <c r="S909" s="41"/>
      <c r="T909" s="42">
        <v>750</v>
      </c>
    </row>
    <row r="910" spans="1:20" ht="15" customHeight="1" x14ac:dyDescent="0.25">
      <c r="A910" s="6">
        <v>22343</v>
      </c>
      <c r="B910" s="7" t="s">
        <v>1513</v>
      </c>
      <c r="C910" s="8">
        <v>41872</v>
      </c>
      <c r="D910" s="7" t="s">
        <v>1200</v>
      </c>
      <c r="E910" s="7" t="s">
        <v>1190</v>
      </c>
      <c r="F910" s="9">
        <v>4800000</v>
      </c>
      <c r="G910" s="9">
        <v>200000</v>
      </c>
      <c r="H910" s="7" t="s">
        <v>726</v>
      </c>
      <c r="I910" s="7" t="s">
        <v>727</v>
      </c>
      <c r="J910" s="7" t="s">
        <v>921</v>
      </c>
      <c r="K910" s="10" t="s">
        <v>1714</v>
      </c>
      <c r="L910" s="7"/>
      <c r="M910" s="38">
        <v>0</v>
      </c>
      <c r="N910" s="38">
        <v>0</v>
      </c>
      <c r="O910" s="39">
        <v>0</v>
      </c>
      <c r="P910" s="39">
        <v>0</v>
      </c>
      <c r="Q910" s="40">
        <v>0</v>
      </c>
      <c r="R910" s="40">
        <v>0</v>
      </c>
      <c r="S910" s="41"/>
      <c r="T910" s="42">
        <v>600000</v>
      </c>
    </row>
    <row r="911" spans="1:20" ht="15" customHeight="1" x14ac:dyDescent="0.25">
      <c r="A911" s="6">
        <v>22422</v>
      </c>
      <c r="B911" s="7" t="s">
        <v>981</v>
      </c>
      <c r="C911" s="8">
        <v>41877</v>
      </c>
      <c r="D911" s="7" t="s">
        <v>980</v>
      </c>
      <c r="E911" s="7" t="s">
        <v>3060</v>
      </c>
      <c r="F911" s="9">
        <v>1640936</v>
      </c>
      <c r="G911" s="9">
        <v>205000</v>
      </c>
      <c r="H911" s="7" t="s">
        <v>726</v>
      </c>
      <c r="I911" s="7" t="s">
        <v>727</v>
      </c>
      <c r="J911" s="7" t="s">
        <v>728</v>
      </c>
      <c r="K911" s="10" t="s">
        <v>1547</v>
      </c>
      <c r="L911" s="7" t="s">
        <v>269</v>
      </c>
      <c r="M911" s="38">
        <v>0</v>
      </c>
      <c r="N911" s="38">
        <v>0</v>
      </c>
      <c r="O911" s="39">
        <v>0</v>
      </c>
      <c r="P911" s="39">
        <v>0</v>
      </c>
      <c r="Q911" s="40">
        <v>820468</v>
      </c>
      <c r="R911" s="40">
        <v>919702</v>
      </c>
      <c r="S911" s="41"/>
      <c r="T911" s="42">
        <v>615468</v>
      </c>
    </row>
    <row r="912" spans="1:20" ht="15" customHeight="1" x14ac:dyDescent="0.25">
      <c r="A912" s="6">
        <v>22550</v>
      </c>
      <c r="B912" s="7" t="s">
        <v>1918</v>
      </c>
      <c r="C912" s="8">
        <v>41877</v>
      </c>
      <c r="D912" s="7" t="s">
        <v>1381</v>
      </c>
      <c r="E912" s="7" t="s">
        <v>3056</v>
      </c>
      <c r="F912" s="9">
        <v>0</v>
      </c>
      <c r="G912" s="9">
        <v>1000000</v>
      </c>
      <c r="H912" s="7" t="s">
        <v>719</v>
      </c>
      <c r="I912" s="7" t="s">
        <v>720</v>
      </c>
      <c r="J912" s="7" t="s">
        <v>734</v>
      </c>
      <c r="K912" s="10" t="s">
        <v>2044</v>
      </c>
      <c r="L912" s="7"/>
      <c r="M912" s="38"/>
      <c r="N912" s="38"/>
      <c r="O912" s="39"/>
      <c r="P912" s="39"/>
      <c r="Q912" s="40"/>
      <c r="R912" s="40"/>
      <c r="S912" s="41"/>
      <c r="T912" s="42">
        <v>4000000</v>
      </c>
    </row>
    <row r="913" spans="1:20" ht="15" customHeight="1" x14ac:dyDescent="0.25">
      <c r="A913" s="6">
        <v>22380</v>
      </c>
      <c r="B913" s="7" t="s">
        <v>1334</v>
      </c>
      <c r="C913" s="8">
        <v>41878</v>
      </c>
      <c r="D913" s="7" t="s">
        <v>1334</v>
      </c>
      <c r="E913" s="7" t="s">
        <v>3113</v>
      </c>
      <c r="F913" s="9">
        <v>6251532</v>
      </c>
      <c r="G913" s="9">
        <v>260480</v>
      </c>
      <c r="H913" s="7" t="s">
        <v>726</v>
      </c>
      <c r="I913" s="7" t="s">
        <v>727</v>
      </c>
      <c r="J913" s="7" t="s">
        <v>728</v>
      </c>
      <c r="K913" s="10" t="s">
        <v>1543</v>
      </c>
      <c r="L913" s="7"/>
      <c r="M913" s="38">
        <v>0</v>
      </c>
      <c r="N913" s="38">
        <v>0</v>
      </c>
      <c r="O913" s="39">
        <v>0</v>
      </c>
      <c r="P913" s="39">
        <v>0</v>
      </c>
      <c r="Q913" s="40">
        <v>0</v>
      </c>
      <c r="R913" s="40">
        <v>0</v>
      </c>
      <c r="S913" s="41"/>
      <c r="T913" s="42">
        <v>781440</v>
      </c>
    </row>
    <row r="914" spans="1:20" ht="15" customHeight="1" x14ac:dyDescent="0.25">
      <c r="A914" s="6">
        <v>22517</v>
      </c>
      <c r="B914" s="7" t="s">
        <v>1254</v>
      </c>
      <c r="C914" s="8">
        <v>41878</v>
      </c>
      <c r="D914" s="7" t="s">
        <v>1200</v>
      </c>
      <c r="E914" s="7" t="s">
        <v>1190</v>
      </c>
      <c r="F914" s="9">
        <v>14480</v>
      </c>
      <c r="G914" s="9">
        <v>4600</v>
      </c>
      <c r="H914" s="7" t="s">
        <v>747</v>
      </c>
      <c r="I914" s="7" t="s">
        <v>727</v>
      </c>
      <c r="J914" s="7" t="s">
        <v>734</v>
      </c>
      <c r="K914" s="10" t="s">
        <v>1698</v>
      </c>
      <c r="L914" s="7"/>
      <c r="M914" s="38">
        <v>0</v>
      </c>
      <c r="N914" s="38">
        <v>0</v>
      </c>
      <c r="O914" s="39">
        <v>0</v>
      </c>
      <c r="P914" s="39">
        <v>0</v>
      </c>
      <c r="Q914" s="40">
        <v>0</v>
      </c>
      <c r="R914" s="40">
        <v>0</v>
      </c>
      <c r="S914" s="41"/>
      <c r="T914" s="42">
        <v>1380</v>
      </c>
    </row>
    <row r="915" spans="1:20" ht="15" customHeight="1" x14ac:dyDescent="0.25">
      <c r="A915" s="6">
        <v>22419</v>
      </c>
      <c r="B915" s="7" t="s">
        <v>3793</v>
      </c>
      <c r="C915" s="8">
        <v>41880</v>
      </c>
      <c r="D915" s="7" t="s">
        <v>1192</v>
      </c>
      <c r="E915" s="7" t="s">
        <v>1190</v>
      </c>
      <c r="F915" s="9">
        <v>6000000</v>
      </c>
      <c r="G915" s="9">
        <v>600000</v>
      </c>
      <c r="H915" s="7" t="s">
        <v>723</v>
      </c>
      <c r="I915" s="7" t="s">
        <v>724</v>
      </c>
      <c r="J915" s="7" t="s">
        <v>751</v>
      </c>
      <c r="K915" s="10" t="s">
        <v>1626</v>
      </c>
      <c r="L915" s="7" t="s">
        <v>2054</v>
      </c>
      <c r="M915" s="38">
        <v>194</v>
      </c>
      <c r="N915" s="38">
        <v>179</v>
      </c>
      <c r="O915" s="39">
        <v>35</v>
      </c>
      <c r="P915" s="39">
        <v>0</v>
      </c>
      <c r="Q915" s="40">
        <v>6000000</v>
      </c>
      <c r="R915" s="40">
        <v>6000000</v>
      </c>
      <c r="S915" s="41">
        <v>317598.86</v>
      </c>
      <c r="T915" s="42">
        <v>6000000</v>
      </c>
    </row>
    <row r="916" spans="1:20" ht="15" customHeight="1" x14ac:dyDescent="0.25">
      <c r="A916" s="6">
        <v>22462</v>
      </c>
      <c r="B916" s="7" t="s">
        <v>1251</v>
      </c>
      <c r="C916" s="8">
        <v>41880</v>
      </c>
      <c r="D916" s="7" t="s">
        <v>1200</v>
      </c>
      <c r="E916" s="7" t="s">
        <v>1190</v>
      </c>
      <c r="F916" s="9">
        <v>1245410</v>
      </c>
      <c r="G916" s="9">
        <v>133500</v>
      </c>
      <c r="H916" s="7" t="s">
        <v>737</v>
      </c>
      <c r="I916" s="7" t="s">
        <v>727</v>
      </c>
      <c r="J916" s="7" t="s">
        <v>728</v>
      </c>
      <c r="K916" s="10" t="s">
        <v>1547</v>
      </c>
      <c r="L916" s="7" t="s">
        <v>269</v>
      </c>
      <c r="M916" s="38">
        <v>0</v>
      </c>
      <c r="N916" s="38">
        <v>0</v>
      </c>
      <c r="O916" s="39">
        <v>0</v>
      </c>
      <c r="P916" s="39">
        <v>0</v>
      </c>
      <c r="Q916" s="40">
        <v>622205</v>
      </c>
      <c r="R916" s="40">
        <v>0</v>
      </c>
      <c r="S916" s="41"/>
      <c r="T916" s="42">
        <v>488705</v>
      </c>
    </row>
    <row r="917" spans="1:20" ht="15" customHeight="1" x14ac:dyDescent="0.25">
      <c r="A917" s="6">
        <v>21711</v>
      </c>
      <c r="B917" s="7" t="s">
        <v>2303</v>
      </c>
      <c r="C917" s="8">
        <v>41880</v>
      </c>
      <c r="D917" s="7" t="s">
        <v>1273</v>
      </c>
      <c r="E917" s="7" t="s">
        <v>3054</v>
      </c>
      <c r="F917" s="9">
        <v>16000000</v>
      </c>
      <c r="G917" s="9">
        <v>655000</v>
      </c>
      <c r="H917" s="7" t="s">
        <v>1274</v>
      </c>
      <c r="I917" s="7" t="s">
        <v>724</v>
      </c>
      <c r="J917" s="7" t="s">
        <v>734</v>
      </c>
      <c r="K917" s="10" t="s">
        <v>1789</v>
      </c>
      <c r="L917" s="7" t="s">
        <v>2056</v>
      </c>
      <c r="M917" s="38">
        <v>129</v>
      </c>
      <c r="N917" s="38">
        <v>129</v>
      </c>
      <c r="O917" s="39">
        <v>30</v>
      </c>
      <c r="P917" s="39">
        <v>38</v>
      </c>
      <c r="Q917" s="40">
        <v>16000000</v>
      </c>
      <c r="R917" s="40">
        <v>17876799</v>
      </c>
      <c r="S917" s="41">
        <v>655000</v>
      </c>
      <c r="T917" s="42">
        <v>16000000</v>
      </c>
    </row>
    <row r="918" spans="1:20" ht="15" customHeight="1" x14ac:dyDescent="0.25">
      <c r="A918" s="6">
        <v>22569</v>
      </c>
      <c r="B918" s="7" t="s">
        <v>1919</v>
      </c>
      <c r="C918" s="8">
        <v>41884</v>
      </c>
      <c r="D918" s="7" t="s">
        <v>825</v>
      </c>
      <c r="E918" s="7" t="s">
        <v>3057</v>
      </c>
      <c r="F918" s="9">
        <v>1500000</v>
      </c>
      <c r="G918" s="9">
        <v>1000000</v>
      </c>
      <c r="H918" s="7" t="s">
        <v>719</v>
      </c>
      <c r="I918" s="7" t="s">
        <v>720</v>
      </c>
      <c r="J918" s="7" t="s">
        <v>734</v>
      </c>
      <c r="K918" s="10" t="s">
        <v>2045</v>
      </c>
      <c r="L918" s="7"/>
      <c r="M918" s="38">
        <v>0</v>
      </c>
      <c r="N918" s="38">
        <v>0</v>
      </c>
      <c r="O918" s="39">
        <v>0</v>
      </c>
      <c r="P918" s="39">
        <v>0</v>
      </c>
      <c r="Q918" s="40">
        <v>0</v>
      </c>
      <c r="R918" s="40">
        <v>0</v>
      </c>
      <c r="S918" s="41"/>
      <c r="T918" s="42">
        <v>4000000</v>
      </c>
    </row>
    <row r="919" spans="1:20" ht="15" customHeight="1" x14ac:dyDescent="0.25">
      <c r="A919" s="6">
        <v>22302</v>
      </c>
      <c r="B919" s="7" t="s">
        <v>1920</v>
      </c>
      <c r="C919" s="8">
        <v>41885</v>
      </c>
      <c r="D919" s="7" t="s">
        <v>1200</v>
      </c>
      <c r="E919" s="7" t="s">
        <v>1190</v>
      </c>
      <c r="F919" s="9">
        <v>13500000</v>
      </c>
      <c r="G919" s="9">
        <v>2700000</v>
      </c>
      <c r="H919" s="7" t="s">
        <v>920</v>
      </c>
      <c r="I919" s="7" t="s">
        <v>724</v>
      </c>
      <c r="J919" s="7" t="s">
        <v>768</v>
      </c>
      <c r="K919" s="10" t="s">
        <v>2083</v>
      </c>
      <c r="L919" s="7"/>
      <c r="M919" s="38">
        <v>0</v>
      </c>
      <c r="N919" s="38">
        <v>0</v>
      </c>
      <c r="O919" s="39">
        <v>0</v>
      </c>
      <c r="P919" s="39">
        <v>0</v>
      </c>
      <c r="Q919" s="40">
        <v>13500000</v>
      </c>
      <c r="R919" s="40">
        <v>0</v>
      </c>
      <c r="S919" s="41">
        <v>0</v>
      </c>
      <c r="T919" s="42">
        <v>13500000</v>
      </c>
    </row>
    <row r="920" spans="1:20" ht="15" customHeight="1" x14ac:dyDescent="0.25">
      <c r="A920" s="6">
        <v>22158</v>
      </c>
      <c r="B920" s="7" t="s">
        <v>1921</v>
      </c>
      <c r="C920" s="8">
        <v>41890</v>
      </c>
      <c r="D920" s="7" t="s">
        <v>1200</v>
      </c>
      <c r="E920" s="7" t="s">
        <v>1190</v>
      </c>
      <c r="F920" s="9">
        <v>12905100</v>
      </c>
      <c r="G920" s="9">
        <v>238700</v>
      </c>
      <c r="H920" s="7" t="s">
        <v>844</v>
      </c>
      <c r="I920" s="7" t="s">
        <v>727</v>
      </c>
      <c r="J920" s="7" t="s">
        <v>921</v>
      </c>
      <c r="K920" s="10" t="s">
        <v>1778</v>
      </c>
      <c r="L920" s="7" t="s">
        <v>2063</v>
      </c>
      <c r="M920" s="38">
        <v>0</v>
      </c>
      <c r="N920" s="38">
        <v>0</v>
      </c>
      <c r="O920" s="39">
        <v>0</v>
      </c>
      <c r="P920" s="39">
        <v>0</v>
      </c>
      <c r="Q920" s="40">
        <v>4063000</v>
      </c>
      <c r="R920" s="40">
        <v>0</v>
      </c>
      <c r="S920" s="41"/>
      <c r="T920" s="42">
        <v>4063000</v>
      </c>
    </row>
    <row r="921" spans="1:20" ht="15" customHeight="1" x14ac:dyDescent="0.25">
      <c r="A921" s="6">
        <v>22420</v>
      </c>
      <c r="B921" s="7" t="s">
        <v>1922</v>
      </c>
      <c r="C921" s="8">
        <v>41890</v>
      </c>
      <c r="D921" s="7" t="s">
        <v>1136</v>
      </c>
      <c r="E921" s="7" t="s">
        <v>3063</v>
      </c>
      <c r="F921" s="9">
        <v>1000000</v>
      </c>
      <c r="G921" s="9">
        <v>250000</v>
      </c>
      <c r="H921" s="7" t="s">
        <v>726</v>
      </c>
      <c r="I921" s="7" t="s">
        <v>727</v>
      </c>
      <c r="J921" s="7" t="s">
        <v>728</v>
      </c>
      <c r="K921" s="10" t="s">
        <v>1543</v>
      </c>
      <c r="L921" s="7" t="s">
        <v>2080</v>
      </c>
      <c r="M921" s="38">
        <v>0</v>
      </c>
      <c r="N921" s="38">
        <v>0</v>
      </c>
      <c r="O921" s="39">
        <v>0</v>
      </c>
      <c r="P921" s="39">
        <v>36</v>
      </c>
      <c r="Q921" s="40">
        <v>750000</v>
      </c>
      <c r="R921" s="40">
        <v>2566504</v>
      </c>
      <c r="S921" s="41"/>
      <c r="T921" s="42">
        <v>750000</v>
      </c>
    </row>
    <row r="922" spans="1:20" ht="15" customHeight="1" x14ac:dyDescent="0.25">
      <c r="A922" s="6">
        <v>22547</v>
      </c>
      <c r="B922" s="7" t="s">
        <v>993</v>
      </c>
      <c r="C922" s="8">
        <v>41890</v>
      </c>
      <c r="D922" s="7" t="s">
        <v>988</v>
      </c>
      <c r="E922" s="7" t="s">
        <v>3060</v>
      </c>
      <c r="F922" s="9">
        <v>134000</v>
      </c>
      <c r="G922" s="9">
        <v>44000</v>
      </c>
      <c r="H922" s="7" t="s">
        <v>737</v>
      </c>
      <c r="I922" s="7" t="s">
        <v>727</v>
      </c>
      <c r="J922" s="7" t="s">
        <v>728</v>
      </c>
      <c r="K922" s="10" t="s">
        <v>1547</v>
      </c>
      <c r="L922" s="7"/>
      <c r="M922" s="38">
        <v>0</v>
      </c>
      <c r="N922" s="38">
        <v>0</v>
      </c>
      <c r="O922" s="39">
        <v>0</v>
      </c>
      <c r="P922" s="39">
        <v>0</v>
      </c>
      <c r="Q922" s="40">
        <v>0</v>
      </c>
      <c r="R922" s="40">
        <v>0</v>
      </c>
      <c r="S922" s="41"/>
      <c r="T922" s="42">
        <v>23000</v>
      </c>
    </row>
    <row r="923" spans="1:20" ht="15" customHeight="1" x14ac:dyDescent="0.25">
      <c r="A923" s="6">
        <v>22506</v>
      </c>
      <c r="B923" s="7" t="s">
        <v>1923</v>
      </c>
      <c r="C923" s="8">
        <v>41890</v>
      </c>
      <c r="D923" s="7" t="s">
        <v>1273</v>
      </c>
      <c r="E923" s="7" t="s">
        <v>3054</v>
      </c>
      <c r="F923" s="9">
        <v>219000</v>
      </c>
      <c r="G923" s="9">
        <v>146000</v>
      </c>
      <c r="H923" s="7" t="s">
        <v>737</v>
      </c>
      <c r="I923" s="7" t="s">
        <v>727</v>
      </c>
      <c r="J923" s="7" t="s">
        <v>728</v>
      </c>
      <c r="K923" s="10" t="s">
        <v>1543</v>
      </c>
      <c r="L923" s="7" t="s">
        <v>2063</v>
      </c>
      <c r="M923" s="38">
        <v>0</v>
      </c>
      <c r="N923" s="38">
        <v>0</v>
      </c>
      <c r="O923" s="39">
        <v>0</v>
      </c>
      <c r="P923" s="39">
        <v>0</v>
      </c>
      <c r="Q923" s="40">
        <v>0</v>
      </c>
      <c r="R923" s="40">
        <v>0</v>
      </c>
      <c r="S923" s="41"/>
      <c r="T923" s="42">
        <v>73000</v>
      </c>
    </row>
    <row r="924" spans="1:20" ht="15" customHeight="1" x14ac:dyDescent="0.25">
      <c r="A924" s="6">
        <v>22433</v>
      </c>
      <c r="B924" s="7" t="s">
        <v>1924</v>
      </c>
      <c r="C924" s="8">
        <v>41891</v>
      </c>
      <c r="D924" s="7" t="s">
        <v>1200</v>
      </c>
      <c r="E924" s="7" t="s">
        <v>1190</v>
      </c>
      <c r="F924" s="9">
        <v>21800000</v>
      </c>
      <c r="G924" s="9">
        <v>4360000</v>
      </c>
      <c r="H924" s="7" t="s">
        <v>920</v>
      </c>
      <c r="I924" s="7" t="s">
        <v>724</v>
      </c>
      <c r="J924" s="7" t="s">
        <v>921</v>
      </c>
      <c r="K924" s="10" t="s">
        <v>1714</v>
      </c>
      <c r="L924" s="7"/>
      <c r="M924" s="38">
        <v>0</v>
      </c>
      <c r="N924" s="38">
        <v>0</v>
      </c>
      <c r="O924" s="39">
        <v>0</v>
      </c>
      <c r="P924" s="39">
        <v>0</v>
      </c>
      <c r="Q924" s="40">
        <v>21800000</v>
      </c>
      <c r="R924" s="40">
        <v>0</v>
      </c>
      <c r="S924" s="41">
        <v>0</v>
      </c>
      <c r="T924" s="42">
        <v>21800000</v>
      </c>
    </row>
    <row r="925" spans="1:20" ht="15" customHeight="1" x14ac:dyDescent="0.25">
      <c r="A925" s="6">
        <v>22532</v>
      </c>
      <c r="B925" s="7" t="s">
        <v>914</v>
      </c>
      <c r="C925" s="8">
        <v>41891</v>
      </c>
      <c r="D925" s="7" t="s">
        <v>913</v>
      </c>
      <c r="E925" s="7" t="s">
        <v>3074</v>
      </c>
      <c r="F925" s="9">
        <v>19570</v>
      </c>
      <c r="G925" s="9">
        <v>10000</v>
      </c>
      <c r="H925" s="7" t="s">
        <v>747</v>
      </c>
      <c r="I925" s="7" t="s">
        <v>727</v>
      </c>
      <c r="J925" s="7" t="s">
        <v>734</v>
      </c>
      <c r="K925" s="10" t="s">
        <v>1548</v>
      </c>
      <c r="L925" s="7"/>
      <c r="M925" s="38">
        <v>0</v>
      </c>
      <c r="N925" s="38">
        <v>0</v>
      </c>
      <c r="O925" s="39">
        <v>0</v>
      </c>
      <c r="P925" s="39">
        <v>0</v>
      </c>
      <c r="Q925" s="40">
        <v>0</v>
      </c>
      <c r="R925" s="40">
        <v>0</v>
      </c>
      <c r="S925" s="41"/>
      <c r="T925" s="42">
        <v>9570</v>
      </c>
    </row>
    <row r="926" spans="1:20" ht="15" customHeight="1" x14ac:dyDescent="0.25">
      <c r="A926" s="6">
        <v>22503</v>
      </c>
      <c r="B926" s="7" t="s">
        <v>1926</v>
      </c>
      <c r="C926" s="8">
        <v>41894</v>
      </c>
      <c r="D926" s="7" t="s">
        <v>1927</v>
      </c>
      <c r="E926" s="7" t="s">
        <v>3084</v>
      </c>
      <c r="F926" s="9">
        <v>4185000</v>
      </c>
      <c r="G926" s="9">
        <v>360000</v>
      </c>
      <c r="H926" s="7" t="s">
        <v>752</v>
      </c>
      <c r="I926" s="7" t="s">
        <v>724</v>
      </c>
      <c r="J926" s="7" t="s">
        <v>1857</v>
      </c>
      <c r="K926" s="10" t="s">
        <v>1583</v>
      </c>
      <c r="L926" s="7" t="s">
        <v>2054</v>
      </c>
      <c r="M926" s="38">
        <v>45</v>
      </c>
      <c r="N926" s="38">
        <v>45</v>
      </c>
      <c r="O926" s="39">
        <v>53</v>
      </c>
      <c r="P926" s="39">
        <v>79</v>
      </c>
      <c r="Q926" s="40">
        <v>4185000</v>
      </c>
      <c r="R926" s="40">
        <v>7518014</v>
      </c>
      <c r="S926" s="41">
        <v>250000</v>
      </c>
      <c r="T926" s="42">
        <v>4185000</v>
      </c>
    </row>
    <row r="927" spans="1:20" ht="15" customHeight="1" x14ac:dyDescent="0.25">
      <c r="A927" s="6">
        <v>22392</v>
      </c>
      <c r="B927" s="7" t="s">
        <v>1470</v>
      </c>
      <c r="C927" s="8">
        <v>41894</v>
      </c>
      <c r="D927" s="7" t="s">
        <v>1309</v>
      </c>
      <c r="E927" s="7" t="s">
        <v>3065</v>
      </c>
      <c r="F927" s="9">
        <v>2170000</v>
      </c>
      <c r="G927" s="9">
        <v>105000</v>
      </c>
      <c r="H927" s="7" t="s">
        <v>723</v>
      </c>
      <c r="I927" s="7" t="s">
        <v>724</v>
      </c>
      <c r="J927" s="7" t="s">
        <v>1857</v>
      </c>
      <c r="K927" s="10" t="s">
        <v>1638</v>
      </c>
      <c r="L927" s="7" t="s">
        <v>2054</v>
      </c>
      <c r="M927" s="38">
        <v>0</v>
      </c>
      <c r="N927" s="38">
        <v>0</v>
      </c>
      <c r="O927" s="39">
        <v>29</v>
      </c>
      <c r="P927" s="39">
        <v>41</v>
      </c>
      <c r="Q927" s="40">
        <v>2170000</v>
      </c>
      <c r="R927" s="40">
        <v>2773838</v>
      </c>
      <c r="S927" s="41">
        <v>105000</v>
      </c>
      <c r="T927" s="42">
        <v>2170000</v>
      </c>
    </row>
    <row r="928" spans="1:20" ht="15" customHeight="1" x14ac:dyDescent="0.25">
      <c r="A928" s="6">
        <v>22557</v>
      </c>
      <c r="B928" s="7" t="s">
        <v>1434</v>
      </c>
      <c r="C928" s="8">
        <v>41894</v>
      </c>
      <c r="D928" s="7" t="s">
        <v>1435</v>
      </c>
      <c r="E928" s="7" t="s">
        <v>3071</v>
      </c>
      <c r="F928" s="9">
        <v>65000</v>
      </c>
      <c r="G928" s="9">
        <v>25000</v>
      </c>
      <c r="H928" s="7" t="s">
        <v>747</v>
      </c>
      <c r="I928" s="7" t="s">
        <v>727</v>
      </c>
      <c r="J928" s="7" t="s">
        <v>734</v>
      </c>
      <c r="K928" s="10" t="s">
        <v>1568</v>
      </c>
      <c r="L928" s="7"/>
      <c r="M928" s="38">
        <v>0</v>
      </c>
      <c r="N928" s="38">
        <v>0</v>
      </c>
      <c r="O928" s="39">
        <v>0</v>
      </c>
      <c r="P928" s="39">
        <v>0</v>
      </c>
      <c r="Q928" s="40">
        <v>0</v>
      </c>
      <c r="R928" s="40">
        <v>0</v>
      </c>
      <c r="S928" s="41"/>
      <c r="T928" s="42">
        <v>7500</v>
      </c>
    </row>
    <row r="929" spans="1:20" ht="15" customHeight="1" x14ac:dyDescent="0.25">
      <c r="A929" s="6">
        <v>22337</v>
      </c>
      <c r="B929" s="7" t="s">
        <v>1925</v>
      </c>
      <c r="C929" s="8">
        <v>41894</v>
      </c>
      <c r="D929" s="7" t="s">
        <v>782</v>
      </c>
      <c r="E929" s="7" t="s">
        <v>3095</v>
      </c>
      <c r="F929" s="9">
        <v>405902</v>
      </c>
      <c r="G929" s="9">
        <v>109217</v>
      </c>
      <c r="H929" s="7" t="s">
        <v>737</v>
      </c>
      <c r="I929" s="7" t="s">
        <v>727</v>
      </c>
      <c r="J929" s="7" t="s">
        <v>728</v>
      </c>
      <c r="K929" s="10" t="s">
        <v>1543</v>
      </c>
      <c r="L929" s="7"/>
      <c r="M929" s="38">
        <v>0</v>
      </c>
      <c r="N929" s="38">
        <v>0</v>
      </c>
      <c r="O929" s="39">
        <v>0</v>
      </c>
      <c r="P929" s="39">
        <v>0</v>
      </c>
      <c r="Q929" s="40">
        <v>202951</v>
      </c>
      <c r="R929" s="40">
        <v>0</v>
      </c>
      <c r="S929" s="41"/>
      <c r="T929" s="42">
        <v>93734</v>
      </c>
    </row>
    <row r="930" spans="1:20" ht="15" customHeight="1" x14ac:dyDescent="0.25">
      <c r="A930" s="6">
        <v>22334</v>
      </c>
      <c r="B930" s="7" t="s">
        <v>1928</v>
      </c>
      <c r="C930" s="8">
        <v>41897</v>
      </c>
      <c r="D930" s="7" t="s">
        <v>1009</v>
      </c>
      <c r="E930" s="7" t="s">
        <v>3061</v>
      </c>
      <c r="F930" s="9">
        <v>0</v>
      </c>
      <c r="G930" s="9"/>
      <c r="H930" s="7" t="s">
        <v>866</v>
      </c>
      <c r="I930" s="7" t="s">
        <v>720</v>
      </c>
      <c r="J930" s="7" t="s">
        <v>867</v>
      </c>
      <c r="K930" s="10" t="s">
        <v>1760</v>
      </c>
      <c r="L930" s="7"/>
      <c r="M930" s="38"/>
      <c r="N930" s="38"/>
      <c r="O930" s="39"/>
      <c r="P930" s="39"/>
      <c r="Q930" s="40"/>
      <c r="R930" s="40"/>
      <c r="S930" s="41"/>
      <c r="T930" s="42"/>
    </row>
    <row r="931" spans="1:20" ht="15" customHeight="1" x14ac:dyDescent="0.25">
      <c r="A931" s="6">
        <v>22356</v>
      </c>
      <c r="B931" s="7" t="s">
        <v>4127</v>
      </c>
      <c r="C931" s="8">
        <v>41898</v>
      </c>
      <c r="D931" s="7" t="s">
        <v>1009</v>
      </c>
      <c r="E931" s="7" t="s">
        <v>3061</v>
      </c>
      <c r="F931" s="9">
        <v>3000000</v>
      </c>
      <c r="G931" s="9">
        <v>257000</v>
      </c>
      <c r="H931" s="7" t="s">
        <v>836</v>
      </c>
      <c r="I931" s="7" t="s">
        <v>756</v>
      </c>
      <c r="J931" s="7" t="s">
        <v>768</v>
      </c>
      <c r="K931" s="10" t="s">
        <v>2046</v>
      </c>
      <c r="L931" s="7"/>
      <c r="M931" s="38">
        <v>0</v>
      </c>
      <c r="N931" s="38">
        <v>0</v>
      </c>
      <c r="O931" s="39">
        <v>0</v>
      </c>
      <c r="P931" s="39">
        <v>0</v>
      </c>
      <c r="Q931" s="40">
        <v>50000</v>
      </c>
      <c r="R931" s="40">
        <v>0</v>
      </c>
      <c r="S931" s="41"/>
      <c r="T931" s="42">
        <v>1243000</v>
      </c>
    </row>
    <row r="932" spans="1:20" ht="15" customHeight="1" x14ac:dyDescent="0.25">
      <c r="A932" s="6">
        <v>22408</v>
      </c>
      <c r="B932" s="7" t="s">
        <v>1929</v>
      </c>
      <c r="C932" s="8">
        <v>41898</v>
      </c>
      <c r="D932" s="7" t="s">
        <v>1930</v>
      </c>
      <c r="E932" s="7" t="s">
        <v>3079</v>
      </c>
      <c r="F932" s="9">
        <v>2085000</v>
      </c>
      <c r="G932" s="9">
        <v>228500</v>
      </c>
      <c r="H932" s="7" t="s">
        <v>723</v>
      </c>
      <c r="I932" s="7" t="s">
        <v>724</v>
      </c>
      <c r="J932" s="7" t="s">
        <v>734</v>
      </c>
      <c r="K932" s="10" t="s">
        <v>1823</v>
      </c>
      <c r="L932" s="7" t="s">
        <v>2056</v>
      </c>
      <c r="M932" s="38">
        <v>139</v>
      </c>
      <c r="N932" s="38">
        <v>139</v>
      </c>
      <c r="O932" s="39">
        <v>27</v>
      </c>
      <c r="P932" s="39">
        <v>35</v>
      </c>
      <c r="Q932" s="40">
        <v>2085000</v>
      </c>
      <c r="R932" s="40">
        <v>3469432</v>
      </c>
      <c r="S932" s="41">
        <v>128500</v>
      </c>
      <c r="T932" s="42">
        <v>2085000</v>
      </c>
    </row>
    <row r="933" spans="1:20" ht="15" customHeight="1" x14ac:dyDescent="0.25">
      <c r="A933" s="6">
        <v>22500</v>
      </c>
      <c r="B933" s="7" t="s">
        <v>1931</v>
      </c>
      <c r="C933" s="8">
        <v>41898</v>
      </c>
      <c r="D933" s="7" t="s">
        <v>1356</v>
      </c>
      <c r="E933" s="7" t="s">
        <v>3073</v>
      </c>
      <c r="F933" s="9">
        <v>65000</v>
      </c>
      <c r="G933" s="9">
        <v>13000</v>
      </c>
      <c r="H933" s="7" t="s">
        <v>920</v>
      </c>
      <c r="I933" s="7" t="s">
        <v>724</v>
      </c>
      <c r="J933" s="7" t="s">
        <v>1206</v>
      </c>
      <c r="K933" s="10" t="s">
        <v>1758</v>
      </c>
      <c r="L933" s="7"/>
      <c r="M933" s="38">
        <v>0</v>
      </c>
      <c r="N933" s="38">
        <v>0</v>
      </c>
      <c r="O933" s="39">
        <v>0</v>
      </c>
      <c r="P933" s="39">
        <v>0</v>
      </c>
      <c r="Q933" s="40">
        <v>65000</v>
      </c>
      <c r="R933" s="40">
        <v>0</v>
      </c>
      <c r="S933" s="41">
        <v>0</v>
      </c>
      <c r="T933" s="42">
        <v>65000</v>
      </c>
    </row>
    <row r="934" spans="1:20" ht="15" customHeight="1" x14ac:dyDescent="0.25">
      <c r="A934" s="6">
        <v>22459</v>
      </c>
      <c r="B934" s="7" t="s">
        <v>1933</v>
      </c>
      <c r="C934" s="8">
        <v>41901</v>
      </c>
      <c r="D934" s="7" t="s">
        <v>1200</v>
      </c>
      <c r="E934" s="7" t="s">
        <v>1190</v>
      </c>
      <c r="F934" s="9">
        <v>75000</v>
      </c>
      <c r="G934" s="9">
        <v>25000</v>
      </c>
      <c r="H934" s="7" t="s">
        <v>847</v>
      </c>
      <c r="I934" s="7" t="s">
        <v>727</v>
      </c>
      <c r="J934" s="7" t="s">
        <v>765</v>
      </c>
      <c r="K934" s="10" t="s">
        <v>1704</v>
      </c>
      <c r="L934" s="7"/>
      <c r="M934" s="38">
        <v>0</v>
      </c>
      <c r="N934" s="38">
        <v>0</v>
      </c>
      <c r="O934" s="39">
        <v>0</v>
      </c>
      <c r="P934" s="39">
        <v>0</v>
      </c>
      <c r="Q934" s="40">
        <v>0</v>
      </c>
      <c r="R934" s="40">
        <v>0</v>
      </c>
      <c r="S934" s="41"/>
      <c r="T934" s="42">
        <v>50000</v>
      </c>
    </row>
    <row r="935" spans="1:20" ht="15" customHeight="1" x14ac:dyDescent="0.25">
      <c r="A935" s="6">
        <v>22541</v>
      </c>
      <c r="B935" s="7" t="s">
        <v>1417</v>
      </c>
      <c r="C935" s="8">
        <v>41901</v>
      </c>
      <c r="D935" s="7" t="s">
        <v>1413</v>
      </c>
      <c r="E935" s="7" t="s">
        <v>3071</v>
      </c>
      <c r="F935" s="9">
        <v>455024</v>
      </c>
      <c r="G935" s="9">
        <v>113756</v>
      </c>
      <c r="H935" s="7" t="s">
        <v>737</v>
      </c>
      <c r="I935" s="7" t="s">
        <v>727</v>
      </c>
      <c r="J935" s="7" t="s">
        <v>728</v>
      </c>
      <c r="K935" s="10" t="s">
        <v>1547</v>
      </c>
      <c r="L935" s="7"/>
      <c r="M935" s="38">
        <v>0</v>
      </c>
      <c r="N935" s="38">
        <v>0</v>
      </c>
      <c r="O935" s="39">
        <v>0</v>
      </c>
      <c r="P935" s="39">
        <v>0</v>
      </c>
      <c r="Q935" s="40">
        <v>151000</v>
      </c>
      <c r="R935" s="40">
        <v>0</v>
      </c>
      <c r="S935" s="41"/>
      <c r="T935" s="42">
        <v>151000</v>
      </c>
    </row>
    <row r="936" spans="1:20" ht="15" customHeight="1" x14ac:dyDescent="0.25">
      <c r="A936" s="6">
        <v>22542</v>
      </c>
      <c r="B936" s="7" t="s">
        <v>1934</v>
      </c>
      <c r="C936" s="8">
        <v>41901</v>
      </c>
      <c r="D936" s="7" t="s">
        <v>1009</v>
      </c>
      <c r="E936" s="7" t="s">
        <v>3061</v>
      </c>
      <c r="F936" s="9">
        <v>5000000</v>
      </c>
      <c r="G936" s="9">
        <v>750000</v>
      </c>
      <c r="H936" s="7" t="s">
        <v>723</v>
      </c>
      <c r="I936" s="7" t="s">
        <v>724</v>
      </c>
      <c r="J936" s="7" t="s">
        <v>730</v>
      </c>
      <c r="K936" s="10" t="s">
        <v>2047</v>
      </c>
      <c r="L936" s="7" t="s">
        <v>2054</v>
      </c>
      <c r="M936" s="38">
        <v>186</v>
      </c>
      <c r="N936" s="38">
        <v>186</v>
      </c>
      <c r="O936" s="39">
        <v>300</v>
      </c>
      <c r="P936" s="39">
        <v>228</v>
      </c>
      <c r="Q936" s="40">
        <v>1600000</v>
      </c>
      <c r="R936" s="40">
        <v>2697996</v>
      </c>
      <c r="S936" s="41">
        <v>360000</v>
      </c>
      <c r="T936" s="42">
        <v>4600000</v>
      </c>
    </row>
    <row r="937" spans="1:20" ht="15" customHeight="1" x14ac:dyDescent="0.25">
      <c r="A937" s="6">
        <v>22300</v>
      </c>
      <c r="B937" s="7" t="s">
        <v>1932</v>
      </c>
      <c r="C937" s="8">
        <v>41901</v>
      </c>
      <c r="D937" s="7" t="s">
        <v>1009</v>
      </c>
      <c r="E937" s="7" t="s">
        <v>3061</v>
      </c>
      <c r="F937" s="9">
        <v>300000</v>
      </c>
      <c r="G937" s="9">
        <v>60000</v>
      </c>
      <c r="H937" s="7" t="s">
        <v>920</v>
      </c>
      <c r="I937" s="7" t="s">
        <v>724</v>
      </c>
      <c r="J937" s="7" t="s">
        <v>921</v>
      </c>
      <c r="K937" s="10" t="s">
        <v>1714</v>
      </c>
      <c r="L937" s="7"/>
      <c r="M937" s="38">
        <v>0</v>
      </c>
      <c r="N937" s="38">
        <v>0</v>
      </c>
      <c r="O937" s="39">
        <v>0</v>
      </c>
      <c r="P937" s="39">
        <v>0</v>
      </c>
      <c r="Q937" s="40">
        <v>300000</v>
      </c>
      <c r="R937" s="40">
        <v>0</v>
      </c>
      <c r="S937" s="41">
        <v>0</v>
      </c>
      <c r="T937" s="42">
        <v>300000</v>
      </c>
    </row>
    <row r="938" spans="1:20" ht="15" customHeight="1" x14ac:dyDescent="0.25">
      <c r="A938" s="6">
        <v>22543</v>
      </c>
      <c r="B938" s="7" t="s">
        <v>3304</v>
      </c>
      <c r="C938" s="8">
        <v>41901</v>
      </c>
      <c r="D938" s="7" t="s">
        <v>806</v>
      </c>
      <c r="E938" s="7" t="s">
        <v>3084</v>
      </c>
      <c r="F938" s="9">
        <v>350000</v>
      </c>
      <c r="G938" s="9">
        <v>70000</v>
      </c>
      <c r="H938" s="7" t="s">
        <v>920</v>
      </c>
      <c r="I938" s="7" t="s">
        <v>724</v>
      </c>
      <c r="J938" s="7" t="s">
        <v>841</v>
      </c>
      <c r="K938" s="10" t="s">
        <v>1851</v>
      </c>
      <c r="L938" s="7"/>
      <c r="M938" s="38">
        <v>0</v>
      </c>
      <c r="N938" s="38">
        <v>0</v>
      </c>
      <c r="O938" s="39">
        <v>0</v>
      </c>
      <c r="P938" s="39">
        <v>0</v>
      </c>
      <c r="Q938" s="40">
        <v>350000</v>
      </c>
      <c r="R938" s="40">
        <v>0</v>
      </c>
      <c r="S938" s="41">
        <v>0</v>
      </c>
      <c r="T938" s="42">
        <v>350000</v>
      </c>
    </row>
    <row r="939" spans="1:20" ht="15" customHeight="1" x14ac:dyDescent="0.25">
      <c r="A939" s="6">
        <v>22515</v>
      </c>
      <c r="B939" s="7" t="s">
        <v>772</v>
      </c>
      <c r="C939" s="8">
        <v>41904</v>
      </c>
      <c r="D939" s="7" t="s">
        <v>771</v>
      </c>
      <c r="E939" s="7" t="s">
        <v>3094</v>
      </c>
      <c r="F939" s="9">
        <v>65000</v>
      </c>
      <c r="G939" s="9">
        <v>25000</v>
      </c>
      <c r="H939" s="7" t="s">
        <v>747</v>
      </c>
      <c r="I939" s="7" t="s">
        <v>727</v>
      </c>
      <c r="J939" s="7" t="s">
        <v>734</v>
      </c>
      <c r="K939" s="10" t="s">
        <v>1562</v>
      </c>
      <c r="L939" s="7"/>
      <c r="M939" s="38">
        <v>0</v>
      </c>
      <c r="N939" s="38">
        <v>0</v>
      </c>
      <c r="O939" s="39">
        <v>0</v>
      </c>
      <c r="P939" s="39">
        <v>0</v>
      </c>
      <c r="Q939" s="40">
        <v>0</v>
      </c>
      <c r="R939" s="40">
        <v>0</v>
      </c>
      <c r="S939" s="41"/>
      <c r="T939" s="42">
        <v>8000</v>
      </c>
    </row>
    <row r="940" spans="1:20" ht="15" customHeight="1" x14ac:dyDescent="0.25">
      <c r="A940" s="6">
        <v>22432</v>
      </c>
      <c r="B940" s="7" t="s">
        <v>1935</v>
      </c>
      <c r="C940" s="8">
        <v>41904</v>
      </c>
      <c r="D940" s="7" t="s">
        <v>1936</v>
      </c>
      <c r="E940" s="7" t="s">
        <v>3065</v>
      </c>
      <c r="F940" s="9">
        <v>5200000</v>
      </c>
      <c r="G940" s="9">
        <v>350000</v>
      </c>
      <c r="H940" s="7" t="s">
        <v>723</v>
      </c>
      <c r="I940" s="7" t="s">
        <v>724</v>
      </c>
      <c r="J940" s="7" t="s">
        <v>734</v>
      </c>
      <c r="K940" s="10" t="s">
        <v>2049</v>
      </c>
      <c r="L940" s="7" t="s">
        <v>2054</v>
      </c>
      <c r="M940" s="38">
        <v>53</v>
      </c>
      <c r="N940" s="38">
        <v>53</v>
      </c>
      <c r="O940" s="39">
        <v>119</v>
      </c>
      <c r="P940" s="39">
        <v>24</v>
      </c>
      <c r="Q940" s="40">
        <v>5200000</v>
      </c>
      <c r="R940" s="40">
        <v>7656496</v>
      </c>
      <c r="S940" s="41">
        <v>326470.98</v>
      </c>
      <c r="T940" s="42">
        <v>5200000</v>
      </c>
    </row>
    <row r="941" spans="1:20" ht="15" customHeight="1" x14ac:dyDescent="0.25">
      <c r="A941" s="6">
        <v>22578</v>
      </c>
      <c r="B941" s="7" t="s">
        <v>1347</v>
      </c>
      <c r="C941" s="8">
        <v>41904</v>
      </c>
      <c r="D941" s="7" t="s">
        <v>1346</v>
      </c>
      <c r="E941" s="7" t="s">
        <v>3072</v>
      </c>
      <c r="F941" s="9">
        <v>68976</v>
      </c>
      <c r="G941" s="9">
        <v>12926</v>
      </c>
      <c r="H941" s="7" t="s">
        <v>747</v>
      </c>
      <c r="I941" s="7" t="s">
        <v>727</v>
      </c>
      <c r="J941" s="7" t="s">
        <v>721</v>
      </c>
      <c r="K941" s="10" t="s">
        <v>1541</v>
      </c>
      <c r="L941" s="7"/>
      <c r="M941" s="38">
        <v>0</v>
      </c>
      <c r="N941" s="38">
        <v>0</v>
      </c>
      <c r="O941" s="39">
        <v>0</v>
      </c>
      <c r="P941" s="39">
        <v>0</v>
      </c>
      <c r="Q941" s="40">
        <v>0</v>
      </c>
      <c r="R941" s="40">
        <v>0</v>
      </c>
      <c r="S941" s="41"/>
      <c r="T941" s="42">
        <v>3510</v>
      </c>
    </row>
    <row r="942" spans="1:20" ht="15" customHeight="1" x14ac:dyDescent="0.25">
      <c r="A942" s="6">
        <v>22207</v>
      </c>
      <c r="B942" s="7" t="s">
        <v>1197</v>
      </c>
      <c r="C942" s="8">
        <v>41904</v>
      </c>
      <c r="D942" s="7" t="s">
        <v>1193</v>
      </c>
      <c r="E942" s="7" t="s">
        <v>1190</v>
      </c>
      <c r="F942" s="9">
        <v>775000</v>
      </c>
      <c r="G942" s="9">
        <v>150000</v>
      </c>
      <c r="H942" s="7" t="s">
        <v>836</v>
      </c>
      <c r="I942" s="7" t="s">
        <v>756</v>
      </c>
      <c r="J942" s="7" t="s">
        <v>734</v>
      </c>
      <c r="K942" s="10" t="s">
        <v>2048</v>
      </c>
      <c r="L942" s="7" t="s">
        <v>269</v>
      </c>
      <c r="M942" s="38">
        <v>0</v>
      </c>
      <c r="N942" s="38">
        <v>0</v>
      </c>
      <c r="O942" s="39">
        <v>0</v>
      </c>
      <c r="P942" s="39">
        <v>0</v>
      </c>
      <c r="Q942" s="40">
        <v>600000</v>
      </c>
      <c r="R942" s="40">
        <v>410106</v>
      </c>
      <c r="S942" s="41"/>
      <c r="T942" s="42">
        <v>450000</v>
      </c>
    </row>
    <row r="943" spans="1:20" ht="15" customHeight="1" x14ac:dyDescent="0.25">
      <c r="A943" s="6">
        <v>22533</v>
      </c>
      <c r="B943" s="7" t="s">
        <v>1937</v>
      </c>
      <c r="C943" s="8">
        <v>41904</v>
      </c>
      <c r="D943" s="7" t="s">
        <v>965</v>
      </c>
      <c r="E943" s="7" t="s">
        <v>3068</v>
      </c>
      <c r="F943" s="9">
        <v>120000</v>
      </c>
      <c r="G943" s="9">
        <v>27500</v>
      </c>
      <c r="H943" s="7" t="s">
        <v>732</v>
      </c>
      <c r="I943" s="7" t="s">
        <v>727</v>
      </c>
      <c r="J943" s="7" t="s">
        <v>730</v>
      </c>
      <c r="K943" s="10" t="s">
        <v>1829</v>
      </c>
      <c r="L943" s="7"/>
      <c r="M943" s="38">
        <v>0</v>
      </c>
      <c r="N943" s="38">
        <v>0</v>
      </c>
      <c r="O943" s="39">
        <v>0</v>
      </c>
      <c r="P943" s="39">
        <v>0</v>
      </c>
      <c r="Q943" s="40">
        <v>0</v>
      </c>
      <c r="R943" s="40">
        <v>0</v>
      </c>
      <c r="S943" s="41"/>
      <c r="T943" s="42">
        <v>12500</v>
      </c>
    </row>
    <row r="944" spans="1:20" ht="15" customHeight="1" x14ac:dyDescent="0.25">
      <c r="A944" s="6">
        <v>22536</v>
      </c>
      <c r="B944" s="7" t="s">
        <v>1938</v>
      </c>
      <c r="C944" s="8">
        <v>41904</v>
      </c>
      <c r="D944" s="7" t="s">
        <v>931</v>
      </c>
      <c r="E944" s="7" t="s">
        <v>3080</v>
      </c>
      <c r="F944" s="9">
        <v>976675</v>
      </c>
      <c r="G944" s="9">
        <v>50000</v>
      </c>
      <c r="H944" s="7" t="s">
        <v>732</v>
      </c>
      <c r="I944" s="7" t="s">
        <v>727</v>
      </c>
      <c r="J944" s="7" t="s">
        <v>728</v>
      </c>
      <c r="K944" s="10" t="s">
        <v>1545</v>
      </c>
      <c r="L944" s="7"/>
      <c r="M944" s="38">
        <v>0</v>
      </c>
      <c r="N944" s="38">
        <v>0</v>
      </c>
      <c r="O944" s="39">
        <v>0</v>
      </c>
      <c r="P944" s="39">
        <v>0</v>
      </c>
      <c r="Q944" s="40">
        <v>0</v>
      </c>
      <c r="R944" s="40">
        <v>0</v>
      </c>
      <c r="S944" s="41"/>
      <c r="T944" s="42">
        <v>145335</v>
      </c>
    </row>
    <row r="945" spans="1:20" ht="15" customHeight="1" x14ac:dyDescent="0.25">
      <c r="A945" s="6">
        <v>22394</v>
      </c>
      <c r="B945" s="7" t="s">
        <v>2104</v>
      </c>
      <c r="C945" s="8">
        <v>41906</v>
      </c>
      <c r="D945" s="7" t="s">
        <v>1409</v>
      </c>
      <c r="E945" s="7" t="s">
        <v>3082</v>
      </c>
      <c r="F945" s="9">
        <v>500000</v>
      </c>
      <c r="G945" s="9">
        <v>500000</v>
      </c>
      <c r="H945" s="7" t="s">
        <v>752</v>
      </c>
      <c r="I945" s="7" t="s">
        <v>724</v>
      </c>
      <c r="J945" s="7" t="s">
        <v>734</v>
      </c>
      <c r="K945" s="10" t="s">
        <v>1717</v>
      </c>
      <c r="L945" s="7" t="s">
        <v>2054</v>
      </c>
      <c r="M945" s="38">
        <v>285</v>
      </c>
      <c r="N945" s="38">
        <v>285</v>
      </c>
      <c r="O945" s="39">
        <v>124</v>
      </c>
      <c r="P945" s="39">
        <v>86</v>
      </c>
      <c r="Q945" s="40">
        <v>500000</v>
      </c>
      <c r="R945" s="40">
        <v>532652</v>
      </c>
      <c r="S945" s="41">
        <v>200000</v>
      </c>
      <c r="T945" s="42">
        <v>500000</v>
      </c>
    </row>
    <row r="946" spans="1:20" ht="15" customHeight="1" x14ac:dyDescent="0.25">
      <c r="A946" s="6">
        <v>22544</v>
      </c>
      <c r="B946" s="7" t="s">
        <v>1939</v>
      </c>
      <c r="C946" s="8">
        <v>41907</v>
      </c>
      <c r="D946" s="7" t="s">
        <v>1940</v>
      </c>
      <c r="E946" s="7" t="s">
        <v>3100</v>
      </c>
      <c r="F946" s="9">
        <v>7716000</v>
      </c>
      <c r="G946" s="9">
        <v>587000</v>
      </c>
      <c r="H946" s="7" t="s">
        <v>832</v>
      </c>
      <c r="I946" s="7" t="s">
        <v>756</v>
      </c>
      <c r="J946" s="7" t="s">
        <v>734</v>
      </c>
      <c r="K946" s="10" t="s">
        <v>1568</v>
      </c>
      <c r="L946" s="7" t="s">
        <v>2056</v>
      </c>
      <c r="M946" s="38">
        <v>83</v>
      </c>
      <c r="N946" s="38">
        <v>83</v>
      </c>
      <c r="O946" s="39">
        <v>27</v>
      </c>
      <c r="P946" s="39">
        <v>55</v>
      </c>
      <c r="Q946" s="40">
        <v>6700000</v>
      </c>
      <c r="R946" s="40">
        <v>8303127</v>
      </c>
      <c r="S946" s="41"/>
      <c r="T946" s="42">
        <v>6113000</v>
      </c>
    </row>
    <row r="947" spans="1:20" ht="15" customHeight="1" x14ac:dyDescent="0.25">
      <c r="A947" s="6">
        <v>22493</v>
      </c>
      <c r="B947" s="7" t="s">
        <v>1883</v>
      </c>
      <c r="C947" s="8">
        <v>41908</v>
      </c>
      <c r="D947" s="7" t="s">
        <v>1009</v>
      </c>
      <c r="E947" s="7" t="s">
        <v>3061</v>
      </c>
      <c r="F947" s="9">
        <v>1248901.31</v>
      </c>
      <c r="G947" s="9">
        <v>239780.26</v>
      </c>
      <c r="H947" s="7" t="s">
        <v>836</v>
      </c>
      <c r="I947" s="7" t="s">
        <v>756</v>
      </c>
      <c r="J947" s="7" t="s">
        <v>768</v>
      </c>
      <c r="K947" s="10" t="s">
        <v>1599</v>
      </c>
      <c r="L947" s="7" t="s">
        <v>2057</v>
      </c>
      <c r="M947" s="38">
        <v>0</v>
      </c>
      <c r="N947" s="38">
        <v>0</v>
      </c>
      <c r="O947" s="39">
        <v>0</v>
      </c>
      <c r="P947" s="39">
        <v>0</v>
      </c>
      <c r="Q947" s="40">
        <v>0</v>
      </c>
      <c r="R947" s="40">
        <v>0</v>
      </c>
      <c r="S947" s="41"/>
      <c r="T947" s="42">
        <v>1050000</v>
      </c>
    </row>
    <row r="948" spans="1:20" ht="15" customHeight="1" x14ac:dyDescent="0.25">
      <c r="A948" s="6">
        <v>22516</v>
      </c>
      <c r="B948" s="7" t="s">
        <v>1942</v>
      </c>
      <c r="C948" s="8">
        <v>41908</v>
      </c>
      <c r="D948" s="7" t="s">
        <v>965</v>
      </c>
      <c r="E948" s="7" t="s">
        <v>3068</v>
      </c>
      <c r="F948" s="9">
        <v>15422306</v>
      </c>
      <c r="G948" s="9">
        <v>1100000</v>
      </c>
      <c r="H948" s="7" t="s">
        <v>752</v>
      </c>
      <c r="I948" s="7" t="s">
        <v>724</v>
      </c>
      <c r="J948" s="7" t="s">
        <v>734</v>
      </c>
      <c r="K948" s="10" t="s">
        <v>1568</v>
      </c>
      <c r="L948" s="7" t="s">
        <v>2058</v>
      </c>
      <c r="M948" s="38">
        <v>54</v>
      </c>
      <c r="N948" s="38">
        <v>54</v>
      </c>
      <c r="O948" s="39">
        <v>75</v>
      </c>
      <c r="P948" s="39">
        <v>36</v>
      </c>
      <c r="Q948" s="40">
        <v>12000000</v>
      </c>
      <c r="R948" s="40">
        <v>12108464</v>
      </c>
      <c r="S948" s="41">
        <v>235000</v>
      </c>
      <c r="T948" s="42">
        <v>15422306</v>
      </c>
    </row>
    <row r="949" spans="1:20" ht="15" customHeight="1" x14ac:dyDescent="0.25">
      <c r="A949" s="6">
        <v>22577</v>
      </c>
      <c r="B949" s="7" t="s">
        <v>1537</v>
      </c>
      <c r="C949" s="8">
        <v>41908</v>
      </c>
      <c r="D949" s="7" t="s">
        <v>913</v>
      </c>
      <c r="E949" s="7" t="s">
        <v>3074</v>
      </c>
      <c r="F949" s="9">
        <v>33200</v>
      </c>
      <c r="G949" s="9">
        <v>25000</v>
      </c>
      <c r="H949" s="7" t="s">
        <v>747</v>
      </c>
      <c r="I949" s="7" t="s">
        <v>727</v>
      </c>
      <c r="J949" s="7" t="s">
        <v>786</v>
      </c>
      <c r="K949" s="10" t="s">
        <v>1852</v>
      </c>
      <c r="L949" s="7"/>
      <c r="M949" s="38">
        <v>0</v>
      </c>
      <c r="N949" s="38">
        <v>0</v>
      </c>
      <c r="O949" s="39">
        <v>0</v>
      </c>
      <c r="P949" s="39">
        <v>0</v>
      </c>
      <c r="Q949" s="40">
        <v>0</v>
      </c>
      <c r="R949" s="40">
        <v>0</v>
      </c>
      <c r="S949" s="41"/>
      <c r="T949" s="42">
        <v>7500</v>
      </c>
    </row>
    <row r="950" spans="1:20" ht="15" customHeight="1" x14ac:dyDescent="0.25">
      <c r="A950" s="6">
        <v>22338</v>
      </c>
      <c r="B950" s="7" t="s">
        <v>1941</v>
      </c>
      <c r="C950" s="8">
        <v>41908</v>
      </c>
      <c r="D950" s="7" t="s">
        <v>1362</v>
      </c>
      <c r="E950" s="7" t="s">
        <v>3073</v>
      </c>
      <c r="F950" s="9">
        <v>3464312</v>
      </c>
      <c r="G950" s="9">
        <v>500000</v>
      </c>
      <c r="H950" s="7" t="s">
        <v>844</v>
      </c>
      <c r="I950" s="7" t="s">
        <v>727</v>
      </c>
      <c r="J950" s="7" t="s">
        <v>841</v>
      </c>
      <c r="K950" s="10" t="s">
        <v>1601</v>
      </c>
      <c r="L950" s="7"/>
      <c r="M950" s="38">
        <v>0</v>
      </c>
      <c r="N950" s="38">
        <v>0</v>
      </c>
      <c r="O950" s="39">
        <v>0</v>
      </c>
      <c r="P950" s="39">
        <v>0</v>
      </c>
      <c r="Q950" s="40">
        <v>12528017</v>
      </c>
      <c r="R950" s="40">
        <v>0</v>
      </c>
      <c r="S950" s="41"/>
      <c r="T950" s="42">
        <v>1232156</v>
      </c>
    </row>
    <row r="951" spans="1:20" ht="15" customHeight="1" x14ac:dyDescent="0.25">
      <c r="A951" s="6">
        <v>22559</v>
      </c>
      <c r="B951" s="7" t="s">
        <v>1943</v>
      </c>
      <c r="C951" s="8">
        <v>41912</v>
      </c>
      <c r="D951" s="7" t="s">
        <v>1009</v>
      </c>
      <c r="E951" s="7" t="s">
        <v>3061</v>
      </c>
      <c r="F951" s="9">
        <v>46600000</v>
      </c>
      <c r="G951" s="9">
        <v>1000000</v>
      </c>
      <c r="H951" s="7" t="s">
        <v>832</v>
      </c>
      <c r="I951" s="7" t="s">
        <v>756</v>
      </c>
      <c r="J951" s="7" t="s">
        <v>768</v>
      </c>
      <c r="K951" s="10" t="s">
        <v>1563</v>
      </c>
      <c r="L951" s="7" t="s">
        <v>2056</v>
      </c>
      <c r="M951" s="38">
        <v>0</v>
      </c>
      <c r="N951" s="38">
        <v>0</v>
      </c>
      <c r="O951" s="39">
        <v>103</v>
      </c>
      <c r="P951" s="39">
        <v>24</v>
      </c>
      <c r="Q951" s="40">
        <v>11500000</v>
      </c>
      <c r="R951" s="40">
        <v>11750000</v>
      </c>
      <c r="S951" s="41"/>
      <c r="T951" s="42">
        <v>10650000</v>
      </c>
    </row>
    <row r="952" spans="1:20" ht="15" customHeight="1" x14ac:dyDescent="0.25">
      <c r="A952" s="6">
        <v>22566</v>
      </c>
      <c r="B952" s="7" t="s">
        <v>1024</v>
      </c>
      <c r="C952" s="8">
        <v>41912</v>
      </c>
      <c r="D952" s="7" t="s">
        <v>1009</v>
      </c>
      <c r="E952" s="7" t="s">
        <v>3061</v>
      </c>
      <c r="F952" s="9">
        <v>5700000</v>
      </c>
      <c r="G952" s="9">
        <v>1425000</v>
      </c>
      <c r="H952" s="7" t="s">
        <v>1944</v>
      </c>
      <c r="I952" s="7" t="s">
        <v>727</v>
      </c>
      <c r="J952" s="7" t="s">
        <v>862</v>
      </c>
      <c r="K952" s="10" t="s">
        <v>1691</v>
      </c>
      <c r="L952" s="7"/>
      <c r="M952" s="38">
        <v>0</v>
      </c>
      <c r="N952" s="38">
        <v>0</v>
      </c>
      <c r="O952" s="39">
        <v>0</v>
      </c>
      <c r="P952" s="39">
        <v>0</v>
      </c>
      <c r="Q952" s="40">
        <v>0</v>
      </c>
      <c r="R952" s="40">
        <v>0</v>
      </c>
      <c r="S952" s="41"/>
      <c r="T952" s="42">
        <v>500000</v>
      </c>
    </row>
    <row r="953" spans="1:20" ht="15" customHeight="1" x14ac:dyDescent="0.25">
      <c r="A953" s="6">
        <v>22495</v>
      </c>
      <c r="B953" s="7" t="s">
        <v>2746</v>
      </c>
      <c r="C953" s="8">
        <v>41913</v>
      </c>
      <c r="D953" s="7" t="s">
        <v>1009</v>
      </c>
      <c r="E953" s="7" t="s">
        <v>3061</v>
      </c>
      <c r="F953" s="9">
        <v>270000</v>
      </c>
      <c r="G953" s="9">
        <v>30000</v>
      </c>
      <c r="H953" s="7" t="s">
        <v>847</v>
      </c>
      <c r="I953" s="7" t="s">
        <v>727</v>
      </c>
      <c r="J953" s="7" t="s">
        <v>765</v>
      </c>
      <c r="K953" s="10" t="s">
        <v>1704</v>
      </c>
      <c r="L953" s="7" t="s">
        <v>2078</v>
      </c>
      <c r="M953" s="38">
        <v>0</v>
      </c>
      <c r="N953" s="38">
        <v>0</v>
      </c>
      <c r="O953" s="39">
        <v>0</v>
      </c>
      <c r="P953" s="39">
        <v>0</v>
      </c>
      <c r="Q953" s="40">
        <v>0</v>
      </c>
      <c r="R953" s="40">
        <v>0</v>
      </c>
      <c r="S953" s="41"/>
      <c r="T953" s="42">
        <v>105000</v>
      </c>
    </row>
    <row r="954" spans="1:20" ht="15" customHeight="1" x14ac:dyDescent="0.25">
      <c r="A954" s="6">
        <v>22457</v>
      </c>
      <c r="B954" s="7" t="s">
        <v>2086</v>
      </c>
      <c r="C954" s="8">
        <v>41913</v>
      </c>
      <c r="D954" s="7" t="s">
        <v>1009</v>
      </c>
      <c r="E954" s="7" t="s">
        <v>3061</v>
      </c>
      <c r="F954" s="9">
        <v>301500</v>
      </c>
      <c r="G954" s="9">
        <v>50000</v>
      </c>
      <c r="H954" s="7" t="s">
        <v>847</v>
      </c>
      <c r="I954" s="7" t="s">
        <v>727</v>
      </c>
      <c r="J954" s="7" t="s">
        <v>768</v>
      </c>
      <c r="K954" s="10" t="s">
        <v>1559</v>
      </c>
      <c r="L954" s="7" t="s">
        <v>2078</v>
      </c>
      <c r="M954" s="38">
        <v>0</v>
      </c>
      <c r="N954" s="38">
        <v>0</v>
      </c>
      <c r="O954" s="39">
        <v>0</v>
      </c>
      <c r="P954" s="39">
        <v>0</v>
      </c>
      <c r="Q954" s="40">
        <v>0</v>
      </c>
      <c r="R954" s="40">
        <v>0</v>
      </c>
      <c r="S954" s="41"/>
      <c r="T954" s="42">
        <v>50500</v>
      </c>
    </row>
    <row r="955" spans="1:20" ht="15" customHeight="1" x14ac:dyDescent="0.25">
      <c r="A955" s="6">
        <v>22313</v>
      </c>
      <c r="B955" s="7" t="s">
        <v>2084</v>
      </c>
      <c r="C955" s="8">
        <v>41913</v>
      </c>
      <c r="D955" s="7" t="s">
        <v>1116</v>
      </c>
      <c r="E955" s="7" t="s">
        <v>3061</v>
      </c>
      <c r="F955" s="9">
        <v>450000</v>
      </c>
      <c r="G955" s="9">
        <v>150000</v>
      </c>
      <c r="H955" s="7" t="s">
        <v>737</v>
      </c>
      <c r="I955" s="7" t="s">
        <v>727</v>
      </c>
      <c r="J955" s="7" t="s">
        <v>728</v>
      </c>
      <c r="K955" s="10" t="s">
        <v>2085</v>
      </c>
      <c r="L955" s="7" t="s">
        <v>269</v>
      </c>
      <c r="M955" s="38">
        <v>0</v>
      </c>
      <c r="N955" s="38">
        <v>0</v>
      </c>
      <c r="O955" s="39">
        <v>0</v>
      </c>
      <c r="P955" s="39">
        <v>0</v>
      </c>
      <c r="Q955" s="40">
        <v>225000</v>
      </c>
      <c r="R955" s="40">
        <v>310354</v>
      </c>
      <c r="S955" s="41"/>
      <c r="T955" s="42">
        <v>75000</v>
      </c>
    </row>
    <row r="956" spans="1:20" ht="15" customHeight="1" x14ac:dyDescent="0.25">
      <c r="A956" s="6">
        <v>22424</v>
      </c>
      <c r="B956" s="7" t="s">
        <v>2286</v>
      </c>
      <c r="C956" s="8">
        <v>41913</v>
      </c>
      <c r="D956" s="7" t="s">
        <v>1200</v>
      </c>
      <c r="E956" s="7" t="s">
        <v>1190</v>
      </c>
      <c r="F956" s="9">
        <v>78210150</v>
      </c>
      <c r="G956" s="9">
        <v>800500</v>
      </c>
      <c r="H956" s="7" t="s">
        <v>847</v>
      </c>
      <c r="I956" s="7" t="s">
        <v>727</v>
      </c>
      <c r="J956" s="7" t="s">
        <v>768</v>
      </c>
      <c r="K956" s="10" t="s">
        <v>1773</v>
      </c>
      <c r="L956" s="7" t="s">
        <v>2078</v>
      </c>
      <c r="M956" s="38">
        <v>0</v>
      </c>
      <c r="N956" s="38">
        <v>0</v>
      </c>
      <c r="O956" s="39">
        <v>0</v>
      </c>
      <c r="P956" s="39">
        <v>0</v>
      </c>
      <c r="Q956" s="40">
        <v>0</v>
      </c>
      <c r="R956" s="40">
        <v>0</v>
      </c>
      <c r="S956" s="41"/>
      <c r="T956" s="42">
        <v>4413510</v>
      </c>
    </row>
    <row r="957" spans="1:20" ht="15" customHeight="1" x14ac:dyDescent="0.25">
      <c r="A957" s="6">
        <v>22622</v>
      </c>
      <c r="B957" s="7" t="s">
        <v>2087</v>
      </c>
      <c r="C957" s="8">
        <v>41918</v>
      </c>
      <c r="D957" s="7" t="s">
        <v>2088</v>
      </c>
      <c r="E957" s="7"/>
      <c r="F957" s="9">
        <v>0</v>
      </c>
      <c r="G957" s="9"/>
      <c r="H957" s="7" t="s">
        <v>866</v>
      </c>
      <c r="I957" s="7" t="s">
        <v>720</v>
      </c>
      <c r="J957" s="7" t="s">
        <v>867</v>
      </c>
      <c r="K957" s="10" t="s">
        <v>1819</v>
      </c>
      <c r="L957" s="7"/>
      <c r="M957" s="38"/>
      <c r="N957" s="38"/>
      <c r="O957" s="39"/>
      <c r="P957" s="39"/>
      <c r="Q957" s="40"/>
      <c r="R957" s="40"/>
      <c r="S957" s="41"/>
      <c r="T957" s="42"/>
    </row>
    <row r="958" spans="1:20" ht="15" customHeight="1" x14ac:dyDescent="0.25">
      <c r="A958" s="6">
        <v>22570</v>
      </c>
      <c r="B958" s="7" t="s">
        <v>2092</v>
      </c>
      <c r="C958" s="8">
        <v>41920</v>
      </c>
      <c r="D958" s="7" t="s">
        <v>871</v>
      </c>
      <c r="E958" s="7" t="s">
        <v>3074</v>
      </c>
      <c r="F958" s="9">
        <v>5007074</v>
      </c>
      <c r="G958" s="9">
        <v>500000</v>
      </c>
      <c r="H958" s="7" t="s">
        <v>844</v>
      </c>
      <c r="I958" s="7" t="s">
        <v>727</v>
      </c>
      <c r="J958" s="7" t="s">
        <v>841</v>
      </c>
      <c r="K958" s="10" t="s">
        <v>2093</v>
      </c>
      <c r="L958" s="7" t="s">
        <v>2055</v>
      </c>
      <c r="M958" s="38">
        <v>0</v>
      </c>
      <c r="N958" s="38">
        <v>0</v>
      </c>
      <c r="O958" s="39">
        <v>0</v>
      </c>
      <c r="P958" s="39">
        <v>0</v>
      </c>
      <c r="Q958" s="40">
        <v>45507074</v>
      </c>
      <c r="R958" s="40">
        <v>0</v>
      </c>
      <c r="S958" s="41"/>
      <c r="T958" s="42">
        <v>4507074</v>
      </c>
    </row>
    <row r="959" spans="1:20" ht="15" customHeight="1" x14ac:dyDescent="0.25">
      <c r="A959" s="6">
        <v>22354</v>
      </c>
      <c r="B959" s="7" t="s">
        <v>2089</v>
      </c>
      <c r="C959" s="8">
        <v>41920</v>
      </c>
      <c r="D959" s="7" t="s">
        <v>2090</v>
      </c>
      <c r="E959" s="7" t="s">
        <v>3063</v>
      </c>
      <c r="F959" s="9">
        <v>106666</v>
      </c>
      <c r="G959" s="9">
        <v>13333</v>
      </c>
      <c r="H959" s="7" t="s">
        <v>726</v>
      </c>
      <c r="I959" s="7" t="s">
        <v>727</v>
      </c>
      <c r="J959" s="7" t="s">
        <v>1206</v>
      </c>
      <c r="K959" s="10" t="s">
        <v>2091</v>
      </c>
      <c r="L959" s="7"/>
      <c r="M959" s="38">
        <v>0</v>
      </c>
      <c r="N959" s="38">
        <v>0</v>
      </c>
      <c r="O959" s="39">
        <v>0</v>
      </c>
      <c r="P959" s="39">
        <v>0</v>
      </c>
      <c r="Q959" s="40">
        <v>0</v>
      </c>
      <c r="R959" s="40">
        <v>0</v>
      </c>
      <c r="S959" s="41"/>
      <c r="T959" s="42">
        <v>39999</v>
      </c>
    </row>
    <row r="960" spans="1:20" ht="15" customHeight="1" x14ac:dyDescent="0.25">
      <c r="A960" s="6">
        <v>22370</v>
      </c>
      <c r="B960" s="7" t="s">
        <v>2094</v>
      </c>
      <c r="C960" s="8">
        <v>41926</v>
      </c>
      <c r="D960" s="7" t="s">
        <v>2095</v>
      </c>
      <c r="E960" s="7" t="s">
        <v>3061</v>
      </c>
      <c r="F960" s="9">
        <v>2265000</v>
      </c>
      <c r="G960" s="9">
        <v>250000</v>
      </c>
      <c r="H960" s="7" t="s">
        <v>726</v>
      </c>
      <c r="I960" s="7" t="s">
        <v>727</v>
      </c>
      <c r="J960" s="7" t="s">
        <v>728</v>
      </c>
      <c r="K960" s="10" t="s">
        <v>1674</v>
      </c>
      <c r="L960" s="7" t="s">
        <v>2062</v>
      </c>
      <c r="M960" s="38">
        <v>0</v>
      </c>
      <c r="N960" s="38">
        <v>0</v>
      </c>
      <c r="O960" s="39">
        <v>0</v>
      </c>
      <c r="P960" s="39">
        <v>0</v>
      </c>
      <c r="Q960" s="40">
        <v>0</v>
      </c>
      <c r="R960" s="40">
        <v>0</v>
      </c>
      <c r="S960" s="41"/>
      <c r="T960" s="42">
        <v>2015000</v>
      </c>
    </row>
    <row r="961" spans="1:20" ht="15" customHeight="1" x14ac:dyDescent="0.25">
      <c r="A961" s="6">
        <v>22567</v>
      </c>
      <c r="B961" s="7" t="s">
        <v>1024</v>
      </c>
      <c r="C961" s="8">
        <v>41926</v>
      </c>
      <c r="D961" s="7" t="s">
        <v>1009</v>
      </c>
      <c r="E961" s="7" t="s">
        <v>3061</v>
      </c>
      <c r="F961" s="9">
        <v>1000000</v>
      </c>
      <c r="G961" s="9">
        <v>200000</v>
      </c>
      <c r="H961" s="7" t="s">
        <v>1025</v>
      </c>
      <c r="I961" s="7" t="s">
        <v>727</v>
      </c>
      <c r="J961" s="7" t="s">
        <v>862</v>
      </c>
      <c r="K961" s="10" t="s">
        <v>1691</v>
      </c>
      <c r="L961" s="7"/>
      <c r="M961" s="38">
        <v>0</v>
      </c>
      <c r="N961" s="38">
        <v>0</v>
      </c>
      <c r="O961" s="39">
        <v>0</v>
      </c>
      <c r="P961" s="39">
        <v>0</v>
      </c>
      <c r="Q961" s="40">
        <v>0</v>
      </c>
      <c r="R961" s="40">
        <v>0</v>
      </c>
      <c r="S961" s="41"/>
      <c r="T961" s="42">
        <v>0</v>
      </c>
    </row>
    <row r="962" spans="1:20" ht="15" customHeight="1" x14ac:dyDescent="0.25">
      <c r="A962" s="6">
        <v>22581</v>
      </c>
      <c r="B962" s="7" t="s">
        <v>2098</v>
      </c>
      <c r="C962" s="8">
        <v>41926</v>
      </c>
      <c r="D962" s="7" t="s">
        <v>2099</v>
      </c>
      <c r="E962" s="7" t="s">
        <v>3088</v>
      </c>
      <c r="F962" s="9">
        <v>1882396</v>
      </c>
      <c r="G962" s="9">
        <v>20000</v>
      </c>
      <c r="H962" s="7" t="s">
        <v>723</v>
      </c>
      <c r="I962" s="7" t="s">
        <v>724</v>
      </c>
      <c r="J962" s="7" t="s">
        <v>734</v>
      </c>
      <c r="K962" s="10" t="s">
        <v>1809</v>
      </c>
      <c r="L962" s="7" t="s">
        <v>2054</v>
      </c>
      <c r="M962" s="38">
        <v>7</v>
      </c>
      <c r="N962" s="38">
        <v>7</v>
      </c>
      <c r="O962" s="39">
        <v>24</v>
      </c>
      <c r="P962" s="39">
        <v>1</v>
      </c>
      <c r="Q962" s="40">
        <v>1882396</v>
      </c>
      <c r="R962" s="40">
        <v>1748008</v>
      </c>
      <c r="S962" s="41">
        <v>4999.9799999999996</v>
      </c>
      <c r="T962" s="42">
        <v>1882396</v>
      </c>
    </row>
    <row r="963" spans="1:20" ht="15" customHeight="1" x14ac:dyDescent="0.25">
      <c r="A963" s="6">
        <v>22395</v>
      </c>
      <c r="B963" s="7" t="s">
        <v>2096</v>
      </c>
      <c r="C963" s="8">
        <v>41926</v>
      </c>
      <c r="D963" s="7" t="s">
        <v>913</v>
      </c>
      <c r="E963" s="7" t="s">
        <v>3074</v>
      </c>
      <c r="F963" s="9">
        <v>7575000</v>
      </c>
      <c r="G963" s="9">
        <v>270000</v>
      </c>
      <c r="H963" s="7" t="s">
        <v>723</v>
      </c>
      <c r="I963" s="7" t="s">
        <v>724</v>
      </c>
      <c r="J963" s="7" t="s">
        <v>734</v>
      </c>
      <c r="K963" s="10" t="s">
        <v>2097</v>
      </c>
      <c r="L963" s="7" t="s">
        <v>2054</v>
      </c>
      <c r="M963" s="38">
        <v>214</v>
      </c>
      <c r="N963" s="38">
        <v>214</v>
      </c>
      <c r="O963" s="39">
        <v>9</v>
      </c>
      <c r="P963" s="39">
        <v>3</v>
      </c>
      <c r="Q963" s="40">
        <v>7575000</v>
      </c>
      <c r="R963" s="40">
        <v>1594670</v>
      </c>
      <c r="S963" s="41">
        <v>54600</v>
      </c>
      <c r="T963" s="42">
        <v>7575000</v>
      </c>
    </row>
    <row r="964" spans="1:20" ht="15" customHeight="1" x14ac:dyDescent="0.25">
      <c r="A964" s="6">
        <v>22608</v>
      </c>
      <c r="B964" s="7" t="s">
        <v>2304</v>
      </c>
      <c r="C964" s="8">
        <v>41927</v>
      </c>
      <c r="D964" s="7" t="s">
        <v>916</v>
      </c>
      <c r="E964" s="7" t="s">
        <v>3074</v>
      </c>
      <c r="F964" s="9">
        <v>6000000</v>
      </c>
      <c r="G964" s="9">
        <v>922410</v>
      </c>
      <c r="H964" s="7" t="s">
        <v>832</v>
      </c>
      <c r="I964" s="7" t="s">
        <v>756</v>
      </c>
      <c r="J964" s="7" t="s">
        <v>768</v>
      </c>
      <c r="K964" s="10" t="s">
        <v>1619</v>
      </c>
      <c r="L964" s="7" t="s">
        <v>2054</v>
      </c>
      <c r="M964" s="38">
        <v>88</v>
      </c>
      <c r="N964" s="38">
        <v>88</v>
      </c>
      <c r="O964" s="39">
        <v>40</v>
      </c>
      <c r="P964" s="39">
        <v>31</v>
      </c>
      <c r="Q964" s="40">
        <v>6000000</v>
      </c>
      <c r="R964" s="40">
        <v>5000000</v>
      </c>
      <c r="S964" s="41"/>
      <c r="T964" s="42">
        <v>5077590</v>
      </c>
    </row>
    <row r="965" spans="1:20" ht="15" customHeight="1" x14ac:dyDescent="0.25">
      <c r="A965" s="6">
        <v>22348</v>
      </c>
      <c r="B965" s="7" t="s">
        <v>2100</v>
      </c>
      <c r="C965" s="8">
        <v>41928</v>
      </c>
      <c r="D965" s="7" t="s">
        <v>1362</v>
      </c>
      <c r="E965" s="7" t="s">
        <v>3073</v>
      </c>
      <c r="F965" s="9">
        <v>1000000</v>
      </c>
      <c r="G965" s="9">
        <v>200000</v>
      </c>
      <c r="H965" s="7" t="s">
        <v>764</v>
      </c>
      <c r="I965" s="7" t="s">
        <v>724</v>
      </c>
      <c r="J965" s="7" t="s">
        <v>721</v>
      </c>
      <c r="K965" s="10" t="s">
        <v>2101</v>
      </c>
      <c r="L965" s="7" t="s">
        <v>269</v>
      </c>
      <c r="M965" s="38">
        <v>0</v>
      </c>
      <c r="N965" s="38">
        <v>0</v>
      </c>
      <c r="O965" s="39">
        <v>0</v>
      </c>
      <c r="P965" s="39">
        <v>0</v>
      </c>
      <c r="Q965" s="40">
        <v>1000000</v>
      </c>
      <c r="R965" s="40">
        <v>1000000</v>
      </c>
      <c r="S965" s="41">
        <v>0</v>
      </c>
      <c r="T965" s="42">
        <v>1000000</v>
      </c>
    </row>
    <row r="966" spans="1:20" ht="15" customHeight="1" x14ac:dyDescent="0.25">
      <c r="A966" s="6">
        <v>22554</v>
      </c>
      <c r="B966" s="7" t="s">
        <v>2104</v>
      </c>
      <c r="C966" s="8">
        <v>41928</v>
      </c>
      <c r="D966" s="7" t="s">
        <v>1409</v>
      </c>
      <c r="E966" s="7" t="s">
        <v>3082</v>
      </c>
      <c r="F966" s="9">
        <v>15000000</v>
      </c>
      <c r="G966" s="9">
        <v>840000</v>
      </c>
      <c r="H966" s="7" t="s">
        <v>752</v>
      </c>
      <c r="I966" s="7" t="s">
        <v>724</v>
      </c>
      <c r="J966" s="7" t="s">
        <v>734</v>
      </c>
      <c r="K966" s="10" t="s">
        <v>1633</v>
      </c>
      <c r="L966" s="7" t="s">
        <v>2054</v>
      </c>
      <c r="M966" s="38">
        <v>374</v>
      </c>
      <c r="N966" s="38">
        <v>374</v>
      </c>
      <c r="O966" s="39">
        <v>93</v>
      </c>
      <c r="P966" s="39">
        <v>165</v>
      </c>
      <c r="Q966" s="40">
        <v>15000000</v>
      </c>
      <c r="R966" s="40">
        <v>15284031</v>
      </c>
      <c r="S966" s="41">
        <v>400000</v>
      </c>
      <c r="T966" s="42">
        <v>15000000</v>
      </c>
    </row>
    <row r="967" spans="1:20" ht="15" customHeight="1" x14ac:dyDescent="0.25">
      <c r="A967" s="6">
        <v>22496</v>
      </c>
      <c r="B967" s="7" t="s">
        <v>2102</v>
      </c>
      <c r="C967" s="8">
        <v>41928</v>
      </c>
      <c r="D967" s="7" t="s">
        <v>2103</v>
      </c>
      <c r="E967" s="7" t="s">
        <v>3066</v>
      </c>
      <c r="F967" s="9">
        <v>9000000</v>
      </c>
      <c r="G967" s="9"/>
      <c r="H967" s="7" t="s">
        <v>723</v>
      </c>
      <c r="I967" s="7" t="s">
        <v>724</v>
      </c>
      <c r="J967" s="7" t="s">
        <v>734</v>
      </c>
      <c r="K967" s="10" t="s">
        <v>1670</v>
      </c>
      <c r="L967" s="7" t="s">
        <v>2054</v>
      </c>
      <c r="M967" s="38">
        <v>62</v>
      </c>
      <c r="N967" s="38">
        <v>0</v>
      </c>
      <c r="O967" s="39">
        <v>44</v>
      </c>
      <c r="P967" s="39">
        <v>0</v>
      </c>
      <c r="Q967" s="40">
        <v>9000000</v>
      </c>
      <c r="R967" s="40">
        <v>0</v>
      </c>
      <c r="S967" s="41">
        <v>0</v>
      </c>
      <c r="T967" s="42">
        <v>9000000</v>
      </c>
    </row>
    <row r="968" spans="1:20" ht="15" customHeight="1" x14ac:dyDescent="0.25">
      <c r="A968" s="6">
        <v>22629</v>
      </c>
      <c r="B968" s="7" t="s">
        <v>2105</v>
      </c>
      <c r="C968" s="8">
        <v>41928</v>
      </c>
      <c r="D968" s="7" t="s">
        <v>1009</v>
      </c>
      <c r="E968" s="7" t="s">
        <v>3061</v>
      </c>
      <c r="F968" s="9">
        <v>1000000</v>
      </c>
      <c r="G968" s="9">
        <v>1000000</v>
      </c>
      <c r="H968" s="7" t="s">
        <v>719</v>
      </c>
      <c r="I968" s="7" t="s">
        <v>720</v>
      </c>
      <c r="J968" s="7" t="s">
        <v>768</v>
      </c>
      <c r="K968" s="10" t="s">
        <v>1599</v>
      </c>
      <c r="L968" s="7"/>
      <c r="M968" s="38">
        <v>0</v>
      </c>
      <c r="N968" s="38">
        <v>0</v>
      </c>
      <c r="O968" s="39">
        <v>0</v>
      </c>
      <c r="P968" s="39">
        <v>0</v>
      </c>
      <c r="Q968" s="40">
        <v>0</v>
      </c>
      <c r="R968" s="40">
        <v>0</v>
      </c>
      <c r="S968" s="41"/>
      <c r="T968" s="42">
        <v>4000000</v>
      </c>
    </row>
    <row r="969" spans="1:20" ht="15" customHeight="1" x14ac:dyDescent="0.25">
      <c r="A969" s="6">
        <v>22599</v>
      </c>
      <c r="B969" s="7" t="s">
        <v>2106</v>
      </c>
      <c r="C969" s="8">
        <v>41932</v>
      </c>
      <c r="D969" s="7" t="s">
        <v>1149</v>
      </c>
      <c r="E969" s="7" t="s">
        <v>3063</v>
      </c>
      <c r="F969" s="9">
        <v>50000000</v>
      </c>
      <c r="G969" s="9">
        <v>1000000</v>
      </c>
      <c r="H969" s="7" t="s">
        <v>832</v>
      </c>
      <c r="I969" s="7" t="s">
        <v>756</v>
      </c>
      <c r="J969" s="7" t="s">
        <v>734</v>
      </c>
      <c r="K969" s="10" t="s">
        <v>2097</v>
      </c>
      <c r="L969" s="7"/>
      <c r="M969" s="38"/>
      <c r="N969" s="38"/>
      <c r="O969" s="39"/>
      <c r="P969" s="39"/>
      <c r="Q969" s="40"/>
      <c r="R969" s="40"/>
      <c r="S969" s="41"/>
      <c r="T969" s="42"/>
    </row>
    <row r="970" spans="1:20" ht="15" customHeight="1" x14ac:dyDescent="0.25">
      <c r="A970" s="6">
        <v>22455</v>
      </c>
      <c r="B970" s="7" t="s">
        <v>2106</v>
      </c>
      <c r="C970" s="8">
        <v>41932</v>
      </c>
      <c r="D970" s="7" t="s">
        <v>1149</v>
      </c>
      <c r="E970" s="7" t="s">
        <v>3063</v>
      </c>
      <c r="F970" s="9">
        <v>50000000</v>
      </c>
      <c r="G970" s="9">
        <v>1000000</v>
      </c>
      <c r="H970" s="7" t="s">
        <v>832</v>
      </c>
      <c r="I970" s="7" t="s">
        <v>756</v>
      </c>
      <c r="J970" s="7" t="s">
        <v>734</v>
      </c>
      <c r="K970" s="10" t="s">
        <v>2097</v>
      </c>
      <c r="L970" s="7" t="s">
        <v>2054</v>
      </c>
      <c r="M970" s="38">
        <v>161</v>
      </c>
      <c r="N970" s="38">
        <v>161</v>
      </c>
      <c r="O970" s="39">
        <v>160</v>
      </c>
      <c r="P970" s="39">
        <v>217</v>
      </c>
      <c r="Q970" s="40">
        <v>22500000</v>
      </c>
      <c r="R970" s="40">
        <v>28399000</v>
      </c>
      <c r="S970" s="41"/>
      <c r="T970" s="42">
        <v>23000000</v>
      </c>
    </row>
    <row r="971" spans="1:20" ht="15" customHeight="1" x14ac:dyDescent="0.25">
      <c r="A971" s="6">
        <v>22537</v>
      </c>
      <c r="B971" s="7" t="s">
        <v>2107</v>
      </c>
      <c r="C971" s="8">
        <v>41932</v>
      </c>
      <c r="D971" s="7" t="s">
        <v>1362</v>
      </c>
      <c r="E971" s="7" t="s">
        <v>3073</v>
      </c>
      <c r="F971" s="9">
        <v>732524</v>
      </c>
      <c r="G971" s="9">
        <v>91565</v>
      </c>
      <c r="H971" s="7" t="s">
        <v>750</v>
      </c>
      <c r="I971" s="7" t="s">
        <v>727</v>
      </c>
      <c r="J971" s="7" t="s">
        <v>768</v>
      </c>
      <c r="K971" s="10" t="s">
        <v>1619</v>
      </c>
      <c r="L971" s="7" t="s">
        <v>2058</v>
      </c>
      <c r="M971" s="38">
        <v>44</v>
      </c>
      <c r="N971" s="38">
        <v>44</v>
      </c>
      <c r="O971" s="39">
        <v>4</v>
      </c>
      <c r="P971" s="39">
        <v>4</v>
      </c>
      <c r="Q971" s="40">
        <v>0</v>
      </c>
      <c r="R971" s="40">
        <v>0</v>
      </c>
      <c r="S971" s="41"/>
      <c r="T971" s="42">
        <v>91566</v>
      </c>
    </row>
    <row r="972" spans="1:20" ht="15" customHeight="1" x14ac:dyDescent="0.25">
      <c r="A972" s="6">
        <v>22552</v>
      </c>
      <c r="B972" s="7" t="s">
        <v>2108</v>
      </c>
      <c r="C972" s="8">
        <v>41932</v>
      </c>
      <c r="D972" s="7" t="s">
        <v>1343</v>
      </c>
      <c r="E972" s="7" t="s">
        <v>3072</v>
      </c>
      <c r="F972" s="9">
        <v>40255000</v>
      </c>
      <c r="G972" s="9">
        <v>1400000</v>
      </c>
      <c r="H972" s="7" t="s">
        <v>752</v>
      </c>
      <c r="I972" s="7" t="s">
        <v>724</v>
      </c>
      <c r="J972" s="7" t="s">
        <v>734</v>
      </c>
      <c r="K972" s="10" t="s">
        <v>1837</v>
      </c>
      <c r="L972" s="7" t="s">
        <v>2054</v>
      </c>
      <c r="M972" s="38">
        <v>485</v>
      </c>
      <c r="N972" s="38">
        <v>485</v>
      </c>
      <c r="O972" s="39">
        <v>187</v>
      </c>
      <c r="P972" s="39">
        <v>88</v>
      </c>
      <c r="Q972" s="40">
        <v>39805000</v>
      </c>
      <c r="R972" s="40">
        <v>8950798</v>
      </c>
      <c r="S972" s="41">
        <v>0</v>
      </c>
      <c r="T972" s="42">
        <v>40255000</v>
      </c>
    </row>
    <row r="973" spans="1:20" ht="15" customHeight="1" x14ac:dyDescent="0.25">
      <c r="A973" s="6">
        <v>22580</v>
      </c>
      <c r="B973" s="7" t="s">
        <v>2109</v>
      </c>
      <c r="C973" s="8">
        <v>41934</v>
      </c>
      <c r="D973" s="7" t="s">
        <v>1192</v>
      </c>
      <c r="E973" s="7" t="s">
        <v>1190</v>
      </c>
      <c r="F973" s="9">
        <v>1264536</v>
      </c>
      <c r="G973" s="9">
        <v>187419</v>
      </c>
      <c r="H973" s="7" t="s">
        <v>844</v>
      </c>
      <c r="I973" s="7" t="s">
        <v>727</v>
      </c>
      <c r="J973" s="7" t="s">
        <v>841</v>
      </c>
      <c r="K973" s="10" t="s">
        <v>2093</v>
      </c>
      <c r="L973" s="7" t="s">
        <v>2080</v>
      </c>
      <c r="M973" s="38">
        <v>0</v>
      </c>
      <c r="N973" s="38">
        <v>0</v>
      </c>
      <c r="O973" s="39">
        <v>0</v>
      </c>
      <c r="P973" s="39">
        <v>0</v>
      </c>
      <c r="Q973" s="40">
        <v>351618</v>
      </c>
      <c r="R973" s="40">
        <v>2822830</v>
      </c>
      <c r="S973" s="41"/>
      <c r="T973" s="42">
        <v>451787</v>
      </c>
    </row>
    <row r="974" spans="1:20" ht="15" customHeight="1" x14ac:dyDescent="0.25">
      <c r="A974" s="6">
        <v>22582</v>
      </c>
      <c r="B974" s="7" t="s">
        <v>2522</v>
      </c>
      <c r="C974" s="8">
        <v>41934</v>
      </c>
      <c r="D974" s="7" t="s">
        <v>1421</v>
      </c>
      <c r="E974" s="7" t="s">
        <v>3097</v>
      </c>
      <c r="F974" s="9">
        <v>26160</v>
      </c>
      <c r="G974" s="9">
        <v>10000</v>
      </c>
      <c r="H974" s="7" t="s">
        <v>747</v>
      </c>
      <c r="I974" s="7" t="s">
        <v>727</v>
      </c>
      <c r="J974" s="7" t="s">
        <v>734</v>
      </c>
      <c r="K974" s="10" t="s">
        <v>1640</v>
      </c>
      <c r="L974" s="7"/>
      <c r="M974" s="38">
        <v>0</v>
      </c>
      <c r="N974" s="38">
        <v>0</v>
      </c>
      <c r="O974" s="39">
        <v>0</v>
      </c>
      <c r="P974" s="39">
        <v>0</v>
      </c>
      <c r="Q974" s="40">
        <v>0</v>
      </c>
      <c r="R974" s="40">
        <v>0</v>
      </c>
      <c r="S974" s="41"/>
      <c r="T974" s="42">
        <v>3080</v>
      </c>
    </row>
    <row r="975" spans="1:20" ht="15" customHeight="1" x14ac:dyDescent="0.25">
      <c r="A975" s="6">
        <v>22460</v>
      </c>
      <c r="B975" s="7" t="s">
        <v>3794</v>
      </c>
      <c r="C975" s="8">
        <v>41934</v>
      </c>
      <c r="D975" s="7" t="s">
        <v>1175</v>
      </c>
      <c r="E975" s="7" t="s">
        <v>3062</v>
      </c>
      <c r="F975" s="9">
        <v>3350918</v>
      </c>
      <c r="G975" s="9">
        <v>670183</v>
      </c>
      <c r="H975" s="7" t="s">
        <v>920</v>
      </c>
      <c r="I975" s="7" t="s">
        <v>724</v>
      </c>
      <c r="J975" s="7" t="s">
        <v>1206</v>
      </c>
      <c r="K975" s="10" t="s">
        <v>3560</v>
      </c>
      <c r="L975" s="7"/>
      <c r="M975" s="38">
        <v>0</v>
      </c>
      <c r="N975" s="38">
        <v>0</v>
      </c>
      <c r="O975" s="39">
        <v>0</v>
      </c>
      <c r="P975" s="39">
        <v>0</v>
      </c>
      <c r="Q975" s="40">
        <v>3350918</v>
      </c>
      <c r="R975" s="40">
        <v>0</v>
      </c>
      <c r="S975" s="41">
        <v>0</v>
      </c>
      <c r="T975" s="42">
        <v>3350918</v>
      </c>
    </row>
    <row r="976" spans="1:20" ht="15" customHeight="1" x14ac:dyDescent="0.25">
      <c r="A976" s="6">
        <v>22587</v>
      </c>
      <c r="B976" s="7" t="s">
        <v>2110</v>
      </c>
      <c r="C976" s="8">
        <v>41934</v>
      </c>
      <c r="D976" s="7" t="s">
        <v>1009</v>
      </c>
      <c r="E976" s="7" t="s">
        <v>3061</v>
      </c>
      <c r="F976" s="9">
        <v>32500</v>
      </c>
      <c r="G976" s="9">
        <v>25000</v>
      </c>
      <c r="H976" s="7" t="s">
        <v>747</v>
      </c>
      <c r="I976" s="7" t="s">
        <v>727</v>
      </c>
      <c r="J976" s="7" t="s">
        <v>721</v>
      </c>
      <c r="K976" s="10" t="s">
        <v>1580</v>
      </c>
      <c r="L976" s="7"/>
      <c r="M976" s="38">
        <v>0</v>
      </c>
      <c r="N976" s="38">
        <v>0</v>
      </c>
      <c r="O976" s="39">
        <v>0</v>
      </c>
      <c r="P976" s="39">
        <v>0</v>
      </c>
      <c r="Q976" s="40">
        <v>0</v>
      </c>
      <c r="R976" s="40">
        <v>0</v>
      </c>
      <c r="S976" s="41"/>
      <c r="T976" s="42">
        <v>7500</v>
      </c>
    </row>
    <row r="977" spans="1:20" ht="15" customHeight="1" x14ac:dyDescent="0.25">
      <c r="A977" s="6">
        <v>22551</v>
      </c>
      <c r="B977" s="7" t="s">
        <v>1918</v>
      </c>
      <c r="C977" s="8">
        <v>41935</v>
      </c>
      <c r="D977" s="7" t="s">
        <v>1381</v>
      </c>
      <c r="E977" s="7" t="s">
        <v>3056</v>
      </c>
      <c r="F977" s="9">
        <v>321500</v>
      </c>
      <c r="G977" s="9">
        <v>62000</v>
      </c>
      <c r="H977" s="7" t="s">
        <v>836</v>
      </c>
      <c r="I977" s="7" t="s">
        <v>756</v>
      </c>
      <c r="J977" s="7" t="s">
        <v>734</v>
      </c>
      <c r="K977" s="10" t="s">
        <v>2044</v>
      </c>
      <c r="L977" s="7"/>
      <c r="M977" s="38">
        <v>0</v>
      </c>
      <c r="N977" s="38">
        <v>0</v>
      </c>
      <c r="O977" s="39">
        <v>0</v>
      </c>
      <c r="P977" s="39">
        <v>0</v>
      </c>
      <c r="Q977" s="40">
        <v>0</v>
      </c>
      <c r="R977" s="40">
        <v>0</v>
      </c>
      <c r="S977" s="41"/>
      <c r="T977" s="42">
        <v>259500</v>
      </c>
    </row>
    <row r="978" spans="1:20" ht="15" customHeight="1" x14ac:dyDescent="0.25">
      <c r="A978" s="6">
        <v>22490</v>
      </c>
      <c r="B978" s="7" t="s">
        <v>2111</v>
      </c>
      <c r="C978" s="8">
        <v>41935</v>
      </c>
      <c r="D978" s="7" t="s">
        <v>1343</v>
      </c>
      <c r="E978" s="7" t="s">
        <v>3072</v>
      </c>
      <c r="F978" s="9">
        <v>455753</v>
      </c>
      <c r="G978" s="9">
        <v>105000</v>
      </c>
      <c r="H978" s="7" t="s">
        <v>750</v>
      </c>
      <c r="I978" s="7" t="s">
        <v>727</v>
      </c>
      <c r="J978" s="7" t="s">
        <v>734</v>
      </c>
      <c r="K978" s="10" t="s">
        <v>2112</v>
      </c>
      <c r="L978" s="7" t="s">
        <v>2058</v>
      </c>
      <c r="M978" s="38">
        <v>10</v>
      </c>
      <c r="N978" s="38">
        <v>10</v>
      </c>
      <c r="O978" s="39">
        <v>11</v>
      </c>
      <c r="P978" s="39">
        <v>22</v>
      </c>
      <c r="Q978" s="40">
        <v>0</v>
      </c>
      <c r="R978" s="40">
        <v>0</v>
      </c>
      <c r="S978" s="41"/>
      <c r="T978" s="42">
        <v>350753</v>
      </c>
    </row>
    <row r="979" spans="1:20" ht="15" customHeight="1" x14ac:dyDescent="0.25">
      <c r="A979" s="6">
        <v>22444</v>
      </c>
      <c r="B979" s="7" t="s">
        <v>2526</v>
      </c>
      <c r="C979" s="8">
        <v>41936</v>
      </c>
      <c r="D979" s="7" t="s">
        <v>1317</v>
      </c>
      <c r="E979" s="7" t="s">
        <v>3082</v>
      </c>
      <c r="F979" s="9">
        <v>920000</v>
      </c>
      <c r="G979" s="9">
        <v>460000</v>
      </c>
      <c r="H979" s="7" t="s">
        <v>967</v>
      </c>
      <c r="I979" s="7" t="s">
        <v>727</v>
      </c>
      <c r="J979" s="7" t="s">
        <v>862</v>
      </c>
      <c r="K979" s="10" t="s">
        <v>1691</v>
      </c>
      <c r="L979" s="7" t="s">
        <v>269</v>
      </c>
      <c r="M979" s="38">
        <v>0</v>
      </c>
      <c r="N979" s="38">
        <v>0</v>
      </c>
      <c r="O979" s="39">
        <v>0</v>
      </c>
      <c r="P979" s="39">
        <v>0</v>
      </c>
      <c r="Q979" s="40">
        <v>460000</v>
      </c>
      <c r="R979" s="40">
        <v>0</v>
      </c>
      <c r="S979" s="41"/>
      <c r="T979" s="42">
        <v>460000</v>
      </c>
    </row>
    <row r="980" spans="1:20" ht="15" customHeight="1" x14ac:dyDescent="0.25">
      <c r="A980" s="6">
        <v>22589</v>
      </c>
      <c r="B980" s="7" t="s">
        <v>1493</v>
      </c>
      <c r="C980" s="8">
        <v>41939</v>
      </c>
      <c r="D980" s="7" t="s">
        <v>965</v>
      </c>
      <c r="E980" s="7" t="s">
        <v>3068</v>
      </c>
      <c r="F980" s="9">
        <v>40625000</v>
      </c>
      <c r="G980" s="9">
        <v>1500000</v>
      </c>
      <c r="H980" s="7" t="s">
        <v>723</v>
      </c>
      <c r="I980" s="7" t="s">
        <v>724</v>
      </c>
      <c r="J980" s="7" t="s">
        <v>762</v>
      </c>
      <c r="K980" s="10" t="s">
        <v>1748</v>
      </c>
      <c r="L980" s="7" t="s">
        <v>2056</v>
      </c>
      <c r="M980" s="38">
        <v>414</v>
      </c>
      <c r="N980" s="38">
        <v>414</v>
      </c>
      <c r="O980" s="39">
        <v>60</v>
      </c>
      <c r="P980" s="39">
        <v>62</v>
      </c>
      <c r="Q980" s="40">
        <v>40325000</v>
      </c>
      <c r="R980" s="40">
        <v>97715151</v>
      </c>
      <c r="S980" s="41">
        <v>1500000</v>
      </c>
      <c r="T980" s="42">
        <v>40625000</v>
      </c>
    </row>
    <row r="981" spans="1:20" ht="15" customHeight="1" x14ac:dyDescent="0.25">
      <c r="A981" s="6">
        <v>22597</v>
      </c>
      <c r="B981" s="7" t="s">
        <v>1221</v>
      </c>
      <c r="C981" s="8">
        <v>41939</v>
      </c>
      <c r="D981" s="7" t="s">
        <v>1200</v>
      </c>
      <c r="E981" s="7" t="s">
        <v>1190</v>
      </c>
      <c r="F981" s="9">
        <v>52600</v>
      </c>
      <c r="G981" s="9">
        <v>20000</v>
      </c>
      <c r="H981" s="7" t="s">
        <v>747</v>
      </c>
      <c r="I981" s="7" t="s">
        <v>727</v>
      </c>
      <c r="J981" s="7" t="s">
        <v>734</v>
      </c>
      <c r="K981" s="10" t="s">
        <v>1672</v>
      </c>
      <c r="L981" s="7"/>
      <c r="M981" s="38">
        <v>0</v>
      </c>
      <c r="N981" s="38">
        <v>0</v>
      </c>
      <c r="O981" s="39">
        <v>0</v>
      </c>
      <c r="P981" s="39">
        <v>0</v>
      </c>
      <c r="Q981" s="40">
        <v>0</v>
      </c>
      <c r="R981" s="40">
        <v>0</v>
      </c>
      <c r="S981" s="41"/>
      <c r="T981" s="42">
        <v>6500</v>
      </c>
    </row>
    <row r="982" spans="1:20" ht="15" customHeight="1" x14ac:dyDescent="0.25">
      <c r="A982" s="6">
        <v>22194</v>
      </c>
      <c r="B982" s="7" t="s">
        <v>2113</v>
      </c>
      <c r="C982" s="8">
        <v>41941</v>
      </c>
      <c r="D982" s="7" t="s">
        <v>988</v>
      </c>
      <c r="E982" s="7" t="s">
        <v>3060</v>
      </c>
      <c r="F982" s="9">
        <v>65228000</v>
      </c>
      <c r="G982" s="9">
        <v>15500000</v>
      </c>
      <c r="H982" s="7" t="s">
        <v>821</v>
      </c>
      <c r="I982" s="7" t="s">
        <v>724</v>
      </c>
      <c r="J982" s="7" t="s">
        <v>734</v>
      </c>
      <c r="K982" s="10" t="s">
        <v>2114</v>
      </c>
      <c r="L982" s="7" t="s">
        <v>2056</v>
      </c>
      <c r="M982" s="38">
        <v>897</v>
      </c>
      <c r="N982" s="38">
        <v>897</v>
      </c>
      <c r="O982" s="39">
        <v>165</v>
      </c>
      <c r="P982" s="39">
        <v>180</v>
      </c>
      <c r="Q982" s="40">
        <v>65228000</v>
      </c>
      <c r="R982" s="40">
        <v>7504213</v>
      </c>
      <c r="S982" s="41">
        <v>10321521.5</v>
      </c>
      <c r="T982" s="42">
        <v>65228000</v>
      </c>
    </row>
    <row r="983" spans="1:20" ht="15" customHeight="1" x14ac:dyDescent="0.25">
      <c r="A983" s="6">
        <v>22605</v>
      </c>
      <c r="B983" s="7" t="s">
        <v>2115</v>
      </c>
      <c r="C983" s="8">
        <v>41941</v>
      </c>
      <c r="D983" s="7" t="s">
        <v>806</v>
      </c>
      <c r="E983" s="7" t="s">
        <v>3084</v>
      </c>
      <c r="F983" s="9">
        <v>1154957</v>
      </c>
      <c r="G983" s="9">
        <v>300000</v>
      </c>
      <c r="H983" s="7" t="s">
        <v>844</v>
      </c>
      <c r="I983" s="7" t="s">
        <v>727</v>
      </c>
      <c r="J983" s="7" t="s">
        <v>841</v>
      </c>
      <c r="K983" s="10" t="s">
        <v>2093</v>
      </c>
      <c r="L983" s="7" t="s">
        <v>2055</v>
      </c>
      <c r="M983" s="38">
        <v>0</v>
      </c>
      <c r="N983" s="38">
        <v>0</v>
      </c>
      <c r="O983" s="39">
        <v>0</v>
      </c>
      <c r="P983" s="39">
        <v>0</v>
      </c>
      <c r="Q983" s="40">
        <v>854957</v>
      </c>
      <c r="R983" s="40">
        <v>0</v>
      </c>
      <c r="S983" s="41"/>
      <c r="T983" s="42">
        <v>854957</v>
      </c>
    </row>
    <row r="984" spans="1:20" ht="15" customHeight="1" x14ac:dyDescent="0.25">
      <c r="A984" s="6">
        <v>22592</v>
      </c>
      <c r="B984" s="7" t="s">
        <v>2116</v>
      </c>
      <c r="C984" s="8">
        <v>41946</v>
      </c>
      <c r="D984" s="7" t="s">
        <v>1390</v>
      </c>
      <c r="E984" s="7" t="s">
        <v>3056</v>
      </c>
      <c r="F984" s="9">
        <v>11653500</v>
      </c>
      <c r="G984" s="9">
        <v>300000</v>
      </c>
      <c r="H984" s="7" t="s">
        <v>752</v>
      </c>
      <c r="I984" s="7" t="s">
        <v>724</v>
      </c>
      <c r="J984" s="7" t="s">
        <v>734</v>
      </c>
      <c r="K984" s="10" t="s">
        <v>1548</v>
      </c>
      <c r="L984" s="7" t="s">
        <v>2058</v>
      </c>
      <c r="M984" s="38">
        <v>67</v>
      </c>
      <c r="N984" s="38">
        <v>67</v>
      </c>
      <c r="O984" s="39">
        <v>19</v>
      </c>
      <c r="P984" s="39">
        <v>30</v>
      </c>
      <c r="Q984" s="40">
        <v>11478500</v>
      </c>
      <c r="R984" s="40">
        <v>12739107</v>
      </c>
      <c r="S984" s="41">
        <v>178032</v>
      </c>
      <c r="T984" s="42">
        <v>11653500</v>
      </c>
    </row>
    <row r="985" spans="1:20" ht="15" customHeight="1" x14ac:dyDescent="0.25">
      <c r="A985" s="6">
        <v>22600</v>
      </c>
      <c r="B985" s="7" t="s">
        <v>2119</v>
      </c>
      <c r="C985" s="8">
        <v>41946</v>
      </c>
      <c r="D985" s="7" t="s">
        <v>1166</v>
      </c>
      <c r="E985" s="7" t="s">
        <v>3053</v>
      </c>
      <c r="F985" s="9">
        <v>130356</v>
      </c>
      <c r="G985" s="9">
        <v>24589</v>
      </c>
      <c r="H985" s="7" t="s">
        <v>747</v>
      </c>
      <c r="I985" s="7" t="s">
        <v>727</v>
      </c>
      <c r="J985" s="7" t="s">
        <v>734</v>
      </c>
      <c r="K985" s="10" t="s">
        <v>1598</v>
      </c>
      <c r="L985" s="7"/>
      <c r="M985" s="38">
        <v>0</v>
      </c>
      <c r="N985" s="38">
        <v>0</v>
      </c>
      <c r="O985" s="39">
        <v>0</v>
      </c>
      <c r="P985" s="39">
        <v>0</v>
      </c>
      <c r="Q985" s="40">
        <v>0</v>
      </c>
      <c r="R985" s="40">
        <v>0</v>
      </c>
      <c r="S985" s="41"/>
      <c r="T985" s="42">
        <v>8000</v>
      </c>
    </row>
    <row r="986" spans="1:20" ht="15" customHeight="1" x14ac:dyDescent="0.25">
      <c r="A986" s="6">
        <v>22594</v>
      </c>
      <c r="B986" s="7" t="s">
        <v>2117</v>
      </c>
      <c r="C986" s="8">
        <v>41946</v>
      </c>
      <c r="D986" s="7" t="s">
        <v>2118</v>
      </c>
      <c r="E986" s="7" t="s">
        <v>3075</v>
      </c>
      <c r="F986" s="9">
        <v>160000</v>
      </c>
      <c r="G986" s="9">
        <v>20000</v>
      </c>
      <c r="H986" s="7" t="s">
        <v>847</v>
      </c>
      <c r="I986" s="7" t="s">
        <v>727</v>
      </c>
      <c r="J986" s="7" t="s">
        <v>862</v>
      </c>
      <c r="K986" s="10" t="s">
        <v>1609</v>
      </c>
      <c r="L986" s="7"/>
      <c r="M986" s="38">
        <v>0</v>
      </c>
      <c r="N986" s="38">
        <v>0</v>
      </c>
      <c r="O986" s="39">
        <v>0</v>
      </c>
      <c r="P986" s="39">
        <v>0</v>
      </c>
      <c r="Q986" s="40">
        <v>0</v>
      </c>
      <c r="R986" s="40">
        <v>0</v>
      </c>
      <c r="S986" s="41"/>
      <c r="T986" s="42">
        <v>20000</v>
      </c>
    </row>
    <row r="987" spans="1:20" ht="15" customHeight="1" x14ac:dyDescent="0.25">
      <c r="A987" s="6">
        <v>22604</v>
      </c>
      <c r="B987" s="7" t="s">
        <v>1042</v>
      </c>
      <c r="C987" s="8">
        <v>41946</v>
      </c>
      <c r="D987" s="7" t="s">
        <v>1009</v>
      </c>
      <c r="E987" s="7" t="s">
        <v>3061</v>
      </c>
      <c r="F987" s="9">
        <v>42900</v>
      </c>
      <c r="G987" s="9">
        <v>16500</v>
      </c>
      <c r="H987" s="7" t="s">
        <v>747</v>
      </c>
      <c r="I987" s="7" t="s">
        <v>727</v>
      </c>
      <c r="J987" s="7" t="s">
        <v>734</v>
      </c>
      <c r="K987" s="10" t="s">
        <v>1590</v>
      </c>
      <c r="L987" s="7"/>
      <c r="M987" s="38">
        <v>0</v>
      </c>
      <c r="N987" s="38">
        <v>0</v>
      </c>
      <c r="O987" s="39">
        <v>0</v>
      </c>
      <c r="P987" s="39">
        <v>0</v>
      </c>
      <c r="Q987" s="40">
        <v>0</v>
      </c>
      <c r="R987" s="40">
        <v>0</v>
      </c>
      <c r="S987" s="41"/>
      <c r="T987" s="42">
        <v>4950</v>
      </c>
    </row>
    <row r="988" spans="1:20" ht="15" customHeight="1" x14ac:dyDescent="0.25">
      <c r="A988" s="6">
        <v>22610</v>
      </c>
      <c r="B988" s="7" t="s">
        <v>2122</v>
      </c>
      <c r="C988" s="8">
        <v>41949</v>
      </c>
      <c r="D988" s="7" t="s">
        <v>1299</v>
      </c>
      <c r="E988" s="7" t="s">
        <v>3065</v>
      </c>
      <c r="F988" s="9">
        <v>3475800</v>
      </c>
      <c r="G988" s="9">
        <v>96000</v>
      </c>
      <c r="H988" s="7" t="s">
        <v>723</v>
      </c>
      <c r="I988" s="7" t="s">
        <v>724</v>
      </c>
      <c r="J988" s="7" t="s">
        <v>734</v>
      </c>
      <c r="K988" s="10" t="s">
        <v>1604</v>
      </c>
      <c r="L988" s="7" t="s">
        <v>2054</v>
      </c>
      <c r="M988" s="38">
        <v>108</v>
      </c>
      <c r="N988" s="38">
        <v>108</v>
      </c>
      <c r="O988" s="39">
        <v>16</v>
      </c>
      <c r="P988" s="39">
        <v>16</v>
      </c>
      <c r="Q988" s="40">
        <v>3475800</v>
      </c>
      <c r="R988" s="40">
        <v>3634653</v>
      </c>
      <c r="S988" s="41">
        <v>96000</v>
      </c>
      <c r="T988" s="42">
        <v>3475800</v>
      </c>
    </row>
    <row r="989" spans="1:20" ht="15" customHeight="1" x14ac:dyDescent="0.25">
      <c r="A989" s="6">
        <v>22661</v>
      </c>
      <c r="B989" s="7" t="s">
        <v>2908</v>
      </c>
      <c r="C989" s="8">
        <v>41949</v>
      </c>
      <c r="D989" s="7" t="s">
        <v>1009</v>
      </c>
      <c r="E989" s="7" t="s">
        <v>3061</v>
      </c>
      <c r="F989" s="9">
        <v>1270000</v>
      </c>
      <c r="G989" s="9">
        <v>2000000</v>
      </c>
      <c r="H989" s="7" t="s">
        <v>719</v>
      </c>
      <c r="I989" s="7" t="s">
        <v>720</v>
      </c>
      <c r="J989" s="7" t="s">
        <v>734</v>
      </c>
      <c r="K989" s="10" t="s">
        <v>2123</v>
      </c>
      <c r="L989" s="7"/>
      <c r="M989" s="38">
        <v>0</v>
      </c>
      <c r="N989" s="38">
        <v>0</v>
      </c>
      <c r="O989" s="39">
        <v>0</v>
      </c>
      <c r="P989" s="39">
        <v>0</v>
      </c>
      <c r="Q989" s="40">
        <v>0</v>
      </c>
      <c r="R989" s="40">
        <v>0</v>
      </c>
      <c r="S989" s="41"/>
      <c r="T989" s="42">
        <v>8000000</v>
      </c>
    </row>
    <row r="990" spans="1:20" ht="15" customHeight="1" x14ac:dyDescent="0.25">
      <c r="A990" s="6">
        <v>22469</v>
      </c>
      <c r="B990" s="7" t="s">
        <v>2120</v>
      </c>
      <c r="C990" s="8">
        <v>41949</v>
      </c>
      <c r="D990" s="7" t="s">
        <v>1362</v>
      </c>
      <c r="E990" s="7" t="s">
        <v>3073</v>
      </c>
      <c r="F990" s="9">
        <v>3834375</v>
      </c>
      <c r="G990" s="9">
        <v>150000</v>
      </c>
      <c r="H990" s="7" t="s">
        <v>723</v>
      </c>
      <c r="I990" s="7" t="s">
        <v>724</v>
      </c>
      <c r="J990" s="7" t="s">
        <v>734</v>
      </c>
      <c r="K990" s="10" t="s">
        <v>1815</v>
      </c>
      <c r="L990" s="7" t="s">
        <v>2056</v>
      </c>
      <c r="M990" s="38">
        <v>42</v>
      </c>
      <c r="N990" s="38">
        <v>42</v>
      </c>
      <c r="O990" s="39">
        <v>20</v>
      </c>
      <c r="P990" s="39">
        <v>12</v>
      </c>
      <c r="Q990" s="40">
        <v>3834375</v>
      </c>
      <c r="R990" s="40">
        <v>4303896</v>
      </c>
      <c r="S990" s="41">
        <v>72000</v>
      </c>
      <c r="T990" s="42">
        <v>3834375</v>
      </c>
    </row>
    <row r="991" spans="1:20" ht="15" customHeight="1" x14ac:dyDescent="0.25">
      <c r="A991" s="6">
        <v>22575</v>
      </c>
      <c r="B991" s="7" t="s">
        <v>4360</v>
      </c>
      <c r="C991" s="8">
        <v>41949</v>
      </c>
      <c r="D991" s="7" t="s">
        <v>2121</v>
      </c>
      <c r="E991" s="7" t="s">
        <v>3055</v>
      </c>
      <c r="F991" s="9">
        <v>55000000</v>
      </c>
      <c r="G991" s="9">
        <v>1650000</v>
      </c>
      <c r="H991" s="7" t="s">
        <v>723</v>
      </c>
      <c r="I991" s="7" t="s">
        <v>724</v>
      </c>
      <c r="J991" s="7" t="s">
        <v>734</v>
      </c>
      <c r="K991" s="10" t="s">
        <v>1661</v>
      </c>
      <c r="L991" s="7" t="s">
        <v>269</v>
      </c>
      <c r="M991" s="38">
        <v>146</v>
      </c>
      <c r="N991" s="38">
        <v>146</v>
      </c>
      <c r="O991" s="39">
        <v>22</v>
      </c>
      <c r="P991" s="39">
        <v>17</v>
      </c>
      <c r="Q991" s="40">
        <v>55000000</v>
      </c>
      <c r="R991" s="40">
        <v>53921897</v>
      </c>
      <c r="S991" s="41">
        <v>1586843</v>
      </c>
      <c r="T991" s="42">
        <v>55000000</v>
      </c>
    </row>
    <row r="992" spans="1:20" ht="15" customHeight="1" x14ac:dyDescent="0.25">
      <c r="A992" s="6">
        <v>22617</v>
      </c>
      <c r="B992" s="7" t="s">
        <v>745</v>
      </c>
      <c r="C992" s="8">
        <v>41949</v>
      </c>
      <c r="D992" s="7" t="s">
        <v>746</v>
      </c>
      <c r="E992" s="7" t="s">
        <v>3091</v>
      </c>
      <c r="F992" s="9">
        <v>35000</v>
      </c>
      <c r="G992" s="9">
        <v>25000</v>
      </c>
      <c r="H992" s="7" t="s">
        <v>747</v>
      </c>
      <c r="I992" s="7" t="s">
        <v>727</v>
      </c>
      <c r="J992" s="7" t="s">
        <v>734</v>
      </c>
      <c r="K992" s="10" t="s">
        <v>1550</v>
      </c>
      <c r="L992" s="7"/>
      <c r="M992" s="38">
        <v>0</v>
      </c>
      <c r="N992" s="38">
        <v>0</v>
      </c>
      <c r="O992" s="39">
        <v>0</v>
      </c>
      <c r="P992" s="39">
        <v>0</v>
      </c>
      <c r="Q992" s="40">
        <v>0</v>
      </c>
      <c r="R992" s="40">
        <v>0</v>
      </c>
      <c r="S992" s="41"/>
      <c r="T992" s="42">
        <v>10000</v>
      </c>
    </row>
    <row r="993" spans="1:20" ht="15" customHeight="1" x14ac:dyDescent="0.25">
      <c r="A993" s="6">
        <v>22364</v>
      </c>
      <c r="B993" s="7" t="s">
        <v>1102</v>
      </c>
      <c r="C993" s="8">
        <v>41949</v>
      </c>
      <c r="D993" s="7" t="s">
        <v>1100</v>
      </c>
      <c r="E993" s="7" t="s">
        <v>3061</v>
      </c>
      <c r="F993" s="9">
        <v>4621919</v>
      </c>
      <c r="G993" s="9">
        <v>201000</v>
      </c>
      <c r="H993" s="7" t="s">
        <v>723</v>
      </c>
      <c r="I993" s="7" t="s">
        <v>724</v>
      </c>
      <c r="J993" s="7" t="s">
        <v>768</v>
      </c>
      <c r="K993" s="10" t="s">
        <v>1599</v>
      </c>
      <c r="L993" s="7" t="s">
        <v>269</v>
      </c>
      <c r="M993" s="38">
        <v>127</v>
      </c>
      <c r="N993" s="38">
        <v>127</v>
      </c>
      <c r="O993" s="39">
        <v>0</v>
      </c>
      <c r="P993" s="39">
        <v>0</v>
      </c>
      <c r="Q993" s="40">
        <v>4621919</v>
      </c>
      <c r="R993" s="40">
        <v>4731825</v>
      </c>
      <c r="S993" s="41">
        <v>106563</v>
      </c>
      <c r="T993" s="42">
        <v>4621919</v>
      </c>
    </row>
    <row r="994" spans="1:20" ht="15" customHeight="1" x14ac:dyDescent="0.25">
      <c r="A994" s="6">
        <v>22670</v>
      </c>
      <c r="B994" s="7" t="s">
        <v>2124</v>
      </c>
      <c r="C994" s="8">
        <v>41953</v>
      </c>
      <c r="D994" s="7" t="s">
        <v>1009</v>
      </c>
      <c r="E994" s="7" t="s">
        <v>3061</v>
      </c>
      <c r="F994" s="9">
        <v>0</v>
      </c>
      <c r="G994" s="9"/>
      <c r="H994" s="7" t="s">
        <v>866</v>
      </c>
      <c r="I994" s="7" t="s">
        <v>720</v>
      </c>
      <c r="J994" s="7" t="s">
        <v>867</v>
      </c>
      <c r="K994" s="10" t="s">
        <v>2125</v>
      </c>
      <c r="L994" s="7"/>
      <c r="M994" s="38"/>
      <c r="N994" s="38"/>
      <c r="O994" s="39"/>
      <c r="P994" s="39"/>
      <c r="Q994" s="40"/>
      <c r="R994" s="40"/>
      <c r="S994" s="41"/>
      <c r="T994" s="42"/>
    </row>
    <row r="995" spans="1:20" ht="15" customHeight="1" x14ac:dyDescent="0.25">
      <c r="A995" s="6">
        <v>22603</v>
      </c>
      <c r="B995" s="7" t="s">
        <v>2128</v>
      </c>
      <c r="C995" s="8">
        <v>41955</v>
      </c>
      <c r="D995" s="7" t="s">
        <v>1200</v>
      </c>
      <c r="E995" s="7" t="s">
        <v>1190</v>
      </c>
      <c r="F995" s="9">
        <v>10600000</v>
      </c>
      <c r="G995" s="9">
        <v>1900000</v>
      </c>
      <c r="H995" s="7" t="s">
        <v>920</v>
      </c>
      <c r="I995" s="7" t="s">
        <v>724</v>
      </c>
      <c r="J995" s="7" t="s">
        <v>841</v>
      </c>
      <c r="K995" s="10" t="s">
        <v>1617</v>
      </c>
      <c r="L995" s="7"/>
      <c r="M995" s="38">
        <v>0</v>
      </c>
      <c r="N995" s="38">
        <v>0</v>
      </c>
      <c r="O995" s="39">
        <v>0</v>
      </c>
      <c r="P995" s="39">
        <v>0</v>
      </c>
      <c r="Q995" s="40">
        <v>10600000</v>
      </c>
      <c r="R995" s="40">
        <v>0</v>
      </c>
      <c r="S995" s="41">
        <v>0</v>
      </c>
      <c r="T995" s="42">
        <v>10600000</v>
      </c>
    </row>
    <row r="996" spans="1:20" ht="15" customHeight="1" x14ac:dyDescent="0.25">
      <c r="A996" s="6">
        <v>22361</v>
      </c>
      <c r="B996" s="7" t="s">
        <v>855</v>
      </c>
      <c r="C996" s="8">
        <v>41955</v>
      </c>
      <c r="D996" s="7" t="s">
        <v>852</v>
      </c>
      <c r="E996" s="7" t="s">
        <v>3074</v>
      </c>
      <c r="F996" s="9">
        <v>16280</v>
      </c>
      <c r="G996" s="9">
        <v>10000</v>
      </c>
      <c r="H996" s="7" t="s">
        <v>747</v>
      </c>
      <c r="I996" s="7" t="s">
        <v>727</v>
      </c>
      <c r="J996" s="7" t="s">
        <v>734</v>
      </c>
      <c r="K996" s="10" t="s">
        <v>1612</v>
      </c>
      <c r="L996" s="7"/>
      <c r="M996" s="38">
        <v>0</v>
      </c>
      <c r="N996" s="38">
        <v>0</v>
      </c>
      <c r="O996" s="39">
        <v>0</v>
      </c>
      <c r="P996" s="39">
        <v>0</v>
      </c>
      <c r="Q996" s="40">
        <v>0</v>
      </c>
      <c r="R996" s="40">
        <v>0</v>
      </c>
      <c r="S996" s="41"/>
      <c r="T996" s="42">
        <v>2500</v>
      </c>
    </row>
    <row r="997" spans="1:20" ht="15" customHeight="1" x14ac:dyDescent="0.25">
      <c r="A997" s="6">
        <v>22349</v>
      </c>
      <c r="B997" s="7" t="s">
        <v>2126</v>
      </c>
      <c r="C997" s="8">
        <v>41955</v>
      </c>
      <c r="D997" s="7" t="s">
        <v>1421</v>
      </c>
      <c r="E997" s="7" t="s">
        <v>3097</v>
      </c>
      <c r="F997" s="9">
        <v>1983600</v>
      </c>
      <c r="G997" s="9">
        <v>1500000</v>
      </c>
      <c r="H997" s="7" t="s">
        <v>752</v>
      </c>
      <c r="I997" s="7" t="s">
        <v>724</v>
      </c>
      <c r="J997" s="7" t="s">
        <v>730</v>
      </c>
      <c r="K997" s="10" t="s">
        <v>2127</v>
      </c>
      <c r="L997" s="7" t="s">
        <v>2054</v>
      </c>
      <c r="M997" s="38">
        <v>423</v>
      </c>
      <c r="N997" s="38">
        <v>423</v>
      </c>
      <c r="O997" s="39">
        <v>204</v>
      </c>
      <c r="P997" s="39">
        <v>152</v>
      </c>
      <c r="Q997" s="40">
        <v>410400</v>
      </c>
      <c r="R997" s="40">
        <v>366381</v>
      </c>
      <c r="S997" s="41">
        <v>0</v>
      </c>
      <c r="T997" s="42">
        <v>1983600</v>
      </c>
    </row>
    <row r="998" spans="1:20" ht="15" customHeight="1" x14ac:dyDescent="0.25">
      <c r="A998" s="6">
        <v>22616</v>
      </c>
      <c r="B998" s="7" t="s">
        <v>993</v>
      </c>
      <c r="C998" s="8">
        <v>41955</v>
      </c>
      <c r="D998" s="7" t="s">
        <v>988</v>
      </c>
      <c r="E998" s="7" t="s">
        <v>3060</v>
      </c>
      <c r="F998" s="9">
        <v>100000</v>
      </c>
      <c r="G998" s="9">
        <v>66666</v>
      </c>
      <c r="H998" s="7" t="s">
        <v>737</v>
      </c>
      <c r="I998" s="7" t="s">
        <v>727</v>
      </c>
      <c r="J998" s="7" t="s">
        <v>728</v>
      </c>
      <c r="K998" s="10" t="s">
        <v>1547</v>
      </c>
      <c r="L998" s="7"/>
      <c r="M998" s="38">
        <v>0</v>
      </c>
      <c r="N998" s="38">
        <v>0</v>
      </c>
      <c r="O998" s="39">
        <v>0</v>
      </c>
      <c r="P998" s="39">
        <v>0</v>
      </c>
      <c r="Q998" s="40">
        <v>0</v>
      </c>
      <c r="R998" s="40">
        <v>0</v>
      </c>
      <c r="S998" s="41"/>
      <c r="T998" s="42">
        <v>33334</v>
      </c>
    </row>
    <row r="999" spans="1:20" ht="15" customHeight="1" x14ac:dyDescent="0.25">
      <c r="A999" s="6">
        <v>22549</v>
      </c>
      <c r="B999" s="7" t="s">
        <v>3983</v>
      </c>
      <c r="C999" s="8">
        <v>41955</v>
      </c>
      <c r="D999" s="7" t="s">
        <v>965</v>
      </c>
      <c r="E999" s="7" t="s">
        <v>3068</v>
      </c>
      <c r="F999" s="9">
        <v>2450000</v>
      </c>
      <c r="G999" s="9">
        <v>200000</v>
      </c>
      <c r="H999" s="7" t="s">
        <v>836</v>
      </c>
      <c r="I999" s="7" t="s">
        <v>756</v>
      </c>
      <c r="J999" s="7" t="s">
        <v>768</v>
      </c>
      <c r="K999" s="10" t="s">
        <v>1599</v>
      </c>
      <c r="L999" s="7"/>
      <c r="M999" s="38">
        <v>0</v>
      </c>
      <c r="N999" s="38">
        <v>0</v>
      </c>
      <c r="O999" s="39">
        <v>0</v>
      </c>
      <c r="P999" s="39">
        <v>0</v>
      </c>
      <c r="Q999" s="40">
        <v>0</v>
      </c>
      <c r="R999" s="40">
        <v>0</v>
      </c>
      <c r="S999" s="41"/>
      <c r="T999" s="42">
        <v>2250000</v>
      </c>
    </row>
    <row r="1000" spans="1:20" ht="15" customHeight="1" x14ac:dyDescent="0.25">
      <c r="A1000" s="6">
        <v>22598</v>
      </c>
      <c r="B1000" s="7" t="s">
        <v>2130</v>
      </c>
      <c r="C1000" s="8">
        <v>41957</v>
      </c>
      <c r="D1000" s="7" t="s">
        <v>739</v>
      </c>
      <c r="E1000" s="7" t="s">
        <v>3091</v>
      </c>
      <c r="F1000" s="9">
        <v>75000</v>
      </c>
      <c r="G1000" s="9">
        <v>15000</v>
      </c>
      <c r="H1000" s="7" t="s">
        <v>920</v>
      </c>
      <c r="I1000" s="7" t="s">
        <v>724</v>
      </c>
      <c r="J1000" s="7" t="s">
        <v>921</v>
      </c>
      <c r="K1000" s="10" t="s">
        <v>2131</v>
      </c>
      <c r="L1000" s="7"/>
      <c r="M1000" s="38">
        <v>0</v>
      </c>
      <c r="N1000" s="38">
        <v>0</v>
      </c>
      <c r="O1000" s="39">
        <v>0</v>
      </c>
      <c r="P1000" s="39">
        <v>0</v>
      </c>
      <c r="Q1000" s="40">
        <v>75000</v>
      </c>
      <c r="R1000" s="40">
        <v>0</v>
      </c>
      <c r="S1000" s="41">
        <v>0</v>
      </c>
      <c r="T1000" s="42">
        <v>75000</v>
      </c>
    </row>
    <row r="1001" spans="1:20" ht="15" customHeight="1" x14ac:dyDescent="0.25">
      <c r="A1001" s="6">
        <v>22615</v>
      </c>
      <c r="B1001" s="7" t="s">
        <v>2129</v>
      </c>
      <c r="C1001" s="8">
        <v>41957</v>
      </c>
      <c r="D1001" s="7" t="s">
        <v>1435</v>
      </c>
      <c r="E1001" s="7" t="s">
        <v>3071</v>
      </c>
      <c r="F1001" s="9">
        <v>200000</v>
      </c>
      <c r="G1001" s="9">
        <v>200000</v>
      </c>
      <c r="H1001" s="7" t="s">
        <v>832</v>
      </c>
      <c r="I1001" s="7" t="s">
        <v>756</v>
      </c>
      <c r="J1001" s="7" t="s">
        <v>734</v>
      </c>
      <c r="K1001" s="10" t="s">
        <v>2041</v>
      </c>
      <c r="L1001" s="7"/>
      <c r="M1001" s="38"/>
      <c r="N1001" s="38"/>
      <c r="O1001" s="39"/>
      <c r="P1001" s="39"/>
      <c r="Q1001" s="40"/>
      <c r="R1001" s="40"/>
      <c r="S1001" s="41"/>
      <c r="T1001" s="42"/>
    </row>
    <row r="1002" spans="1:20" ht="15" customHeight="1" x14ac:dyDescent="0.25">
      <c r="A1002" s="6">
        <v>22519</v>
      </c>
      <c r="B1002" s="7" t="s">
        <v>2129</v>
      </c>
      <c r="C1002" s="8">
        <v>41957</v>
      </c>
      <c r="D1002" s="7" t="s">
        <v>1435</v>
      </c>
      <c r="E1002" s="7" t="s">
        <v>3071</v>
      </c>
      <c r="F1002" s="9">
        <v>13217745</v>
      </c>
      <c r="G1002" s="9">
        <v>200000</v>
      </c>
      <c r="H1002" s="7" t="s">
        <v>832</v>
      </c>
      <c r="I1002" s="7" t="s">
        <v>756</v>
      </c>
      <c r="J1002" s="7" t="s">
        <v>734</v>
      </c>
      <c r="K1002" s="10" t="s">
        <v>2041</v>
      </c>
      <c r="L1002" s="7" t="s">
        <v>2056</v>
      </c>
      <c r="M1002" s="38">
        <v>34</v>
      </c>
      <c r="N1002" s="38">
        <v>34</v>
      </c>
      <c r="O1002" s="39">
        <v>80</v>
      </c>
      <c r="P1002" s="39">
        <v>6</v>
      </c>
      <c r="Q1002" s="40">
        <v>19000000</v>
      </c>
      <c r="R1002" s="40">
        <v>4467166</v>
      </c>
      <c r="S1002" s="41"/>
      <c r="T1002" s="42">
        <v>13017745</v>
      </c>
    </row>
    <row r="1003" spans="1:20" ht="15" customHeight="1" x14ac:dyDescent="0.25">
      <c r="A1003" s="6">
        <v>22636</v>
      </c>
      <c r="B1003" s="7" t="s">
        <v>2132</v>
      </c>
      <c r="C1003" s="8">
        <v>41960</v>
      </c>
      <c r="D1003" s="7" t="s">
        <v>1299</v>
      </c>
      <c r="E1003" s="7" t="s">
        <v>3065</v>
      </c>
      <c r="F1003" s="9">
        <v>30788973</v>
      </c>
      <c r="G1003" s="9">
        <v>484000</v>
      </c>
      <c r="H1003" s="7" t="s">
        <v>723</v>
      </c>
      <c r="I1003" s="7" t="s">
        <v>724</v>
      </c>
      <c r="J1003" s="7" t="s">
        <v>734</v>
      </c>
      <c r="K1003" s="10" t="s">
        <v>1660</v>
      </c>
      <c r="L1003" s="7" t="s">
        <v>2056</v>
      </c>
      <c r="M1003" s="38">
        <v>220</v>
      </c>
      <c r="N1003" s="38">
        <v>305</v>
      </c>
      <c r="O1003" s="39">
        <v>57</v>
      </c>
      <c r="P1003" s="39">
        <v>85</v>
      </c>
      <c r="Q1003" s="40">
        <v>7746063</v>
      </c>
      <c r="R1003" s="40">
        <v>1457138</v>
      </c>
      <c r="S1003" s="41">
        <v>454789</v>
      </c>
      <c r="T1003" s="42">
        <v>30788973</v>
      </c>
    </row>
    <row r="1004" spans="1:20" ht="15" customHeight="1" x14ac:dyDescent="0.25">
      <c r="A1004" s="6">
        <v>22607</v>
      </c>
      <c r="B1004" s="7" t="s">
        <v>2081</v>
      </c>
      <c r="C1004" s="8">
        <v>41961</v>
      </c>
      <c r="D1004" s="7" t="s">
        <v>1009</v>
      </c>
      <c r="E1004" s="7" t="s">
        <v>3061</v>
      </c>
      <c r="F1004" s="9">
        <v>88000</v>
      </c>
      <c r="G1004" s="9">
        <v>44000</v>
      </c>
      <c r="H1004" s="7" t="s">
        <v>1017</v>
      </c>
      <c r="I1004" s="7" t="s">
        <v>727</v>
      </c>
      <c r="J1004" s="7" t="s">
        <v>768</v>
      </c>
      <c r="K1004" s="10" t="s">
        <v>1687</v>
      </c>
      <c r="L1004" s="7" t="s">
        <v>2078</v>
      </c>
      <c r="M1004" s="38">
        <v>0</v>
      </c>
      <c r="N1004" s="38">
        <v>0</v>
      </c>
      <c r="O1004" s="39">
        <v>0</v>
      </c>
      <c r="P1004" s="39">
        <v>0</v>
      </c>
      <c r="Q1004" s="40">
        <v>0</v>
      </c>
      <c r="R1004" s="40">
        <v>0</v>
      </c>
      <c r="S1004" s="41"/>
      <c r="T1004" s="42">
        <v>44000</v>
      </c>
    </row>
    <row r="1005" spans="1:20" ht="15" customHeight="1" x14ac:dyDescent="0.25">
      <c r="A1005" s="6">
        <v>22614</v>
      </c>
      <c r="B1005" s="7" t="s">
        <v>2133</v>
      </c>
      <c r="C1005" s="8">
        <v>41961</v>
      </c>
      <c r="D1005" s="7" t="s">
        <v>1009</v>
      </c>
      <c r="E1005" s="7" t="s">
        <v>3061</v>
      </c>
      <c r="F1005" s="9">
        <v>50000</v>
      </c>
      <c r="G1005" s="9">
        <v>10000</v>
      </c>
      <c r="H1005" s="7" t="s">
        <v>920</v>
      </c>
      <c r="I1005" s="7" t="s">
        <v>724</v>
      </c>
      <c r="J1005" s="7" t="s">
        <v>921</v>
      </c>
      <c r="K1005" s="10" t="s">
        <v>1714</v>
      </c>
      <c r="L1005" s="7"/>
      <c r="M1005" s="38">
        <v>0</v>
      </c>
      <c r="N1005" s="38">
        <v>0</v>
      </c>
      <c r="O1005" s="39">
        <v>0</v>
      </c>
      <c r="P1005" s="39">
        <v>0</v>
      </c>
      <c r="Q1005" s="40">
        <v>50000</v>
      </c>
      <c r="R1005" s="40">
        <v>0</v>
      </c>
      <c r="S1005" s="41">
        <v>0</v>
      </c>
      <c r="T1005" s="42">
        <v>50000</v>
      </c>
    </row>
    <row r="1006" spans="1:20" ht="15" customHeight="1" x14ac:dyDescent="0.25">
      <c r="A1006" s="6">
        <v>22538</v>
      </c>
      <c r="B1006" s="7" t="s">
        <v>2135</v>
      </c>
      <c r="C1006" s="8">
        <v>41963</v>
      </c>
      <c r="D1006" s="7" t="s">
        <v>1009</v>
      </c>
      <c r="E1006" s="7" t="s">
        <v>3061</v>
      </c>
      <c r="F1006" s="9">
        <v>290000</v>
      </c>
      <c r="G1006" s="9">
        <v>105000</v>
      </c>
      <c r="H1006" s="7" t="s">
        <v>723</v>
      </c>
      <c r="I1006" s="7" t="s">
        <v>724</v>
      </c>
      <c r="J1006" s="7" t="s">
        <v>1857</v>
      </c>
      <c r="K1006" s="10" t="s">
        <v>2136</v>
      </c>
      <c r="L1006" s="7" t="s">
        <v>2054</v>
      </c>
      <c r="M1006" s="38">
        <v>6</v>
      </c>
      <c r="N1006" s="38">
        <v>6</v>
      </c>
      <c r="O1006" s="39">
        <v>15</v>
      </c>
      <c r="P1006" s="39">
        <v>13</v>
      </c>
      <c r="Q1006" s="40">
        <v>290000</v>
      </c>
      <c r="R1006" s="40">
        <v>118700</v>
      </c>
      <c r="S1006" s="41">
        <v>42000</v>
      </c>
      <c r="T1006" s="42">
        <v>290000</v>
      </c>
    </row>
    <row r="1007" spans="1:20" ht="15" customHeight="1" x14ac:dyDescent="0.25">
      <c r="A1007" s="6">
        <v>22396</v>
      </c>
      <c r="B1007" s="7" t="s">
        <v>2134</v>
      </c>
      <c r="C1007" s="8">
        <v>41963</v>
      </c>
      <c r="D1007" s="7" t="s">
        <v>1435</v>
      </c>
      <c r="E1007" s="7" t="s">
        <v>3071</v>
      </c>
      <c r="F1007" s="9">
        <v>770000</v>
      </c>
      <c r="G1007" s="9">
        <v>1000000</v>
      </c>
      <c r="H1007" s="7" t="s">
        <v>719</v>
      </c>
      <c r="I1007" s="7" t="s">
        <v>720</v>
      </c>
      <c r="J1007" s="7" t="s">
        <v>1857</v>
      </c>
      <c r="K1007" s="10" t="s">
        <v>1675</v>
      </c>
      <c r="L1007" s="7"/>
      <c r="M1007" s="38"/>
      <c r="N1007" s="38"/>
      <c r="O1007" s="39"/>
      <c r="P1007" s="39"/>
      <c r="Q1007" s="40"/>
      <c r="R1007" s="40"/>
      <c r="S1007" s="41"/>
      <c r="T1007" s="42">
        <v>4000000</v>
      </c>
    </row>
    <row r="1008" spans="1:20" ht="15" customHeight="1" x14ac:dyDescent="0.25">
      <c r="A1008" s="6">
        <v>22612</v>
      </c>
      <c r="B1008" s="7" t="s">
        <v>2138</v>
      </c>
      <c r="C1008" s="8">
        <v>41963</v>
      </c>
      <c r="D1008" s="7" t="s">
        <v>1200</v>
      </c>
      <c r="E1008" s="7" t="s">
        <v>1190</v>
      </c>
      <c r="F1008" s="9">
        <v>359712</v>
      </c>
      <c r="G1008" s="9">
        <v>71942</v>
      </c>
      <c r="H1008" s="7" t="s">
        <v>920</v>
      </c>
      <c r="I1008" s="7" t="s">
        <v>724</v>
      </c>
      <c r="J1008" s="7" t="s">
        <v>765</v>
      </c>
      <c r="K1008" s="10" t="s">
        <v>1704</v>
      </c>
      <c r="L1008" s="7"/>
      <c r="M1008" s="38">
        <v>0</v>
      </c>
      <c r="N1008" s="38">
        <v>0</v>
      </c>
      <c r="O1008" s="39">
        <v>0</v>
      </c>
      <c r="P1008" s="39">
        <v>0</v>
      </c>
      <c r="Q1008" s="40">
        <v>359712</v>
      </c>
      <c r="R1008" s="40">
        <v>0</v>
      </c>
      <c r="S1008" s="41">
        <v>0</v>
      </c>
      <c r="T1008" s="42">
        <v>359712</v>
      </c>
    </row>
    <row r="1009" spans="1:20" ht="15" customHeight="1" x14ac:dyDescent="0.25">
      <c r="A1009" s="6">
        <v>22613</v>
      </c>
      <c r="B1009" s="7" t="s">
        <v>3118</v>
      </c>
      <c r="C1009" s="8">
        <v>41963</v>
      </c>
      <c r="D1009" s="7" t="s">
        <v>999</v>
      </c>
      <c r="E1009" s="7" t="s">
        <v>3060</v>
      </c>
      <c r="F1009" s="9">
        <v>97500</v>
      </c>
      <c r="G1009" s="9">
        <v>25000</v>
      </c>
      <c r="H1009" s="7" t="s">
        <v>747</v>
      </c>
      <c r="I1009" s="7" t="s">
        <v>727</v>
      </c>
      <c r="J1009" s="7" t="s">
        <v>721</v>
      </c>
      <c r="K1009" s="10" t="s">
        <v>1541</v>
      </c>
      <c r="L1009" s="7"/>
      <c r="M1009" s="38">
        <v>0</v>
      </c>
      <c r="N1009" s="38">
        <v>0</v>
      </c>
      <c r="O1009" s="39">
        <v>0</v>
      </c>
      <c r="P1009" s="39">
        <v>0</v>
      </c>
      <c r="Q1009" s="40">
        <v>0</v>
      </c>
      <c r="R1009" s="40">
        <v>0</v>
      </c>
      <c r="S1009" s="41"/>
      <c r="T1009" s="42">
        <v>7500</v>
      </c>
    </row>
    <row r="1010" spans="1:20" ht="15" customHeight="1" x14ac:dyDescent="0.25">
      <c r="A1010" s="6">
        <v>22555</v>
      </c>
      <c r="B1010" s="7" t="s">
        <v>2747</v>
      </c>
      <c r="C1010" s="8">
        <v>41963</v>
      </c>
      <c r="D1010" s="7" t="s">
        <v>923</v>
      </c>
      <c r="E1010" s="7" t="s">
        <v>3058</v>
      </c>
      <c r="F1010" s="9">
        <v>1261800</v>
      </c>
      <c r="G1010" s="9">
        <v>177900</v>
      </c>
      <c r="H1010" s="7" t="s">
        <v>844</v>
      </c>
      <c r="I1010" s="7" t="s">
        <v>727</v>
      </c>
      <c r="J1010" s="7" t="s">
        <v>948</v>
      </c>
      <c r="K1010" s="10" t="s">
        <v>2137</v>
      </c>
      <c r="L1010" s="7"/>
      <c r="M1010" s="38">
        <v>0</v>
      </c>
      <c r="N1010" s="38">
        <v>0</v>
      </c>
      <c r="O1010" s="39">
        <v>0</v>
      </c>
      <c r="P1010" s="39">
        <v>0</v>
      </c>
      <c r="Q1010" s="40">
        <v>1453000</v>
      </c>
      <c r="R1010" s="40">
        <v>0</v>
      </c>
      <c r="S1010" s="41"/>
      <c r="T1010" s="42">
        <v>453000</v>
      </c>
    </row>
    <row r="1011" spans="1:20" ht="15" customHeight="1" x14ac:dyDescent="0.25">
      <c r="A1011" s="6">
        <v>22574</v>
      </c>
      <c r="B1011" s="7" t="s">
        <v>2139</v>
      </c>
      <c r="C1011" s="8">
        <v>41968</v>
      </c>
      <c r="D1011" s="7" t="s">
        <v>825</v>
      </c>
      <c r="E1011" s="7" t="s">
        <v>3057</v>
      </c>
      <c r="F1011" s="9">
        <v>3600000</v>
      </c>
      <c r="G1011" s="9">
        <v>300000</v>
      </c>
      <c r="H1011" s="7" t="s">
        <v>723</v>
      </c>
      <c r="I1011" s="7" t="s">
        <v>724</v>
      </c>
      <c r="J1011" s="7" t="s">
        <v>734</v>
      </c>
      <c r="K1011" s="10" t="s">
        <v>1693</v>
      </c>
      <c r="L1011" s="7" t="s">
        <v>2056</v>
      </c>
      <c r="M1011" s="38">
        <v>28</v>
      </c>
      <c r="N1011" s="38">
        <v>28</v>
      </c>
      <c r="O1011" s="39">
        <v>28</v>
      </c>
      <c r="P1011" s="39">
        <v>5</v>
      </c>
      <c r="Q1011" s="40">
        <v>3600000</v>
      </c>
      <c r="R1011" s="40">
        <v>3820138</v>
      </c>
      <c r="S1011" s="41">
        <v>204071.46</v>
      </c>
      <c r="T1011" s="42">
        <v>3600000</v>
      </c>
    </row>
    <row r="1012" spans="1:20" ht="15" customHeight="1" x14ac:dyDescent="0.25">
      <c r="A1012" s="6">
        <v>22656</v>
      </c>
      <c r="B1012" s="7" t="s">
        <v>1500</v>
      </c>
      <c r="C1012" s="8">
        <v>41968</v>
      </c>
      <c r="D1012" s="7" t="s">
        <v>1200</v>
      </c>
      <c r="E1012" s="7" t="s">
        <v>1190</v>
      </c>
      <c r="F1012" s="9">
        <v>32650</v>
      </c>
      <c r="G1012" s="9">
        <v>25000</v>
      </c>
      <c r="H1012" s="7" t="s">
        <v>747</v>
      </c>
      <c r="I1012" s="7" t="s">
        <v>727</v>
      </c>
      <c r="J1012" s="7" t="s">
        <v>1857</v>
      </c>
      <c r="K1012" s="10" t="s">
        <v>1843</v>
      </c>
      <c r="L1012" s="7"/>
      <c r="M1012" s="38">
        <v>0</v>
      </c>
      <c r="N1012" s="38">
        <v>0</v>
      </c>
      <c r="O1012" s="39">
        <v>0</v>
      </c>
      <c r="P1012" s="39">
        <v>0</v>
      </c>
      <c r="Q1012" s="40">
        <v>0</v>
      </c>
      <c r="R1012" s="40">
        <v>0</v>
      </c>
      <c r="S1012" s="41"/>
      <c r="T1012" s="42">
        <v>7650</v>
      </c>
    </row>
    <row r="1013" spans="1:20" ht="15" customHeight="1" x14ac:dyDescent="0.25">
      <c r="A1013" s="6">
        <v>22606</v>
      </c>
      <c r="B1013" s="7" t="s">
        <v>839</v>
      </c>
      <c r="C1013" s="8">
        <v>41974</v>
      </c>
      <c r="D1013" s="7" t="s">
        <v>840</v>
      </c>
      <c r="E1013" s="7" t="s">
        <v>3076</v>
      </c>
      <c r="F1013" s="9">
        <v>42000</v>
      </c>
      <c r="G1013" s="9">
        <v>13000</v>
      </c>
      <c r="H1013" s="7" t="s">
        <v>747</v>
      </c>
      <c r="I1013" s="7" t="s">
        <v>727</v>
      </c>
      <c r="J1013" s="7" t="s">
        <v>841</v>
      </c>
      <c r="K1013" s="10" t="s">
        <v>1600</v>
      </c>
      <c r="L1013" s="7"/>
      <c r="M1013" s="38">
        <v>0</v>
      </c>
      <c r="N1013" s="38">
        <v>0</v>
      </c>
      <c r="O1013" s="39">
        <v>0</v>
      </c>
      <c r="P1013" s="39">
        <v>0</v>
      </c>
      <c r="Q1013" s="40">
        <v>0</v>
      </c>
      <c r="R1013" s="40">
        <v>0</v>
      </c>
      <c r="S1013" s="41"/>
      <c r="T1013" s="42">
        <v>3900</v>
      </c>
    </row>
    <row r="1014" spans="1:20" ht="15" customHeight="1" x14ac:dyDescent="0.25">
      <c r="A1014" s="6">
        <v>22431</v>
      </c>
      <c r="B1014" s="7" t="s">
        <v>2140</v>
      </c>
      <c r="C1014" s="8">
        <v>41974</v>
      </c>
      <c r="D1014" s="7" t="s">
        <v>1200</v>
      </c>
      <c r="E1014" s="7" t="s">
        <v>1190</v>
      </c>
      <c r="F1014" s="9">
        <v>17000000</v>
      </c>
      <c r="G1014" s="9">
        <v>3400000</v>
      </c>
      <c r="H1014" s="7" t="s">
        <v>764</v>
      </c>
      <c r="I1014" s="7" t="s">
        <v>724</v>
      </c>
      <c r="J1014" s="7" t="s">
        <v>1035</v>
      </c>
      <c r="K1014" s="10" t="s">
        <v>1697</v>
      </c>
      <c r="L1014" s="7" t="s">
        <v>269</v>
      </c>
      <c r="M1014" s="38">
        <v>0</v>
      </c>
      <c r="N1014" s="38">
        <v>0</v>
      </c>
      <c r="O1014" s="39">
        <v>0</v>
      </c>
      <c r="P1014" s="39">
        <v>0</v>
      </c>
      <c r="Q1014" s="40">
        <v>17000000</v>
      </c>
      <c r="R1014" s="40">
        <v>0</v>
      </c>
      <c r="S1014" s="41">
        <v>0</v>
      </c>
      <c r="T1014" s="42">
        <v>17000000</v>
      </c>
    </row>
    <row r="1015" spans="1:20" ht="15" customHeight="1" x14ac:dyDescent="0.25">
      <c r="A1015" s="6">
        <v>22660</v>
      </c>
      <c r="B1015" s="7" t="s">
        <v>1939</v>
      </c>
      <c r="C1015" s="8">
        <v>41974</v>
      </c>
      <c r="D1015" s="7" t="s">
        <v>1940</v>
      </c>
      <c r="E1015" s="7" t="s">
        <v>3100</v>
      </c>
      <c r="F1015" s="9">
        <v>65800</v>
      </c>
      <c r="G1015" s="9">
        <v>22900</v>
      </c>
      <c r="H1015" s="7" t="s">
        <v>747</v>
      </c>
      <c r="I1015" s="7" t="s">
        <v>727</v>
      </c>
      <c r="J1015" s="7" t="s">
        <v>734</v>
      </c>
      <c r="K1015" s="10" t="s">
        <v>2141</v>
      </c>
      <c r="L1015" s="7"/>
      <c r="M1015" s="38">
        <v>0</v>
      </c>
      <c r="N1015" s="38">
        <v>0</v>
      </c>
      <c r="O1015" s="39">
        <v>0</v>
      </c>
      <c r="P1015" s="39">
        <v>0</v>
      </c>
      <c r="Q1015" s="40">
        <v>0</v>
      </c>
      <c r="R1015" s="40">
        <v>0</v>
      </c>
      <c r="S1015" s="41"/>
      <c r="T1015" s="42">
        <v>6870</v>
      </c>
    </row>
    <row r="1016" spans="1:20" ht="15" customHeight="1" x14ac:dyDescent="0.25">
      <c r="A1016" s="6">
        <v>22652</v>
      </c>
      <c r="B1016" s="7" t="s">
        <v>1938</v>
      </c>
      <c r="C1016" s="8">
        <v>41978</v>
      </c>
      <c r="D1016" s="7" t="s">
        <v>931</v>
      </c>
      <c r="E1016" s="7" t="s">
        <v>3080</v>
      </c>
      <c r="F1016" s="9">
        <v>100000</v>
      </c>
      <c r="G1016" s="9">
        <v>48750</v>
      </c>
      <c r="H1016" s="7" t="s">
        <v>1017</v>
      </c>
      <c r="I1016" s="7" t="s">
        <v>727</v>
      </c>
      <c r="J1016" s="7" t="s">
        <v>728</v>
      </c>
      <c r="K1016" s="10" t="s">
        <v>1545</v>
      </c>
      <c r="L1016" s="7" t="s">
        <v>2078</v>
      </c>
      <c r="M1016" s="38">
        <v>0</v>
      </c>
      <c r="N1016" s="38">
        <v>0</v>
      </c>
      <c r="O1016" s="39">
        <v>0</v>
      </c>
      <c r="P1016" s="39">
        <v>0</v>
      </c>
      <c r="Q1016" s="40">
        <v>0</v>
      </c>
      <c r="R1016" s="40">
        <v>0</v>
      </c>
      <c r="S1016" s="41"/>
      <c r="T1016" s="42">
        <v>48750</v>
      </c>
    </row>
    <row r="1017" spans="1:20" ht="15" customHeight="1" x14ac:dyDescent="0.25">
      <c r="A1017" s="6">
        <v>22095</v>
      </c>
      <c r="B1017" s="7" t="s">
        <v>4122</v>
      </c>
      <c r="C1017" s="8">
        <v>41978</v>
      </c>
      <c r="D1017" s="7" t="s">
        <v>1111</v>
      </c>
      <c r="E1017" s="7" t="s">
        <v>3061</v>
      </c>
      <c r="F1017" s="9">
        <v>2094725</v>
      </c>
      <c r="G1017" s="9">
        <v>250000</v>
      </c>
      <c r="H1017" s="7" t="s">
        <v>836</v>
      </c>
      <c r="I1017" s="7" t="s">
        <v>756</v>
      </c>
      <c r="J1017" s="7" t="s">
        <v>734</v>
      </c>
      <c r="K1017" s="10" t="s">
        <v>1727</v>
      </c>
      <c r="L1017" s="7"/>
      <c r="M1017" s="38">
        <v>0</v>
      </c>
      <c r="N1017" s="38">
        <v>0</v>
      </c>
      <c r="O1017" s="39">
        <v>67</v>
      </c>
      <c r="P1017" s="39">
        <v>0</v>
      </c>
      <c r="Q1017" s="40">
        <v>0</v>
      </c>
      <c r="R1017" s="40">
        <v>0</v>
      </c>
      <c r="S1017" s="41"/>
      <c r="T1017" s="42">
        <v>1844725</v>
      </c>
    </row>
    <row r="1018" spans="1:20" ht="15" customHeight="1" x14ac:dyDescent="0.25">
      <c r="A1018" s="6">
        <v>22434</v>
      </c>
      <c r="B1018" s="7" t="s">
        <v>2144</v>
      </c>
      <c r="C1018" s="8">
        <v>41982</v>
      </c>
      <c r="D1018" s="7" t="s">
        <v>1435</v>
      </c>
      <c r="E1018" s="7" t="s">
        <v>3071</v>
      </c>
      <c r="F1018" s="9">
        <v>346500</v>
      </c>
      <c r="G1018" s="9">
        <v>77000</v>
      </c>
      <c r="H1018" s="7" t="s">
        <v>737</v>
      </c>
      <c r="I1018" s="7" t="s">
        <v>727</v>
      </c>
      <c r="J1018" s="7" t="s">
        <v>728</v>
      </c>
      <c r="K1018" s="10" t="s">
        <v>1549</v>
      </c>
      <c r="L1018" s="7"/>
      <c r="M1018" s="38">
        <v>0</v>
      </c>
      <c r="N1018" s="38">
        <v>0</v>
      </c>
      <c r="O1018" s="39">
        <v>0</v>
      </c>
      <c r="P1018" s="39">
        <v>0</v>
      </c>
      <c r="Q1018" s="40">
        <v>38500</v>
      </c>
      <c r="R1018" s="40">
        <v>0</v>
      </c>
      <c r="S1018" s="41"/>
      <c r="T1018" s="42">
        <v>38500</v>
      </c>
    </row>
    <row r="1019" spans="1:20" ht="15" customHeight="1" x14ac:dyDescent="0.25">
      <c r="A1019" s="6">
        <v>22653</v>
      </c>
      <c r="B1019" s="7" t="s">
        <v>2149</v>
      </c>
      <c r="C1019" s="8">
        <v>41982</v>
      </c>
      <c r="D1019" s="7" t="s">
        <v>1362</v>
      </c>
      <c r="E1019" s="7" t="s">
        <v>3073</v>
      </c>
      <c r="F1019" s="9">
        <v>32500</v>
      </c>
      <c r="G1019" s="9">
        <v>25000</v>
      </c>
      <c r="H1019" s="7" t="s">
        <v>747</v>
      </c>
      <c r="I1019" s="7" t="s">
        <v>727</v>
      </c>
      <c r="J1019" s="7" t="s">
        <v>1012</v>
      </c>
      <c r="K1019" s="10" t="s">
        <v>1685</v>
      </c>
      <c r="L1019" s="7"/>
      <c r="M1019" s="38">
        <v>0</v>
      </c>
      <c r="N1019" s="38">
        <v>0</v>
      </c>
      <c r="O1019" s="39">
        <v>0</v>
      </c>
      <c r="P1019" s="39">
        <v>0</v>
      </c>
      <c r="Q1019" s="40">
        <v>0</v>
      </c>
      <c r="R1019" s="40">
        <v>0</v>
      </c>
      <c r="S1019" s="41"/>
      <c r="T1019" s="42">
        <v>7500</v>
      </c>
    </row>
    <row r="1020" spans="1:20" ht="15" customHeight="1" x14ac:dyDescent="0.25">
      <c r="A1020" s="6">
        <v>22633</v>
      </c>
      <c r="B1020" s="7" t="s">
        <v>2145</v>
      </c>
      <c r="C1020" s="8">
        <v>41982</v>
      </c>
      <c r="D1020" s="7" t="s">
        <v>1200</v>
      </c>
      <c r="E1020" s="7" t="s">
        <v>1190</v>
      </c>
      <c r="F1020" s="9">
        <v>20000000</v>
      </c>
      <c r="G1020" s="9">
        <v>450000</v>
      </c>
      <c r="H1020" s="7" t="s">
        <v>723</v>
      </c>
      <c r="I1020" s="7" t="s">
        <v>724</v>
      </c>
      <c r="J1020" s="7" t="s">
        <v>734</v>
      </c>
      <c r="K1020" s="10" t="s">
        <v>2146</v>
      </c>
      <c r="L1020" s="7" t="s">
        <v>269</v>
      </c>
      <c r="M1020" s="38">
        <v>117</v>
      </c>
      <c r="N1020" s="38">
        <v>117</v>
      </c>
      <c r="O1020" s="39">
        <v>36</v>
      </c>
      <c r="P1020" s="39">
        <v>21</v>
      </c>
      <c r="Q1020" s="40">
        <v>20000000</v>
      </c>
      <c r="R1020" s="40">
        <v>14741466</v>
      </c>
      <c r="S1020" s="41">
        <v>450000</v>
      </c>
      <c r="T1020" s="42">
        <v>20000000</v>
      </c>
    </row>
    <row r="1021" spans="1:20" ht="15" customHeight="1" x14ac:dyDescent="0.25">
      <c r="A1021" s="6">
        <v>22669</v>
      </c>
      <c r="B1021" s="7" t="s">
        <v>1040</v>
      </c>
      <c r="C1021" s="8">
        <v>41982</v>
      </c>
      <c r="D1021" s="7" t="s">
        <v>1009</v>
      </c>
      <c r="E1021" s="7" t="s">
        <v>3061</v>
      </c>
      <c r="F1021" s="9">
        <v>78000</v>
      </c>
      <c r="G1021" s="9">
        <v>25000</v>
      </c>
      <c r="H1021" s="7" t="s">
        <v>747</v>
      </c>
      <c r="I1021" s="7" t="s">
        <v>727</v>
      </c>
      <c r="J1021" s="7" t="s">
        <v>721</v>
      </c>
      <c r="K1021" s="10" t="s">
        <v>1541</v>
      </c>
      <c r="L1021" s="7"/>
      <c r="M1021" s="38">
        <v>0</v>
      </c>
      <c r="N1021" s="38">
        <v>0</v>
      </c>
      <c r="O1021" s="39">
        <v>0</v>
      </c>
      <c r="P1021" s="39">
        <v>0</v>
      </c>
      <c r="Q1021" s="40">
        <v>0</v>
      </c>
      <c r="R1021" s="40">
        <v>0</v>
      </c>
      <c r="S1021" s="41"/>
      <c r="T1021" s="42">
        <v>9000</v>
      </c>
    </row>
    <row r="1022" spans="1:20" ht="15" customHeight="1" x14ac:dyDescent="0.25">
      <c r="A1022" s="6">
        <v>22634</v>
      </c>
      <c r="B1022" s="7" t="s">
        <v>2147</v>
      </c>
      <c r="C1022" s="8">
        <v>41982</v>
      </c>
      <c r="D1022" s="7" t="s">
        <v>1200</v>
      </c>
      <c r="E1022" s="7" t="s">
        <v>1190</v>
      </c>
      <c r="F1022" s="9">
        <v>20000000</v>
      </c>
      <c r="G1022" s="9">
        <v>300000</v>
      </c>
      <c r="H1022" s="7" t="s">
        <v>723</v>
      </c>
      <c r="I1022" s="7" t="s">
        <v>724</v>
      </c>
      <c r="J1022" s="7" t="s">
        <v>734</v>
      </c>
      <c r="K1022" s="10" t="s">
        <v>2148</v>
      </c>
      <c r="L1022" s="7" t="s">
        <v>2054</v>
      </c>
      <c r="M1022" s="38">
        <v>117</v>
      </c>
      <c r="N1022" s="38">
        <v>117</v>
      </c>
      <c r="O1022" s="39">
        <v>36</v>
      </c>
      <c r="P1022" s="39">
        <v>21</v>
      </c>
      <c r="Q1022" s="40">
        <v>20000000</v>
      </c>
      <c r="R1022" s="40">
        <v>13273101</v>
      </c>
      <c r="S1022" s="41">
        <v>191667</v>
      </c>
      <c r="T1022" s="42">
        <v>20000000</v>
      </c>
    </row>
    <row r="1023" spans="1:20" ht="15" customHeight="1" x14ac:dyDescent="0.25">
      <c r="A1023" s="6">
        <v>22385</v>
      </c>
      <c r="B1023" s="7" t="s">
        <v>2142</v>
      </c>
      <c r="C1023" s="8">
        <v>41982</v>
      </c>
      <c r="D1023" s="7" t="s">
        <v>1273</v>
      </c>
      <c r="E1023" s="7" t="s">
        <v>3054</v>
      </c>
      <c r="F1023" s="9">
        <v>15661</v>
      </c>
      <c r="G1023" s="9">
        <v>5585</v>
      </c>
      <c r="H1023" s="7" t="s">
        <v>747</v>
      </c>
      <c r="I1023" s="7" t="s">
        <v>727</v>
      </c>
      <c r="J1023" s="7" t="s">
        <v>1857</v>
      </c>
      <c r="K1023" s="10" t="s">
        <v>2143</v>
      </c>
      <c r="L1023" s="7"/>
      <c r="M1023" s="38">
        <v>0</v>
      </c>
      <c r="N1023" s="38">
        <v>0</v>
      </c>
      <c r="O1023" s="39">
        <v>0</v>
      </c>
      <c r="P1023" s="39">
        <v>0</v>
      </c>
      <c r="Q1023" s="40">
        <v>0</v>
      </c>
      <c r="R1023" s="40">
        <v>0</v>
      </c>
      <c r="S1023" s="41"/>
      <c r="T1023" s="42">
        <v>10076</v>
      </c>
    </row>
    <row r="1024" spans="1:20" ht="15" customHeight="1" x14ac:dyDescent="0.25">
      <c r="A1024" s="6">
        <v>22641</v>
      </c>
      <c r="B1024" s="7" t="s">
        <v>2150</v>
      </c>
      <c r="C1024" s="8">
        <v>41983</v>
      </c>
      <c r="D1024" s="7" t="s">
        <v>965</v>
      </c>
      <c r="E1024" s="7" t="s">
        <v>3068</v>
      </c>
      <c r="F1024" s="9">
        <v>3911000</v>
      </c>
      <c r="G1024" s="9">
        <v>782353</v>
      </c>
      <c r="H1024" s="7" t="s">
        <v>920</v>
      </c>
      <c r="I1024" s="7" t="s">
        <v>724</v>
      </c>
      <c r="J1024" s="7" t="s">
        <v>921</v>
      </c>
      <c r="K1024" s="10" t="s">
        <v>1714</v>
      </c>
      <c r="L1024" s="7"/>
      <c r="M1024" s="38">
        <v>0</v>
      </c>
      <c r="N1024" s="38">
        <v>0</v>
      </c>
      <c r="O1024" s="39">
        <v>0</v>
      </c>
      <c r="P1024" s="39">
        <v>0</v>
      </c>
      <c r="Q1024" s="40">
        <v>0</v>
      </c>
      <c r="R1024" s="40">
        <v>0</v>
      </c>
      <c r="S1024" s="41">
        <v>0</v>
      </c>
      <c r="T1024" s="42">
        <v>3911000</v>
      </c>
    </row>
    <row r="1025" spans="1:20" ht="15" customHeight="1" x14ac:dyDescent="0.25">
      <c r="A1025" s="6">
        <v>22289</v>
      </c>
      <c r="B1025" s="7" t="s">
        <v>1871</v>
      </c>
      <c r="C1025" s="8">
        <v>41984</v>
      </c>
      <c r="D1025" s="7" t="s">
        <v>1200</v>
      </c>
      <c r="E1025" s="7" t="s">
        <v>1190</v>
      </c>
      <c r="F1025" s="9">
        <v>420000</v>
      </c>
      <c r="G1025" s="9">
        <v>70000</v>
      </c>
      <c r="H1025" s="7" t="s">
        <v>836</v>
      </c>
      <c r="I1025" s="7" t="s">
        <v>756</v>
      </c>
      <c r="J1025" s="7" t="s">
        <v>721</v>
      </c>
      <c r="K1025" s="10" t="s">
        <v>1616</v>
      </c>
      <c r="L1025" s="7"/>
      <c r="M1025" s="38">
        <v>0</v>
      </c>
      <c r="N1025" s="38">
        <v>0</v>
      </c>
      <c r="O1025" s="39">
        <v>0</v>
      </c>
      <c r="P1025" s="39">
        <v>0</v>
      </c>
      <c r="Q1025" s="40">
        <v>0</v>
      </c>
      <c r="R1025" s="40">
        <v>0</v>
      </c>
      <c r="S1025" s="41"/>
      <c r="T1025" s="42">
        <v>280000</v>
      </c>
    </row>
    <row r="1026" spans="1:20" ht="15" customHeight="1" x14ac:dyDescent="0.25">
      <c r="A1026" s="6">
        <v>22564</v>
      </c>
      <c r="B1026" s="7" t="s">
        <v>2151</v>
      </c>
      <c r="C1026" s="8">
        <v>41988</v>
      </c>
      <c r="D1026" s="7" t="s">
        <v>1114</v>
      </c>
      <c r="E1026" s="7" t="s">
        <v>3061</v>
      </c>
      <c r="F1026" s="9">
        <v>11540000</v>
      </c>
      <c r="G1026" s="9">
        <v>642000</v>
      </c>
      <c r="H1026" s="7" t="s">
        <v>723</v>
      </c>
      <c r="I1026" s="7" t="s">
        <v>724</v>
      </c>
      <c r="J1026" s="7" t="s">
        <v>734</v>
      </c>
      <c r="K1026" s="10" t="s">
        <v>1633</v>
      </c>
      <c r="L1026" s="7" t="s">
        <v>2056</v>
      </c>
      <c r="M1026" s="38">
        <v>95</v>
      </c>
      <c r="N1026" s="38">
        <v>95</v>
      </c>
      <c r="O1026" s="39">
        <v>199</v>
      </c>
      <c r="P1026" s="39">
        <v>13</v>
      </c>
      <c r="Q1026" s="40">
        <v>8540000</v>
      </c>
      <c r="R1026" s="40">
        <v>11185074</v>
      </c>
      <c r="S1026" s="41">
        <v>304700</v>
      </c>
      <c r="T1026" s="42">
        <v>11540000</v>
      </c>
    </row>
    <row r="1027" spans="1:20" ht="15" customHeight="1" x14ac:dyDescent="0.25">
      <c r="A1027" s="6">
        <v>22635</v>
      </c>
      <c r="B1027" s="7" t="s">
        <v>2154</v>
      </c>
      <c r="C1027" s="8">
        <v>41991</v>
      </c>
      <c r="D1027" s="7" t="s">
        <v>1413</v>
      </c>
      <c r="E1027" s="7" t="s">
        <v>3071</v>
      </c>
      <c r="F1027" s="9">
        <v>4147423</v>
      </c>
      <c r="G1027" s="9">
        <v>66000</v>
      </c>
      <c r="H1027" s="7" t="s">
        <v>723</v>
      </c>
      <c r="I1027" s="7" t="s">
        <v>724</v>
      </c>
      <c r="J1027" s="7" t="s">
        <v>734</v>
      </c>
      <c r="K1027" s="10" t="s">
        <v>1815</v>
      </c>
      <c r="L1027" s="7" t="s">
        <v>2054</v>
      </c>
      <c r="M1027" s="38">
        <v>104</v>
      </c>
      <c r="N1027" s="38">
        <v>104</v>
      </c>
      <c r="O1027" s="39">
        <v>50</v>
      </c>
      <c r="P1027" s="39">
        <v>6</v>
      </c>
      <c r="Q1027" s="40">
        <v>4147423</v>
      </c>
      <c r="R1027" s="40">
        <v>4806161</v>
      </c>
      <c r="S1027" s="41">
        <v>9240</v>
      </c>
      <c r="T1027" s="42">
        <v>4147423</v>
      </c>
    </row>
    <row r="1028" spans="1:20" ht="15" customHeight="1" x14ac:dyDescent="0.25">
      <c r="A1028" s="6">
        <v>22651</v>
      </c>
      <c r="B1028" s="7" t="s">
        <v>2155</v>
      </c>
      <c r="C1028" s="8">
        <v>41991</v>
      </c>
      <c r="D1028" s="7" t="s">
        <v>1299</v>
      </c>
      <c r="E1028" s="7" t="s">
        <v>3065</v>
      </c>
      <c r="F1028" s="9">
        <v>112870.13</v>
      </c>
      <c r="G1028" s="9">
        <v>43948.38</v>
      </c>
      <c r="H1028" s="7" t="s">
        <v>732</v>
      </c>
      <c r="I1028" s="7" t="s">
        <v>727</v>
      </c>
      <c r="J1028" s="7" t="s">
        <v>765</v>
      </c>
      <c r="K1028" s="10" t="s">
        <v>1704</v>
      </c>
      <c r="L1028" s="7"/>
      <c r="M1028" s="38">
        <v>0</v>
      </c>
      <c r="N1028" s="38">
        <v>0</v>
      </c>
      <c r="O1028" s="39">
        <v>0</v>
      </c>
      <c r="P1028" s="39">
        <v>0</v>
      </c>
      <c r="Q1028" s="40">
        <v>0</v>
      </c>
      <c r="R1028" s="40">
        <v>0</v>
      </c>
      <c r="S1028" s="41"/>
      <c r="T1028" s="42">
        <v>160000</v>
      </c>
    </row>
    <row r="1029" spans="1:20" ht="15" customHeight="1" x14ac:dyDescent="0.25">
      <c r="A1029" s="6">
        <v>22618</v>
      </c>
      <c r="B1029" s="7" t="s">
        <v>2152</v>
      </c>
      <c r="C1029" s="8">
        <v>41991</v>
      </c>
      <c r="D1029" s="7" t="s">
        <v>1009</v>
      </c>
      <c r="E1029" s="7" t="s">
        <v>3061</v>
      </c>
      <c r="F1029" s="9">
        <v>0</v>
      </c>
      <c r="G1029" s="9">
        <v>1000000</v>
      </c>
      <c r="H1029" s="7" t="s">
        <v>719</v>
      </c>
      <c r="I1029" s="7" t="s">
        <v>720</v>
      </c>
      <c r="J1029" s="7" t="s">
        <v>721</v>
      </c>
      <c r="K1029" s="10" t="s">
        <v>1541</v>
      </c>
      <c r="L1029" s="7"/>
      <c r="M1029" s="38">
        <v>0</v>
      </c>
      <c r="N1029" s="38">
        <v>0</v>
      </c>
      <c r="O1029" s="39">
        <v>0</v>
      </c>
      <c r="P1029" s="39">
        <v>0</v>
      </c>
      <c r="Q1029" s="40">
        <v>0</v>
      </c>
      <c r="R1029" s="40">
        <v>0</v>
      </c>
      <c r="S1029" s="41"/>
      <c r="T1029" s="42">
        <v>4000000</v>
      </c>
    </row>
    <row r="1030" spans="1:20" ht="15" customHeight="1" x14ac:dyDescent="0.25">
      <c r="A1030" s="6">
        <v>22627</v>
      </c>
      <c r="B1030" s="7" t="s">
        <v>2153</v>
      </c>
      <c r="C1030" s="8">
        <v>41991</v>
      </c>
      <c r="D1030" s="7" t="s">
        <v>2095</v>
      </c>
      <c r="E1030" s="7" t="s">
        <v>3061</v>
      </c>
      <c r="F1030" s="9">
        <v>2671221</v>
      </c>
      <c r="G1030" s="9">
        <v>288130</v>
      </c>
      <c r="H1030" s="7" t="s">
        <v>844</v>
      </c>
      <c r="I1030" s="7" t="s">
        <v>727</v>
      </c>
      <c r="J1030" s="7" t="s">
        <v>841</v>
      </c>
      <c r="K1030" s="10" t="s">
        <v>1851</v>
      </c>
      <c r="L1030" s="7" t="s">
        <v>2063</v>
      </c>
      <c r="M1030" s="38">
        <v>0</v>
      </c>
      <c r="N1030" s="38">
        <v>0</v>
      </c>
      <c r="O1030" s="39">
        <v>0</v>
      </c>
      <c r="P1030" s="39">
        <v>0</v>
      </c>
      <c r="Q1030" s="40">
        <v>4905389</v>
      </c>
      <c r="R1030" s="40">
        <v>0</v>
      </c>
      <c r="S1030" s="41"/>
      <c r="T1030" s="42">
        <v>682789</v>
      </c>
    </row>
    <row r="1031" spans="1:20" ht="15" customHeight="1" x14ac:dyDescent="0.25">
      <c r="A1031" s="6">
        <v>22665</v>
      </c>
      <c r="B1031" s="7" t="s">
        <v>2151</v>
      </c>
      <c r="C1031" s="8">
        <v>41991</v>
      </c>
      <c r="D1031" s="7" t="s">
        <v>1114</v>
      </c>
      <c r="E1031" s="7" t="s">
        <v>3061</v>
      </c>
      <c r="F1031" s="9">
        <v>11540000</v>
      </c>
      <c r="G1031" s="9">
        <v>108000</v>
      </c>
      <c r="H1031" s="7" t="s">
        <v>723</v>
      </c>
      <c r="I1031" s="7" t="s">
        <v>724</v>
      </c>
      <c r="J1031" s="7" t="s">
        <v>734</v>
      </c>
      <c r="K1031" s="10" t="s">
        <v>1633</v>
      </c>
      <c r="L1031" s="7" t="s">
        <v>269</v>
      </c>
      <c r="M1031" s="38">
        <v>95</v>
      </c>
      <c r="N1031" s="38">
        <v>95</v>
      </c>
      <c r="O1031" s="39">
        <v>199</v>
      </c>
      <c r="P1031" s="39">
        <v>13</v>
      </c>
      <c r="Q1031" s="40">
        <v>3000000</v>
      </c>
      <c r="R1031" s="40">
        <v>3000000</v>
      </c>
      <c r="S1031" s="41">
        <v>108000</v>
      </c>
      <c r="T1031" s="42">
        <v>11540000</v>
      </c>
    </row>
    <row r="1032" spans="1:20" ht="15" customHeight="1" x14ac:dyDescent="0.25">
      <c r="A1032" s="6">
        <v>22675</v>
      </c>
      <c r="B1032" s="7" t="s">
        <v>4491</v>
      </c>
      <c r="C1032" s="8">
        <v>41991</v>
      </c>
      <c r="D1032" s="7" t="s">
        <v>1346</v>
      </c>
      <c r="E1032" s="7" t="s">
        <v>3072</v>
      </c>
      <c r="F1032" s="9">
        <v>130000</v>
      </c>
      <c r="G1032" s="9">
        <v>25000</v>
      </c>
      <c r="H1032" s="7" t="s">
        <v>747</v>
      </c>
      <c r="I1032" s="7" t="s">
        <v>727</v>
      </c>
      <c r="J1032" s="7" t="s">
        <v>734</v>
      </c>
      <c r="K1032" s="10" t="s">
        <v>1750</v>
      </c>
      <c r="L1032" s="7"/>
      <c r="M1032" s="38">
        <v>0</v>
      </c>
      <c r="N1032" s="38">
        <v>0</v>
      </c>
      <c r="O1032" s="39">
        <v>0</v>
      </c>
      <c r="P1032" s="39">
        <v>0</v>
      </c>
      <c r="Q1032" s="40">
        <v>0</v>
      </c>
      <c r="R1032" s="40">
        <v>0</v>
      </c>
      <c r="S1032" s="41"/>
      <c r="T1032" s="42">
        <v>7500</v>
      </c>
    </row>
    <row r="1033" spans="1:20" ht="15" customHeight="1" x14ac:dyDescent="0.25">
      <c r="A1033" s="6">
        <v>22719</v>
      </c>
      <c r="B1033" s="7" t="s">
        <v>2157</v>
      </c>
      <c r="C1033" s="8">
        <v>41991</v>
      </c>
      <c r="D1033" s="7" t="s">
        <v>1009</v>
      </c>
      <c r="E1033" s="7" t="s">
        <v>3061</v>
      </c>
      <c r="F1033" s="9">
        <v>0</v>
      </c>
      <c r="G1033" s="9">
        <v>1000000</v>
      </c>
      <c r="H1033" s="7" t="s">
        <v>719</v>
      </c>
      <c r="I1033" s="7" t="s">
        <v>720</v>
      </c>
      <c r="J1033" s="7" t="s">
        <v>721</v>
      </c>
      <c r="K1033" s="10" t="s">
        <v>1541</v>
      </c>
      <c r="L1033" s="7"/>
      <c r="M1033" s="38"/>
      <c r="N1033" s="38"/>
      <c r="O1033" s="39"/>
      <c r="P1033" s="39"/>
      <c r="Q1033" s="40"/>
      <c r="R1033" s="40"/>
      <c r="S1033" s="41"/>
      <c r="T1033" s="42">
        <v>4000000</v>
      </c>
    </row>
    <row r="1034" spans="1:20" ht="15" customHeight="1" x14ac:dyDescent="0.25">
      <c r="A1034" s="6">
        <v>22494</v>
      </c>
      <c r="B1034" s="7" t="s">
        <v>2158</v>
      </c>
      <c r="C1034" s="8">
        <v>41992</v>
      </c>
      <c r="D1034" s="7" t="s">
        <v>2159</v>
      </c>
      <c r="E1034" s="7" t="s">
        <v>3065</v>
      </c>
      <c r="F1034" s="9">
        <v>56000000</v>
      </c>
      <c r="G1034" s="9">
        <v>3000000</v>
      </c>
      <c r="H1034" s="7" t="s">
        <v>832</v>
      </c>
      <c r="I1034" s="7" t="s">
        <v>756</v>
      </c>
      <c r="J1034" s="7" t="s">
        <v>734</v>
      </c>
      <c r="K1034" s="10" t="s">
        <v>1660</v>
      </c>
      <c r="L1034" s="7" t="s">
        <v>2054</v>
      </c>
      <c r="M1034" s="38">
        <v>570</v>
      </c>
      <c r="N1034" s="38">
        <v>570</v>
      </c>
      <c r="O1034" s="39">
        <v>27</v>
      </c>
      <c r="P1034" s="39">
        <v>41</v>
      </c>
      <c r="Q1034" s="40">
        <v>29000000</v>
      </c>
      <c r="R1034" s="40">
        <v>9184642</v>
      </c>
      <c r="S1034" s="41"/>
      <c r="T1034" s="42">
        <v>25000000</v>
      </c>
    </row>
    <row r="1035" spans="1:20" ht="15" customHeight="1" x14ac:dyDescent="0.25">
      <c r="A1035" s="6">
        <v>22774</v>
      </c>
      <c r="B1035" s="7" t="s">
        <v>2158</v>
      </c>
      <c r="C1035" s="8">
        <v>41992</v>
      </c>
      <c r="D1035" s="7" t="s">
        <v>2159</v>
      </c>
      <c r="E1035" s="7" t="s">
        <v>3065</v>
      </c>
      <c r="F1035" s="9">
        <v>1000000</v>
      </c>
      <c r="G1035" s="9">
        <v>1000000</v>
      </c>
      <c r="H1035" s="7" t="s">
        <v>832</v>
      </c>
      <c r="I1035" s="7" t="s">
        <v>756</v>
      </c>
      <c r="J1035" s="7" t="s">
        <v>734</v>
      </c>
      <c r="K1035" s="10" t="s">
        <v>1660</v>
      </c>
      <c r="L1035" s="7"/>
      <c r="M1035" s="38"/>
      <c r="N1035" s="38"/>
      <c r="O1035" s="39"/>
      <c r="P1035" s="39"/>
      <c r="Q1035" s="40"/>
      <c r="R1035" s="40"/>
      <c r="S1035" s="41"/>
      <c r="T1035" s="42"/>
    </row>
    <row r="1036" spans="1:20" ht="15" customHeight="1" x14ac:dyDescent="0.25">
      <c r="A1036" s="6">
        <v>22731</v>
      </c>
      <c r="B1036" s="7" t="s">
        <v>2160</v>
      </c>
      <c r="C1036" s="8">
        <v>41995</v>
      </c>
      <c r="D1036" s="7" t="s">
        <v>1200</v>
      </c>
      <c r="E1036" s="7" t="s">
        <v>1190</v>
      </c>
      <c r="F1036" s="9">
        <v>0</v>
      </c>
      <c r="G1036" s="9"/>
      <c r="H1036" s="7" t="s">
        <v>866</v>
      </c>
      <c r="I1036" s="7" t="s">
        <v>720</v>
      </c>
      <c r="J1036" s="7" t="s">
        <v>867</v>
      </c>
      <c r="K1036" s="10" t="s">
        <v>1611</v>
      </c>
      <c r="L1036" s="7"/>
      <c r="M1036" s="38"/>
      <c r="N1036" s="38"/>
      <c r="O1036" s="39"/>
      <c r="P1036" s="39"/>
      <c r="Q1036" s="40"/>
      <c r="R1036" s="40"/>
      <c r="S1036" s="41"/>
      <c r="T1036" s="42"/>
    </row>
    <row r="1037" spans="1:20" ht="15" customHeight="1" x14ac:dyDescent="0.25">
      <c r="A1037" s="6">
        <v>22332</v>
      </c>
      <c r="B1037" s="7" t="s">
        <v>817</v>
      </c>
      <c r="C1037" s="8">
        <v>41996</v>
      </c>
      <c r="D1037" s="7" t="s">
        <v>816</v>
      </c>
      <c r="E1037" s="7" t="s">
        <v>3079</v>
      </c>
      <c r="F1037" s="9">
        <v>3786382</v>
      </c>
      <c r="G1037" s="9">
        <v>242810</v>
      </c>
      <c r="H1037" s="7" t="s">
        <v>726</v>
      </c>
      <c r="I1037" s="7" t="s">
        <v>727</v>
      </c>
      <c r="J1037" s="7" t="s">
        <v>728</v>
      </c>
      <c r="K1037" s="10" t="s">
        <v>1674</v>
      </c>
      <c r="L1037" s="7" t="s">
        <v>2062</v>
      </c>
      <c r="M1037" s="38">
        <v>0</v>
      </c>
      <c r="N1037" s="38">
        <v>0</v>
      </c>
      <c r="O1037" s="39">
        <v>0</v>
      </c>
      <c r="P1037" s="39">
        <v>0</v>
      </c>
      <c r="Q1037" s="40">
        <v>0</v>
      </c>
      <c r="R1037" s="40">
        <v>0</v>
      </c>
      <c r="S1037" s="41"/>
      <c r="T1037" s="42">
        <v>4000</v>
      </c>
    </row>
    <row r="1038" spans="1:20" ht="15" customHeight="1" x14ac:dyDescent="0.25">
      <c r="A1038" s="6">
        <v>22672</v>
      </c>
      <c r="B1038" s="7" t="s">
        <v>802</v>
      </c>
      <c r="C1038" s="8">
        <v>41996</v>
      </c>
      <c r="D1038" s="7" t="s">
        <v>803</v>
      </c>
      <c r="E1038" s="7" t="s">
        <v>3084</v>
      </c>
      <c r="F1038" s="9">
        <v>16300</v>
      </c>
      <c r="G1038" s="9">
        <v>5705</v>
      </c>
      <c r="H1038" s="7" t="s">
        <v>747</v>
      </c>
      <c r="I1038" s="7" t="s">
        <v>727</v>
      </c>
      <c r="J1038" s="7" t="s">
        <v>734</v>
      </c>
      <c r="K1038" s="10" t="s">
        <v>1579</v>
      </c>
      <c r="L1038" s="7"/>
      <c r="M1038" s="38">
        <v>0</v>
      </c>
      <c r="N1038" s="38">
        <v>0</v>
      </c>
      <c r="O1038" s="39">
        <v>0</v>
      </c>
      <c r="P1038" s="39">
        <v>0</v>
      </c>
      <c r="Q1038" s="40">
        <v>0</v>
      </c>
      <c r="R1038" s="40">
        <v>0</v>
      </c>
      <c r="S1038" s="41"/>
      <c r="T1038" s="42">
        <v>2450</v>
      </c>
    </row>
    <row r="1039" spans="1:20" ht="15" customHeight="1" x14ac:dyDescent="0.25">
      <c r="A1039" s="6">
        <v>22679</v>
      </c>
      <c r="B1039" s="7" t="s">
        <v>1199</v>
      </c>
      <c r="C1039" s="8">
        <v>41996</v>
      </c>
      <c r="D1039" s="7" t="s">
        <v>1432</v>
      </c>
      <c r="E1039" s="7" t="s">
        <v>3066</v>
      </c>
      <c r="F1039" s="9">
        <v>45934</v>
      </c>
      <c r="G1039" s="9">
        <v>25000</v>
      </c>
      <c r="H1039" s="7" t="s">
        <v>747</v>
      </c>
      <c r="I1039" s="7" t="s">
        <v>727</v>
      </c>
      <c r="J1039" s="7" t="s">
        <v>768</v>
      </c>
      <c r="K1039" s="10" t="s">
        <v>1696</v>
      </c>
      <c r="L1039" s="7"/>
      <c r="M1039" s="38">
        <v>0</v>
      </c>
      <c r="N1039" s="38">
        <v>0</v>
      </c>
      <c r="O1039" s="39">
        <v>0</v>
      </c>
      <c r="P1039" s="39">
        <v>0</v>
      </c>
      <c r="Q1039" s="40">
        <v>0</v>
      </c>
      <c r="R1039" s="40">
        <v>0</v>
      </c>
      <c r="S1039" s="41"/>
      <c r="T1039" s="42">
        <v>113150</v>
      </c>
    </row>
    <row r="1040" spans="1:20" ht="15" customHeight="1" x14ac:dyDescent="0.25">
      <c r="A1040" s="6">
        <v>22678</v>
      </c>
      <c r="B1040" s="7" t="s">
        <v>2305</v>
      </c>
      <c r="C1040" s="8">
        <v>42010</v>
      </c>
      <c r="D1040" s="7" t="s">
        <v>2306</v>
      </c>
      <c r="E1040" s="7" t="s">
        <v>3076</v>
      </c>
      <c r="F1040" s="9">
        <v>850000</v>
      </c>
      <c r="G1040" s="9">
        <v>126500</v>
      </c>
      <c r="H1040" s="7" t="s">
        <v>723</v>
      </c>
      <c r="I1040" s="7" t="s">
        <v>724</v>
      </c>
      <c r="J1040" s="7" t="s">
        <v>734</v>
      </c>
      <c r="K1040" s="10" t="s">
        <v>1823</v>
      </c>
      <c r="L1040" s="7" t="s">
        <v>2056</v>
      </c>
      <c r="M1040" s="38">
        <v>107</v>
      </c>
      <c r="N1040" s="38">
        <v>107</v>
      </c>
      <c r="O1040" s="39">
        <v>30</v>
      </c>
      <c r="P1040" s="39">
        <v>47</v>
      </c>
      <c r="Q1040" s="40">
        <v>850000</v>
      </c>
      <c r="R1040" s="40">
        <v>1329282</v>
      </c>
      <c r="S1040" s="41">
        <v>126500</v>
      </c>
      <c r="T1040" s="42">
        <v>850000</v>
      </c>
    </row>
    <row r="1041" spans="1:20" ht="15" customHeight="1" x14ac:dyDescent="0.25">
      <c r="A1041" s="6">
        <v>22685</v>
      </c>
      <c r="B1041" s="7" t="s">
        <v>3984</v>
      </c>
      <c r="C1041" s="8">
        <v>42010</v>
      </c>
      <c r="D1041" s="7" t="s">
        <v>1009</v>
      </c>
      <c r="E1041" s="7" t="s">
        <v>3061</v>
      </c>
      <c r="F1041" s="9">
        <v>424500</v>
      </c>
      <c r="G1041" s="9">
        <v>2000000</v>
      </c>
      <c r="H1041" s="7" t="s">
        <v>719</v>
      </c>
      <c r="I1041" s="7" t="s">
        <v>720</v>
      </c>
      <c r="J1041" s="7" t="s">
        <v>721</v>
      </c>
      <c r="K1041" s="10" t="s">
        <v>1541</v>
      </c>
      <c r="L1041" s="7"/>
      <c r="M1041" s="38">
        <v>0</v>
      </c>
      <c r="N1041" s="38">
        <v>0</v>
      </c>
      <c r="O1041" s="39">
        <v>0</v>
      </c>
      <c r="P1041" s="39">
        <v>0</v>
      </c>
      <c r="Q1041" s="40">
        <v>0</v>
      </c>
      <c r="R1041" s="40">
        <v>0</v>
      </c>
      <c r="S1041" s="41"/>
      <c r="T1041" s="42">
        <v>8000000</v>
      </c>
    </row>
    <row r="1042" spans="1:20" ht="15" customHeight="1" x14ac:dyDescent="0.25">
      <c r="A1042" s="6">
        <v>22601</v>
      </c>
      <c r="B1042" s="7" t="s">
        <v>2311</v>
      </c>
      <c r="C1042" s="8">
        <v>42010</v>
      </c>
      <c r="D1042" s="7" t="s">
        <v>1168</v>
      </c>
      <c r="E1042" s="7" t="s">
        <v>3086</v>
      </c>
      <c r="F1042" s="9">
        <v>5128762</v>
      </c>
      <c r="G1042" s="9">
        <v>500000</v>
      </c>
      <c r="H1042" s="7" t="s">
        <v>752</v>
      </c>
      <c r="I1042" s="7" t="s">
        <v>724</v>
      </c>
      <c r="J1042" s="7" t="s">
        <v>734</v>
      </c>
      <c r="K1042" s="10" t="s">
        <v>1698</v>
      </c>
      <c r="L1042" s="7" t="s">
        <v>2054</v>
      </c>
      <c r="M1042" s="38">
        <v>0</v>
      </c>
      <c r="N1042" s="38">
        <v>0</v>
      </c>
      <c r="O1042" s="39">
        <v>93</v>
      </c>
      <c r="P1042" s="39">
        <v>37</v>
      </c>
      <c r="Q1042" s="40">
        <v>5128762</v>
      </c>
      <c r="R1042" s="40">
        <v>7354537</v>
      </c>
      <c r="S1042" s="41">
        <v>10000</v>
      </c>
      <c r="T1042" s="42">
        <v>5128762</v>
      </c>
    </row>
    <row r="1043" spans="1:20" ht="15" customHeight="1" x14ac:dyDescent="0.25">
      <c r="A1043" s="6">
        <v>22596</v>
      </c>
      <c r="B1043" s="7" t="s">
        <v>2313</v>
      </c>
      <c r="C1043" s="8">
        <v>42010</v>
      </c>
      <c r="D1043" s="7" t="s">
        <v>819</v>
      </c>
      <c r="E1043" s="7" t="s">
        <v>3057</v>
      </c>
      <c r="F1043" s="9">
        <v>1445000</v>
      </c>
      <c r="G1043" s="9">
        <v>165000</v>
      </c>
      <c r="H1043" s="7" t="s">
        <v>752</v>
      </c>
      <c r="I1043" s="7" t="s">
        <v>724</v>
      </c>
      <c r="J1043" s="7" t="s">
        <v>734</v>
      </c>
      <c r="K1043" s="10" t="s">
        <v>1604</v>
      </c>
      <c r="L1043" s="7" t="s">
        <v>2054</v>
      </c>
      <c r="M1043" s="38">
        <v>0</v>
      </c>
      <c r="N1043" s="38">
        <v>0</v>
      </c>
      <c r="O1043" s="39">
        <v>36</v>
      </c>
      <c r="P1043" s="39">
        <v>14</v>
      </c>
      <c r="Q1043" s="40">
        <v>1445000</v>
      </c>
      <c r="R1043" s="40">
        <v>1039960</v>
      </c>
      <c r="S1043" s="41">
        <v>0</v>
      </c>
      <c r="T1043" s="42">
        <v>1445000</v>
      </c>
    </row>
    <row r="1044" spans="1:20" ht="15" customHeight="1" x14ac:dyDescent="0.25">
      <c r="A1044" s="6">
        <v>22637</v>
      </c>
      <c r="B1044" s="7" t="s">
        <v>2309</v>
      </c>
      <c r="C1044" s="8">
        <v>42010</v>
      </c>
      <c r="D1044" s="7" t="s">
        <v>1258</v>
      </c>
      <c r="E1044" s="7" t="s">
        <v>3054</v>
      </c>
      <c r="F1044" s="9">
        <v>2360000</v>
      </c>
      <c r="G1044" s="9">
        <v>175000</v>
      </c>
      <c r="H1044" s="7" t="s">
        <v>752</v>
      </c>
      <c r="I1044" s="7" t="s">
        <v>724</v>
      </c>
      <c r="J1044" s="7" t="s">
        <v>734</v>
      </c>
      <c r="K1044" s="10" t="s">
        <v>1777</v>
      </c>
      <c r="L1044" s="7" t="s">
        <v>2054</v>
      </c>
      <c r="M1044" s="38">
        <v>0</v>
      </c>
      <c r="N1044" s="38">
        <v>0</v>
      </c>
      <c r="O1044" s="39">
        <v>18</v>
      </c>
      <c r="P1044" s="39">
        <v>20</v>
      </c>
      <c r="Q1044" s="40">
        <v>2360000</v>
      </c>
      <c r="R1044" s="40">
        <v>2655978</v>
      </c>
      <c r="S1044" s="41">
        <v>67000</v>
      </c>
      <c r="T1044" s="42">
        <v>2360000</v>
      </c>
    </row>
    <row r="1045" spans="1:20" ht="15" customHeight="1" x14ac:dyDescent="0.25">
      <c r="A1045" s="6">
        <v>22738</v>
      </c>
      <c r="B1045" s="7" t="s">
        <v>2310</v>
      </c>
      <c r="C1045" s="8">
        <v>42010</v>
      </c>
      <c r="D1045" s="7" t="s">
        <v>1381</v>
      </c>
      <c r="E1045" s="7" t="s">
        <v>3056</v>
      </c>
      <c r="F1045" s="9">
        <v>12400000</v>
      </c>
      <c r="G1045" s="9">
        <v>10000000</v>
      </c>
      <c r="H1045" s="7" t="s">
        <v>879</v>
      </c>
      <c r="I1045" s="7" t="s">
        <v>791</v>
      </c>
      <c r="J1045" s="7" t="s">
        <v>751</v>
      </c>
      <c r="K1045" s="10" t="s">
        <v>1699</v>
      </c>
      <c r="L1045" s="7" t="s">
        <v>325</v>
      </c>
      <c r="M1045" s="38">
        <v>0</v>
      </c>
      <c r="N1045" s="38">
        <v>0</v>
      </c>
      <c r="O1045" s="39">
        <v>0</v>
      </c>
      <c r="P1045" s="39">
        <v>0</v>
      </c>
      <c r="Q1045" s="40">
        <v>0</v>
      </c>
      <c r="R1045" s="40">
        <v>0</v>
      </c>
      <c r="S1045" s="41"/>
      <c r="T1045" s="42"/>
    </row>
    <row r="1046" spans="1:20" ht="15" customHeight="1" x14ac:dyDescent="0.25">
      <c r="A1046" s="6">
        <v>22673</v>
      </c>
      <c r="B1046" s="7" t="s">
        <v>2307</v>
      </c>
      <c r="C1046" s="8">
        <v>42010</v>
      </c>
      <c r="D1046" s="7" t="s">
        <v>1149</v>
      </c>
      <c r="E1046" s="7" t="s">
        <v>3063</v>
      </c>
      <c r="F1046" s="9">
        <v>10800000</v>
      </c>
      <c r="G1046" s="9">
        <v>1000000</v>
      </c>
      <c r="H1046" s="7" t="s">
        <v>723</v>
      </c>
      <c r="I1046" s="7" t="s">
        <v>724</v>
      </c>
      <c r="J1046" s="7" t="s">
        <v>768</v>
      </c>
      <c r="K1046" s="10" t="s">
        <v>2308</v>
      </c>
      <c r="L1046" s="7" t="s">
        <v>2054</v>
      </c>
      <c r="M1046" s="38">
        <v>614</v>
      </c>
      <c r="N1046" s="38">
        <v>614</v>
      </c>
      <c r="O1046" s="39">
        <v>153</v>
      </c>
      <c r="P1046" s="39">
        <v>153</v>
      </c>
      <c r="Q1046" s="40">
        <v>10800000</v>
      </c>
      <c r="R1046" s="40">
        <v>10800000</v>
      </c>
      <c r="S1046" s="41">
        <v>761928</v>
      </c>
      <c r="T1046" s="42">
        <v>10800000</v>
      </c>
    </row>
    <row r="1047" spans="1:20" ht="15" customHeight="1" x14ac:dyDescent="0.25">
      <c r="A1047" s="6">
        <v>22595</v>
      </c>
      <c r="B1047" s="7" t="s">
        <v>2312</v>
      </c>
      <c r="C1047" s="8">
        <v>42010</v>
      </c>
      <c r="D1047" s="7" t="s">
        <v>819</v>
      </c>
      <c r="E1047" s="7" t="s">
        <v>3057</v>
      </c>
      <c r="F1047" s="9">
        <v>1445000</v>
      </c>
      <c r="G1047" s="9">
        <v>300000</v>
      </c>
      <c r="H1047" s="7" t="s">
        <v>752</v>
      </c>
      <c r="I1047" s="7" t="s">
        <v>724</v>
      </c>
      <c r="J1047" s="7" t="s">
        <v>734</v>
      </c>
      <c r="K1047" s="10" t="s">
        <v>1633</v>
      </c>
      <c r="L1047" s="7" t="s">
        <v>2054</v>
      </c>
      <c r="M1047" s="38">
        <v>0</v>
      </c>
      <c r="N1047" s="38">
        <v>0</v>
      </c>
      <c r="O1047" s="39">
        <v>37</v>
      </c>
      <c r="P1047" s="39">
        <v>38</v>
      </c>
      <c r="Q1047" s="40">
        <v>1445000</v>
      </c>
      <c r="R1047" s="40">
        <v>1445000</v>
      </c>
      <c r="S1047" s="41">
        <v>170000</v>
      </c>
      <c r="T1047" s="42">
        <v>1445000</v>
      </c>
    </row>
    <row r="1048" spans="1:20" ht="15" customHeight="1" x14ac:dyDescent="0.25">
      <c r="A1048" s="6">
        <v>22480</v>
      </c>
      <c r="B1048" s="7" t="s">
        <v>1019</v>
      </c>
      <c r="C1048" s="8">
        <v>42010</v>
      </c>
      <c r="D1048" s="7" t="s">
        <v>1009</v>
      </c>
      <c r="E1048" s="7" t="s">
        <v>3061</v>
      </c>
      <c r="F1048" s="9">
        <v>0</v>
      </c>
      <c r="G1048" s="9">
        <v>2000000</v>
      </c>
      <c r="H1048" s="7" t="s">
        <v>719</v>
      </c>
      <c r="I1048" s="7" t="s">
        <v>720</v>
      </c>
      <c r="J1048" s="7" t="s">
        <v>948</v>
      </c>
      <c r="K1048" s="10" t="s">
        <v>2037</v>
      </c>
      <c r="L1048" s="7"/>
      <c r="M1048" s="38"/>
      <c r="N1048" s="38"/>
      <c r="O1048" s="39"/>
      <c r="P1048" s="39"/>
      <c r="Q1048" s="40"/>
      <c r="R1048" s="40"/>
      <c r="S1048" s="41"/>
      <c r="T1048" s="42">
        <v>8000000</v>
      </c>
    </row>
    <row r="1049" spans="1:20" ht="15" customHeight="1" x14ac:dyDescent="0.25">
      <c r="A1049" s="6">
        <v>22648</v>
      </c>
      <c r="B1049" s="7" t="s">
        <v>2084</v>
      </c>
      <c r="C1049" s="8">
        <v>42011</v>
      </c>
      <c r="D1049" s="7" t="s">
        <v>1116</v>
      </c>
      <c r="E1049" s="7" t="s">
        <v>3061</v>
      </c>
      <c r="F1049" s="9">
        <v>267100</v>
      </c>
      <c r="G1049" s="9">
        <v>11800</v>
      </c>
      <c r="H1049" s="7" t="s">
        <v>726</v>
      </c>
      <c r="I1049" s="7" t="s">
        <v>727</v>
      </c>
      <c r="J1049" s="7" t="s">
        <v>728</v>
      </c>
      <c r="K1049" s="10" t="s">
        <v>2085</v>
      </c>
      <c r="L1049" s="7" t="s">
        <v>2067</v>
      </c>
      <c r="M1049" s="38">
        <v>0</v>
      </c>
      <c r="N1049" s="38">
        <v>0</v>
      </c>
      <c r="O1049" s="39">
        <v>0</v>
      </c>
      <c r="P1049" s="39">
        <v>0</v>
      </c>
      <c r="Q1049" s="40">
        <v>0</v>
      </c>
      <c r="R1049" s="40">
        <v>0</v>
      </c>
      <c r="S1049" s="41"/>
      <c r="T1049" s="42">
        <v>35450</v>
      </c>
    </row>
    <row r="1050" spans="1:20" ht="15" customHeight="1" x14ac:dyDescent="0.25">
      <c r="A1050" s="6">
        <v>22657</v>
      </c>
      <c r="B1050" s="7" t="s">
        <v>2314</v>
      </c>
      <c r="C1050" s="8">
        <v>42016</v>
      </c>
      <c r="D1050" s="7" t="s">
        <v>1120</v>
      </c>
      <c r="E1050" s="7" t="s">
        <v>3069</v>
      </c>
      <c r="F1050" s="9">
        <v>1980600</v>
      </c>
      <c r="G1050" s="9">
        <v>150000</v>
      </c>
      <c r="H1050" s="7" t="s">
        <v>737</v>
      </c>
      <c r="I1050" s="7" t="s">
        <v>727</v>
      </c>
      <c r="J1050" s="7" t="s">
        <v>728</v>
      </c>
      <c r="K1050" s="10" t="s">
        <v>1543</v>
      </c>
      <c r="L1050" s="7"/>
      <c r="M1050" s="38">
        <v>0</v>
      </c>
      <c r="N1050" s="38">
        <v>0</v>
      </c>
      <c r="O1050" s="39">
        <v>0</v>
      </c>
      <c r="P1050" s="39">
        <v>0</v>
      </c>
      <c r="Q1050" s="40">
        <v>840300</v>
      </c>
      <c r="R1050" s="40">
        <v>0</v>
      </c>
      <c r="S1050" s="41"/>
      <c r="T1050" s="42">
        <v>840300</v>
      </c>
    </row>
    <row r="1051" spans="1:20" ht="15" customHeight="1" x14ac:dyDescent="0.25">
      <c r="A1051" s="6">
        <v>22426</v>
      </c>
      <c r="B1051" s="7" t="s">
        <v>2315</v>
      </c>
      <c r="C1051" s="8">
        <v>42019</v>
      </c>
      <c r="D1051" s="7" t="s">
        <v>1009</v>
      </c>
      <c r="E1051" s="7" t="s">
        <v>3061</v>
      </c>
      <c r="F1051" s="9">
        <v>17611000</v>
      </c>
      <c r="G1051" s="9">
        <v>244000</v>
      </c>
      <c r="H1051" s="7" t="s">
        <v>832</v>
      </c>
      <c r="I1051" s="7" t="s">
        <v>756</v>
      </c>
      <c r="J1051" s="7" t="s">
        <v>734</v>
      </c>
      <c r="K1051" s="10" t="s">
        <v>2316</v>
      </c>
      <c r="L1051" s="7" t="s">
        <v>2056</v>
      </c>
      <c r="M1051" s="38">
        <v>0</v>
      </c>
      <c r="N1051" s="38">
        <v>0</v>
      </c>
      <c r="O1051" s="39">
        <v>10</v>
      </c>
      <c r="P1051" s="39">
        <v>10</v>
      </c>
      <c r="Q1051" s="40">
        <v>3900000</v>
      </c>
      <c r="R1051" s="40">
        <v>4750000</v>
      </c>
      <c r="S1051" s="41"/>
      <c r="T1051" s="42">
        <v>4158750</v>
      </c>
    </row>
    <row r="1052" spans="1:20" ht="15" customHeight="1" x14ac:dyDescent="0.25">
      <c r="A1052" s="6">
        <v>22556</v>
      </c>
      <c r="B1052" s="7" t="s">
        <v>2317</v>
      </c>
      <c r="C1052" s="8">
        <v>42024</v>
      </c>
      <c r="D1052" s="7" t="s">
        <v>980</v>
      </c>
      <c r="E1052" s="7" t="s">
        <v>3060</v>
      </c>
      <c r="F1052" s="9">
        <v>15985000</v>
      </c>
      <c r="G1052" s="9">
        <v>991250</v>
      </c>
      <c r="H1052" s="7" t="s">
        <v>723</v>
      </c>
      <c r="I1052" s="7" t="s">
        <v>724</v>
      </c>
      <c r="J1052" s="7" t="s">
        <v>734</v>
      </c>
      <c r="K1052" s="10" t="s">
        <v>2318</v>
      </c>
      <c r="L1052" s="7" t="s">
        <v>2056</v>
      </c>
      <c r="M1052" s="38">
        <v>275</v>
      </c>
      <c r="N1052" s="38">
        <v>275</v>
      </c>
      <c r="O1052" s="39">
        <v>93</v>
      </c>
      <c r="P1052" s="39">
        <v>65</v>
      </c>
      <c r="Q1052" s="40">
        <v>15985000</v>
      </c>
      <c r="R1052" s="40">
        <v>3859217</v>
      </c>
      <c r="S1052" s="41">
        <v>852464.56</v>
      </c>
      <c r="T1052" s="42">
        <v>15985000</v>
      </c>
    </row>
    <row r="1053" spans="1:20" ht="15" customHeight="1" x14ac:dyDescent="0.25">
      <c r="A1053" s="6">
        <v>22619</v>
      </c>
      <c r="B1053" s="7" t="s">
        <v>2152</v>
      </c>
      <c r="C1053" s="8">
        <v>42024</v>
      </c>
      <c r="D1053" s="7" t="s">
        <v>1009</v>
      </c>
      <c r="E1053" s="7" t="s">
        <v>3061</v>
      </c>
      <c r="F1053" s="9">
        <v>898000</v>
      </c>
      <c r="G1053" s="9">
        <v>75000</v>
      </c>
      <c r="H1053" s="7" t="s">
        <v>836</v>
      </c>
      <c r="I1053" s="7" t="s">
        <v>756</v>
      </c>
      <c r="J1053" s="7" t="s">
        <v>721</v>
      </c>
      <c r="K1053" s="10" t="s">
        <v>1541</v>
      </c>
      <c r="L1053" s="7"/>
      <c r="M1053" s="38">
        <v>0</v>
      </c>
      <c r="N1053" s="38">
        <v>0</v>
      </c>
      <c r="O1053" s="39">
        <v>0</v>
      </c>
      <c r="P1053" s="39">
        <v>0</v>
      </c>
      <c r="Q1053" s="40">
        <v>0</v>
      </c>
      <c r="R1053" s="40">
        <v>0</v>
      </c>
      <c r="S1053" s="41"/>
      <c r="T1053" s="42">
        <v>374000</v>
      </c>
    </row>
    <row r="1054" spans="1:20" ht="15" customHeight="1" x14ac:dyDescent="0.25">
      <c r="A1054" s="6">
        <v>22684</v>
      </c>
      <c r="B1054" s="7" t="s">
        <v>2323</v>
      </c>
      <c r="C1054" s="8">
        <v>42024</v>
      </c>
      <c r="D1054" s="7" t="s">
        <v>819</v>
      </c>
      <c r="E1054" s="7" t="s">
        <v>3057</v>
      </c>
      <c r="F1054" s="9">
        <v>235584</v>
      </c>
      <c r="G1054" s="9">
        <v>17500</v>
      </c>
      <c r="H1054" s="7" t="s">
        <v>847</v>
      </c>
      <c r="I1054" s="7" t="s">
        <v>727</v>
      </c>
      <c r="J1054" s="7" t="s">
        <v>862</v>
      </c>
      <c r="K1054" s="10" t="s">
        <v>1691</v>
      </c>
      <c r="L1054" s="7"/>
      <c r="M1054" s="38">
        <v>0</v>
      </c>
      <c r="N1054" s="38">
        <v>0</v>
      </c>
      <c r="O1054" s="39">
        <v>0</v>
      </c>
      <c r="P1054" s="39">
        <v>0</v>
      </c>
      <c r="Q1054" s="40">
        <v>0</v>
      </c>
      <c r="R1054" s="40">
        <v>0</v>
      </c>
      <c r="S1054" s="41"/>
      <c r="T1054" s="42">
        <v>218084</v>
      </c>
    </row>
    <row r="1055" spans="1:20" ht="15" customHeight="1" x14ac:dyDescent="0.25">
      <c r="A1055" s="6">
        <v>22692</v>
      </c>
      <c r="B1055" s="7" t="s">
        <v>2321</v>
      </c>
      <c r="C1055" s="8">
        <v>42024</v>
      </c>
      <c r="D1055" s="7" t="s">
        <v>806</v>
      </c>
      <c r="E1055" s="7" t="s">
        <v>3084</v>
      </c>
      <c r="F1055" s="9">
        <v>180000</v>
      </c>
      <c r="G1055" s="9">
        <v>36000</v>
      </c>
      <c r="H1055" s="7" t="s">
        <v>920</v>
      </c>
      <c r="I1055" s="7" t="s">
        <v>724</v>
      </c>
      <c r="J1055" s="7" t="s">
        <v>768</v>
      </c>
      <c r="K1055" s="10" t="s">
        <v>2322</v>
      </c>
      <c r="L1055" s="7"/>
      <c r="M1055" s="38">
        <v>0</v>
      </c>
      <c r="N1055" s="38">
        <v>0</v>
      </c>
      <c r="O1055" s="39">
        <v>0</v>
      </c>
      <c r="P1055" s="39">
        <v>0</v>
      </c>
      <c r="Q1055" s="40">
        <v>0</v>
      </c>
      <c r="R1055" s="40">
        <v>0</v>
      </c>
      <c r="S1055" s="41">
        <v>0</v>
      </c>
      <c r="T1055" s="42">
        <v>180000</v>
      </c>
    </row>
    <row r="1056" spans="1:20" ht="15" customHeight="1" x14ac:dyDescent="0.25">
      <c r="A1056" s="6">
        <v>22687</v>
      </c>
      <c r="B1056" s="7" t="s">
        <v>4363</v>
      </c>
      <c r="C1056" s="8">
        <v>42024</v>
      </c>
      <c r="D1056" s="7" t="s">
        <v>2319</v>
      </c>
      <c r="E1056" s="7" t="s">
        <v>3115</v>
      </c>
      <c r="F1056" s="9">
        <v>709963</v>
      </c>
      <c r="G1056" s="9">
        <v>141992</v>
      </c>
      <c r="H1056" s="7" t="s">
        <v>920</v>
      </c>
      <c r="I1056" s="7" t="s">
        <v>724</v>
      </c>
      <c r="J1056" s="7" t="s">
        <v>1035</v>
      </c>
      <c r="K1056" s="10" t="s">
        <v>2320</v>
      </c>
      <c r="L1056" s="7"/>
      <c r="M1056" s="38">
        <v>0</v>
      </c>
      <c r="N1056" s="38">
        <v>0</v>
      </c>
      <c r="O1056" s="39">
        <v>0</v>
      </c>
      <c r="P1056" s="39">
        <v>0</v>
      </c>
      <c r="Q1056" s="40">
        <v>709963</v>
      </c>
      <c r="R1056" s="40">
        <v>0</v>
      </c>
      <c r="S1056" s="41">
        <v>0</v>
      </c>
      <c r="T1056" s="42">
        <v>709963</v>
      </c>
    </row>
    <row r="1057" spans="1:20" ht="15" customHeight="1" x14ac:dyDescent="0.25">
      <c r="A1057" s="6">
        <v>22654</v>
      </c>
      <c r="B1057" s="7" t="s">
        <v>2324</v>
      </c>
      <c r="C1057" s="8">
        <v>42024</v>
      </c>
      <c r="D1057" s="7" t="s">
        <v>1385</v>
      </c>
      <c r="E1057" s="7" t="s">
        <v>3056</v>
      </c>
      <c r="F1057" s="9">
        <v>4800000</v>
      </c>
      <c r="G1057" s="9">
        <v>50000</v>
      </c>
      <c r="H1057" s="7" t="s">
        <v>723</v>
      </c>
      <c r="I1057" s="7" t="s">
        <v>724</v>
      </c>
      <c r="J1057" s="7" t="s">
        <v>751</v>
      </c>
      <c r="K1057" s="10" t="s">
        <v>1699</v>
      </c>
      <c r="L1057" s="7" t="s">
        <v>269</v>
      </c>
      <c r="M1057" s="38">
        <v>3</v>
      </c>
      <c r="N1057" s="38">
        <v>3</v>
      </c>
      <c r="O1057" s="39">
        <v>6</v>
      </c>
      <c r="P1057" s="39">
        <v>4</v>
      </c>
      <c r="Q1057" s="40">
        <v>4800000</v>
      </c>
      <c r="R1057" s="40">
        <v>6844123</v>
      </c>
      <c r="S1057" s="41">
        <v>50000</v>
      </c>
      <c r="T1057" s="42">
        <v>4800000</v>
      </c>
    </row>
    <row r="1058" spans="1:20" ht="15" customHeight="1" x14ac:dyDescent="0.25">
      <c r="A1058" s="6">
        <v>22655</v>
      </c>
      <c r="B1058" s="7" t="s">
        <v>1361</v>
      </c>
      <c r="C1058" s="8">
        <v>42026</v>
      </c>
      <c r="D1058" s="7" t="s">
        <v>1356</v>
      </c>
      <c r="E1058" s="7" t="s">
        <v>3073</v>
      </c>
      <c r="F1058" s="9">
        <v>45000</v>
      </c>
      <c r="G1058" s="9">
        <v>25000</v>
      </c>
      <c r="H1058" s="7" t="s">
        <v>847</v>
      </c>
      <c r="I1058" s="7" t="s">
        <v>727</v>
      </c>
      <c r="J1058" s="7" t="s">
        <v>768</v>
      </c>
      <c r="K1058" s="10" t="s">
        <v>1647</v>
      </c>
      <c r="L1058" s="7"/>
      <c r="M1058" s="38">
        <v>0</v>
      </c>
      <c r="N1058" s="38">
        <v>0</v>
      </c>
      <c r="O1058" s="39">
        <v>0</v>
      </c>
      <c r="P1058" s="39">
        <v>0</v>
      </c>
      <c r="Q1058" s="40">
        <v>0</v>
      </c>
      <c r="R1058" s="40">
        <v>0</v>
      </c>
      <c r="S1058" s="41"/>
      <c r="T1058" s="42">
        <v>20000</v>
      </c>
    </row>
    <row r="1059" spans="1:20" ht="15" customHeight="1" x14ac:dyDescent="0.25">
      <c r="A1059" s="6">
        <v>22593</v>
      </c>
      <c r="B1059" s="7" t="s">
        <v>2116</v>
      </c>
      <c r="C1059" s="8">
        <v>42026</v>
      </c>
      <c r="D1059" s="7" t="s">
        <v>1390</v>
      </c>
      <c r="E1059" s="7" t="s">
        <v>3056</v>
      </c>
      <c r="F1059" s="9">
        <v>11653500</v>
      </c>
      <c r="G1059" s="9">
        <v>10000000</v>
      </c>
      <c r="H1059" s="7" t="s">
        <v>879</v>
      </c>
      <c r="I1059" s="7" t="s">
        <v>791</v>
      </c>
      <c r="J1059" s="7" t="s">
        <v>734</v>
      </c>
      <c r="K1059" s="10" t="s">
        <v>1548</v>
      </c>
      <c r="L1059" s="7" t="s">
        <v>325</v>
      </c>
      <c r="M1059" s="38">
        <v>0</v>
      </c>
      <c r="N1059" s="38">
        <v>0</v>
      </c>
      <c r="O1059" s="39">
        <v>0</v>
      </c>
      <c r="P1059" s="39">
        <v>0</v>
      </c>
      <c r="Q1059" s="40">
        <v>0</v>
      </c>
      <c r="R1059" s="40">
        <v>0</v>
      </c>
      <c r="S1059" s="41"/>
      <c r="T1059" s="42"/>
    </row>
    <row r="1060" spans="1:20" ht="15" customHeight="1" x14ac:dyDescent="0.25">
      <c r="A1060" s="6">
        <v>22711</v>
      </c>
      <c r="B1060" s="7" t="s">
        <v>2325</v>
      </c>
      <c r="C1060" s="8">
        <v>42026</v>
      </c>
      <c r="D1060" s="7" t="s">
        <v>1200</v>
      </c>
      <c r="E1060" s="7" t="s">
        <v>1190</v>
      </c>
      <c r="F1060" s="9">
        <v>7608756</v>
      </c>
      <c r="G1060" s="9">
        <v>380000</v>
      </c>
      <c r="H1060" s="7" t="s">
        <v>844</v>
      </c>
      <c r="I1060" s="7" t="s">
        <v>727</v>
      </c>
      <c r="J1060" s="7" t="s">
        <v>921</v>
      </c>
      <c r="K1060" s="10" t="s">
        <v>1642</v>
      </c>
      <c r="L1060" s="7"/>
      <c r="M1060" s="38">
        <v>0</v>
      </c>
      <c r="N1060" s="38">
        <v>0</v>
      </c>
      <c r="O1060" s="39">
        <v>0</v>
      </c>
      <c r="P1060" s="39">
        <v>0</v>
      </c>
      <c r="Q1060" s="40">
        <v>18468126</v>
      </c>
      <c r="R1060" s="40">
        <v>0</v>
      </c>
      <c r="S1060" s="41"/>
      <c r="T1060" s="42">
        <v>18848126</v>
      </c>
    </row>
    <row r="1061" spans="1:20" ht="15" customHeight="1" x14ac:dyDescent="0.25">
      <c r="A1061" s="6">
        <v>22758</v>
      </c>
      <c r="B1061" s="7" t="s">
        <v>2304</v>
      </c>
      <c r="C1061" s="8">
        <v>42026</v>
      </c>
      <c r="D1061" s="7" t="s">
        <v>916</v>
      </c>
      <c r="E1061" s="7" t="s">
        <v>3074</v>
      </c>
      <c r="F1061" s="9">
        <v>6200000</v>
      </c>
      <c r="G1061" s="9">
        <v>5000000</v>
      </c>
      <c r="H1061" s="7" t="s">
        <v>879</v>
      </c>
      <c r="I1061" s="7" t="s">
        <v>791</v>
      </c>
      <c r="J1061" s="7" t="s">
        <v>768</v>
      </c>
      <c r="K1061" s="10" t="s">
        <v>1619</v>
      </c>
      <c r="L1061" s="7" t="s">
        <v>325</v>
      </c>
      <c r="M1061" s="38">
        <v>0</v>
      </c>
      <c r="N1061" s="38">
        <v>0</v>
      </c>
      <c r="O1061" s="39">
        <v>0</v>
      </c>
      <c r="P1061" s="39">
        <v>0</v>
      </c>
      <c r="Q1061" s="40">
        <v>0</v>
      </c>
      <c r="R1061" s="40">
        <v>0</v>
      </c>
      <c r="S1061" s="41"/>
      <c r="T1061" s="42"/>
    </row>
    <row r="1062" spans="1:20" ht="15" customHeight="1" x14ac:dyDescent="0.25">
      <c r="A1062" s="6">
        <v>22725</v>
      </c>
      <c r="B1062" s="7" t="s">
        <v>2326</v>
      </c>
      <c r="C1062" s="8">
        <v>42027</v>
      </c>
      <c r="D1062" s="7" t="s">
        <v>1413</v>
      </c>
      <c r="E1062" s="7" t="s">
        <v>3071</v>
      </c>
      <c r="F1062" s="9">
        <v>163400</v>
      </c>
      <c r="G1062" s="9">
        <v>35000</v>
      </c>
      <c r="H1062" s="7" t="s">
        <v>847</v>
      </c>
      <c r="I1062" s="7" t="s">
        <v>727</v>
      </c>
      <c r="J1062" s="7" t="s">
        <v>768</v>
      </c>
      <c r="K1062" s="10" t="s">
        <v>2327</v>
      </c>
      <c r="L1062" s="7"/>
      <c r="M1062" s="38">
        <v>0</v>
      </c>
      <c r="N1062" s="38">
        <v>0</v>
      </c>
      <c r="O1062" s="39">
        <v>0</v>
      </c>
      <c r="P1062" s="39">
        <v>0</v>
      </c>
      <c r="Q1062" s="40">
        <v>0</v>
      </c>
      <c r="R1062" s="40">
        <v>0</v>
      </c>
      <c r="S1062" s="41"/>
      <c r="T1062" s="42">
        <v>163400</v>
      </c>
    </row>
    <row r="1063" spans="1:20" ht="15" customHeight="1" x14ac:dyDescent="0.25">
      <c r="A1063" s="6">
        <v>22628</v>
      </c>
      <c r="B1063" s="7" t="s">
        <v>2330</v>
      </c>
      <c r="C1063" s="8">
        <v>42027</v>
      </c>
      <c r="D1063" s="7" t="s">
        <v>1200</v>
      </c>
      <c r="E1063" s="7" t="s">
        <v>1190</v>
      </c>
      <c r="F1063" s="9">
        <v>6500000</v>
      </c>
      <c r="G1063" s="9">
        <v>1300000</v>
      </c>
      <c r="H1063" s="7" t="s">
        <v>920</v>
      </c>
      <c r="I1063" s="7" t="s">
        <v>724</v>
      </c>
      <c r="J1063" s="7" t="s">
        <v>841</v>
      </c>
      <c r="K1063" s="10" t="s">
        <v>1851</v>
      </c>
      <c r="L1063" s="7"/>
      <c r="M1063" s="38">
        <v>0</v>
      </c>
      <c r="N1063" s="38">
        <v>0</v>
      </c>
      <c r="O1063" s="39">
        <v>0</v>
      </c>
      <c r="P1063" s="39">
        <v>0</v>
      </c>
      <c r="Q1063" s="40">
        <v>6500000</v>
      </c>
      <c r="R1063" s="40">
        <v>0</v>
      </c>
      <c r="S1063" s="41">
        <v>0</v>
      </c>
      <c r="T1063" s="42">
        <v>6500000</v>
      </c>
    </row>
    <row r="1064" spans="1:20" ht="15" customHeight="1" x14ac:dyDescent="0.25">
      <c r="A1064" s="6">
        <v>22646</v>
      </c>
      <c r="B1064" s="7" t="s">
        <v>2329</v>
      </c>
      <c r="C1064" s="8">
        <v>42027</v>
      </c>
      <c r="D1064" s="7" t="s">
        <v>1271</v>
      </c>
      <c r="E1064" s="7" t="s">
        <v>3054</v>
      </c>
      <c r="F1064" s="9">
        <v>10500000</v>
      </c>
      <c r="G1064" s="9">
        <v>489000</v>
      </c>
      <c r="H1064" s="7" t="s">
        <v>726</v>
      </c>
      <c r="I1064" s="7" t="s">
        <v>727</v>
      </c>
      <c r="J1064" s="7" t="s">
        <v>921</v>
      </c>
      <c r="K1064" s="10" t="s">
        <v>1714</v>
      </c>
      <c r="L1064" s="7" t="s">
        <v>2067</v>
      </c>
      <c r="M1064" s="38">
        <v>0</v>
      </c>
      <c r="N1064" s="38">
        <v>0</v>
      </c>
      <c r="O1064" s="39">
        <v>0</v>
      </c>
      <c r="P1064" s="39">
        <v>0</v>
      </c>
      <c r="Q1064" s="40">
        <v>0</v>
      </c>
      <c r="R1064" s="40">
        <v>0</v>
      </c>
      <c r="S1064" s="41"/>
      <c r="T1064" s="42">
        <v>1467000</v>
      </c>
    </row>
    <row r="1065" spans="1:20" ht="15" customHeight="1" x14ac:dyDescent="0.25">
      <c r="A1065" s="6">
        <v>22667</v>
      </c>
      <c r="B1065" s="7" t="s">
        <v>2328</v>
      </c>
      <c r="C1065" s="8">
        <v>42027</v>
      </c>
      <c r="D1065" s="7" t="s">
        <v>1200</v>
      </c>
      <c r="E1065" s="7" t="s">
        <v>1190</v>
      </c>
      <c r="F1065" s="9">
        <v>52734049</v>
      </c>
      <c r="G1065" s="9">
        <v>9146810</v>
      </c>
      <c r="H1065" s="7" t="s">
        <v>920</v>
      </c>
      <c r="I1065" s="7" t="s">
        <v>724</v>
      </c>
      <c r="J1065" s="7" t="s">
        <v>921</v>
      </c>
      <c r="K1065" s="10" t="s">
        <v>1642</v>
      </c>
      <c r="L1065" s="7"/>
      <c r="M1065" s="38">
        <v>0</v>
      </c>
      <c r="N1065" s="38">
        <v>0</v>
      </c>
      <c r="O1065" s="39">
        <v>0</v>
      </c>
      <c r="P1065" s="39">
        <v>0</v>
      </c>
      <c r="Q1065" s="40">
        <v>45734049</v>
      </c>
      <c r="R1065" s="40">
        <v>0</v>
      </c>
      <c r="S1065" s="41">
        <v>0</v>
      </c>
      <c r="T1065" s="42">
        <v>45734049</v>
      </c>
    </row>
    <row r="1066" spans="1:20" ht="15" customHeight="1" x14ac:dyDescent="0.25">
      <c r="A1066" s="6">
        <v>22759</v>
      </c>
      <c r="B1066" s="7" t="s">
        <v>2334</v>
      </c>
      <c r="C1066" s="8">
        <v>42031</v>
      </c>
      <c r="D1066" s="7" t="s">
        <v>1381</v>
      </c>
      <c r="E1066" s="7" t="s">
        <v>3056</v>
      </c>
      <c r="F1066" s="9">
        <v>2250000</v>
      </c>
      <c r="G1066" s="9">
        <v>2250000</v>
      </c>
      <c r="H1066" s="7" t="s">
        <v>879</v>
      </c>
      <c r="I1066" s="7" t="s">
        <v>791</v>
      </c>
      <c r="J1066" s="7" t="s">
        <v>751</v>
      </c>
      <c r="K1066" s="10" t="s">
        <v>1699</v>
      </c>
      <c r="L1066" s="7" t="s">
        <v>325</v>
      </c>
      <c r="M1066" s="38">
        <v>0</v>
      </c>
      <c r="N1066" s="38">
        <v>0</v>
      </c>
      <c r="O1066" s="39">
        <v>0</v>
      </c>
      <c r="P1066" s="39">
        <v>0</v>
      </c>
      <c r="Q1066" s="40">
        <v>0</v>
      </c>
      <c r="R1066" s="40">
        <v>0</v>
      </c>
      <c r="S1066" s="41"/>
      <c r="T1066" s="42"/>
    </row>
    <row r="1067" spans="1:20" ht="15" customHeight="1" x14ac:dyDescent="0.25">
      <c r="A1067" s="6">
        <v>22688</v>
      </c>
      <c r="B1067" s="7" t="s">
        <v>2332</v>
      </c>
      <c r="C1067" s="8">
        <v>42031</v>
      </c>
      <c r="D1067" s="7" t="s">
        <v>1100</v>
      </c>
      <c r="E1067" s="7" t="s">
        <v>3061</v>
      </c>
      <c r="F1067" s="9">
        <v>724850</v>
      </c>
      <c r="G1067" s="9">
        <v>125000</v>
      </c>
      <c r="H1067" s="7" t="s">
        <v>723</v>
      </c>
      <c r="I1067" s="7" t="s">
        <v>724</v>
      </c>
      <c r="J1067" s="7" t="s">
        <v>768</v>
      </c>
      <c r="K1067" s="10" t="s">
        <v>1599</v>
      </c>
      <c r="L1067" s="7" t="s">
        <v>2054</v>
      </c>
      <c r="M1067" s="38">
        <v>5</v>
      </c>
      <c r="N1067" s="38">
        <v>5</v>
      </c>
      <c r="O1067" s="39">
        <v>20</v>
      </c>
      <c r="P1067" s="39">
        <v>30</v>
      </c>
      <c r="Q1067" s="40">
        <v>724850</v>
      </c>
      <c r="R1067" s="40">
        <v>665000</v>
      </c>
      <c r="S1067" s="41">
        <v>125000</v>
      </c>
      <c r="T1067" s="42">
        <v>724850</v>
      </c>
    </row>
    <row r="1068" spans="1:20" ht="15" customHeight="1" x14ac:dyDescent="0.25">
      <c r="A1068" s="6">
        <v>22645</v>
      </c>
      <c r="B1068" s="7" t="s">
        <v>2331</v>
      </c>
      <c r="C1068" s="8">
        <v>42031</v>
      </c>
      <c r="D1068" s="7" t="s">
        <v>955</v>
      </c>
      <c r="E1068" s="7" t="s">
        <v>3077</v>
      </c>
      <c r="F1068" s="9">
        <v>13398320</v>
      </c>
      <c r="G1068" s="9">
        <v>500000</v>
      </c>
      <c r="H1068" s="7" t="s">
        <v>726</v>
      </c>
      <c r="I1068" s="7" t="s">
        <v>727</v>
      </c>
      <c r="J1068" s="7" t="s">
        <v>762</v>
      </c>
      <c r="K1068" s="10" t="s">
        <v>1740</v>
      </c>
      <c r="L1068" s="7" t="s">
        <v>2062</v>
      </c>
      <c r="M1068" s="38">
        <v>0</v>
      </c>
      <c r="N1068" s="38">
        <v>0</v>
      </c>
      <c r="O1068" s="39">
        <v>0</v>
      </c>
      <c r="P1068" s="39">
        <v>0</v>
      </c>
      <c r="Q1068" s="40">
        <v>0</v>
      </c>
      <c r="R1068" s="40">
        <v>0</v>
      </c>
      <c r="S1068" s="41"/>
      <c r="T1068" s="42">
        <v>1500000</v>
      </c>
    </row>
    <row r="1069" spans="1:20" ht="15" customHeight="1" x14ac:dyDescent="0.25">
      <c r="A1069" s="6">
        <v>22737</v>
      </c>
      <c r="B1069" s="7" t="s">
        <v>2748</v>
      </c>
      <c r="C1069" s="8">
        <v>42031</v>
      </c>
      <c r="D1069" s="7" t="s">
        <v>1362</v>
      </c>
      <c r="E1069" s="7" t="s">
        <v>3073</v>
      </c>
      <c r="F1069" s="9">
        <v>3700000</v>
      </c>
      <c r="G1069" s="9">
        <v>330000</v>
      </c>
      <c r="H1069" s="7" t="s">
        <v>832</v>
      </c>
      <c r="I1069" s="7" t="s">
        <v>939</v>
      </c>
      <c r="J1069" s="7" t="s">
        <v>734</v>
      </c>
      <c r="K1069" s="10" t="s">
        <v>2749</v>
      </c>
      <c r="L1069" s="7"/>
      <c r="M1069" s="38">
        <v>0</v>
      </c>
      <c r="N1069" s="38">
        <v>0</v>
      </c>
      <c r="O1069" s="39">
        <v>0</v>
      </c>
      <c r="P1069" s="39">
        <v>0</v>
      </c>
      <c r="Q1069" s="40">
        <v>0</v>
      </c>
      <c r="R1069" s="40">
        <v>0</v>
      </c>
      <c r="S1069" s="41"/>
      <c r="T1069" s="42">
        <v>0</v>
      </c>
    </row>
    <row r="1070" spans="1:20" ht="15" customHeight="1" x14ac:dyDescent="0.25">
      <c r="A1070" s="6">
        <v>22690</v>
      </c>
      <c r="B1070" s="7" t="s">
        <v>2333</v>
      </c>
      <c r="C1070" s="8">
        <v>42031</v>
      </c>
      <c r="D1070" s="7" t="s">
        <v>1536</v>
      </c>
      <c r="E1070" s="7" t="s">
        <v>3061</v>
      </c>
      <c r="F1070" s="9">
        <v>724850</v>
      </c>
      <c r="G1070" s="9">
        <v>125000</v>
      </c>
      <c r="H1070" s="7" t="s">
        <v>723</v>
      </c>
      <c r="I1070" s="7" t="s">
        <v>724</v>
      </c>
      <c r="J1070" s="7" t="s">
        <v>768</v>
      </c>
      <c r="K1070" s="10" t="s">
        <v>1599</v>
      </c>
      <c r="L1070" s="7" t="s">
        <v>2054</v>
      </c>
      <c r="M1070" s="38">
        <v>12</v>
      </c>
      <c r="N1070" s="38">
        <v>12</v>
      </c>
      <c r="O1070" s="39">
        <v>35</v>
      </c>
      <c r="P1070" s="39">
        <v>10</v>
      </c>
      <c r="Q1070" s="40">
        <v>724850</v>
      </c>
      <c r="R1070" s="40">
        <v>676265</v>
      </c>
      <c r="S1070" s="41">
        <v>3572</v>
      </c>
      <c r="T1070" s="42">
        <v>724850</v>
      </c>
    </row>
    <row r="1071" spans="1:20" ht="15" customHeight="1" x14ac:dyDescent="0.25">
      <c r="A1071" s="6">
        <v>22639</v>
      </c>
      <c r="B1071" s="7" t="s">
        <v>2335</v>
      </c>
      <c r="C1071" s="8">
        <v>42034</v>
      </c>
      <c r="D1071" s="7" t="s">
        <v>825</v>
      </c>
      <c r="E1071" s="7" t="s">
        <v>3057</v>
      </c>
      <c r="F1071" s="9">
        <v>3065000</v>
      </c>
      <c r="G1071" s="9">
        <v>700000</v>
      </c>
      <c r="H1071" s="7" t="s">
        <v>752</v>
      </c>
      <c r="I1071" s="7" t="s">
        <v>724</v>
      </c>
      <c r="J1071" s="7" t="s">
        <v>734</v>
      </c>
      <c r="K1071" s="10" t="s">
        <v>1788</v>
      </c>
      <c r="L1071" s="7" t="s">
        <v>2054</v>
      </c>
      <c r="M1071" s="38">
        <v>0</v>
      </c>
      <c r="N1071" s="38">
        <v>0</v>
      </c>
      <c r="O1071" s="39">
        <v>141</v>
      </c>
      <c r="P1071" s="39">
        <v>31</v>
      </c>
      <c r="Q1071" s="40">
        <v>3065000</v>
      </c>
      <c r="R1071" s="40">
        <v>1652280</v>
      </c>
      <c r="S1071" s="41">
        <v>0</v>
      </c>
      <c r="T1071" s="42">
        <v>3065000</v>
      </c>
    </row>
    <row r="1072" spans="1:20" ht="15" customHeight="1" x14ac:dyDescent="0.25">
      <c r="A1072" s="6">
        <v>22475</v>
      </c>
      <c r="B1072" s="7" t="s">
        <v>2340</v>
      </c>
      <c r="C1072" s="8">
        <v>42038</v>
      </c>
      <c r="D1072" s="7" t="s">
        <v>1351</v>
      </c>
      <c r="E1072" s="7" t="s">
        <v>3082</v>
      </c>
      <c r="F1072" s="9">
        <v>3562272</v>
      </c>
      <c r="G1072" s="9">
        <v>300000</v>
      </c>
      <c r="H1072" s="7" t="s">
        <v>832</v>
      </c>
      <c r="I1072" s="7" t="s">
        <v>756</v>
      </c>
      <c r="J1072" s="7" t="s">
        <v>734</v>
      </c>
      <c r="K1072" s="10" t="s">
        <v>2341</v>
      </c>
      <c r="L1072" s="7" t="s">
        <v>2056</v>
      </c>
      <c r="M1072" s="38">
        <v>0</v>
      </c>
      <c r="N1072" s="38">
        <v>135</v>
      </c>
      <c r="O1072" s="39">
        <v>0</v>
      </c>
      <c r="P1072" s="39">
        <v>0</v>
      </c>
      <c r="Q1072" s="40">
        <v>1535000</v>
      </c>
      <c r="R1072" s="40">
        <v>1724629</v>
      </c>
      <c r="S1072" s="41"/>
      <c r="T1072" s="42">
        <v>1235500</v>
      </c>
    </row>
    <row r="1073" spans="1:20" ht="15" customHeight="1" x14ac:dyDescent="0.25">
      <c r="A1073" s="6">
        <v>22705</v>
      </c>
      <c r="B1073" s="7" t="s">
        <v>2336</v>
      </c>
      <c r="C1073" s="8">
        <v>42038</v>
      </c>
      <c r="D1073" s="7" t="s">
        <v>1326</v>
      </c>
      <c r="E1073" s="7" t="s">
        <v>3089</v>
      </c>
      <c r="F1073" s="9">
        <v>3436000</v>
      </c>
      <c r="G1073" s="9">
        <v>368000</v>
      </c>
      <c r="H1073" s="7" t="s">
        <v>832</v>
      </c>
      <c r="I1073" s="7" t="s">
        <v>756</v>
      </c>
      <c r="J1073" s="7" t="s">
        <v>751</v>
      </c>
      <c r="K1073" s="10" t="s">
        <v>1626</v>
      </c>
      <c r="L1073" s="7" t="s">
        <v>2056</v>
      </c>
      <c r="M1073" s="38">
        <v>0</v>
      </c>
      <c r="N1073" s="38">
        <v>0</v>
      </c>
      <c r="O1073" s="39">
        <v>25</v>
      </c>
      <c r="P1073" s="39">
        <v>26</v>
      </c>
      <c r="Q1073" s="40">
        <v>3436000</v>
      </c>
      <c r="R1073" s="40">
        <v>3572500</v>
      </c>
      <c r="S1073" s="41"/>
      <c r="T1073" s="42">
        <v>3068000</v>
      </c>
    </row>
    <row r="1074" spans="1:20" ht="15" customHeight="1" x14ac:dyDescent="0.25">
      <c r="A1074" s="6">
        <v>22584</v>
      </c>
      <c r="B1074" s="7" t="s">
        <v>2337</v>
      </c>
      <c r="C1074" s="8">
        <v>42038</v>
      </c>
      <c r="D1074" s="7" t="s">
        <v>1009</v>
      </c>
      <c r="E1074" s="7" t="s">
        <v>3061</v>
      </c>
      <c r="F1074" s="9">
        <v>734193</v>
      </c>
      <c r="G1074" s="9">
        <v>250000</v>
      </c>
      <c r="H1074" s="7" t="s">
        <v>2338</v>
      </c>
      <c r="I1074" s="7" t="s">
        <v>756</v>
      </c>
      <c r="J1074" s="7" t="s">
        <v>734</v>
      </c>
      <c r="K1074" s="10" t="s">
        <v>2339</v>
      </c>
      <c r="L1074" s="7"/>
      <c r="M1074" s="38">
        <v>0</v>
      </c>
      <c r="N1074" s="38">
        <v>0</v>
      </c>
      <c r="O1074" s="39">
        <v>0</v>
      </c>
      <c r="P1074" s="39">
        <v>0</v>
      </c>
      <c r="Q1074" s="40">
        <v>0</v>
      </c>
      <c r="R1074" s="40">
        <v>0</v>
      </c>
      <c r="S1074" s="41"/>
      <c r="T1074" s="42">
        <v>484193</v>
      </c>
    </row>
    <row r="1075" spans="1:20" ht="15" customHeight="1" x14ac:dyDescent="0.25">
      <c r="A1075" s="6">
        <v>22474</v>
      </c>
      <c r="B1075" s="7" t="s">
        <v>2340</v>
      </c>
      <c r="C1075" s="8">
        <v>42038</v>
      </c>
      <c r="D1075" s="7" t="s">
        <v>1351</v>
      </c>
      <c r="E1075" s="7" t="s">
        <v>3082</v>
      </c>
      <c r="F1075" s="9">
        <v>245636</v>
      </c>
      <c r="G1075" s="9">
        <v>200000</v>
      </c>
      <c r="H1075" s="7" t="s">
        <v>723</v>
      </c>
      <c r="I1075" s="7" t="s">
        <v>724</v>
      </c>
      <c r="J1075" s="7" t="s">
        <v>734</v>
      </c>
      <c r="K1075" s="10" t="s">
        <v>2341</v>
      </c>
      <c r="L1075" s="7" t="s">
        <v>2054</v>
      </c>
      <c r="M1075" s="38">
        <v>126</v>
      </c>
      <c r="N1075" s="38">
        <v>126</v>
      </c>
      <c r="O1075" s="39">
        <v>63</v>
      </c>
      <c r="P1075" s="39">
        <v>39</v>
      </c>
      <c r="Q1075" s="40">
        <v>0</v>
      </c>
      <c r="R1075" s="40">
        <v>0</v>
      </c>
      <c r="S1075" s="41">
        <v>126984</v>
      </c>
      <c r="T1075" s="42">
        <v>0</v>
      </c>
    </row>
    <row r="1076" spans="1:20" ht="15" customHeight="1" x14ac:dyDescent="0.25">
      <c r="A1076" s="6">
        <v>22686</v>
      </c>
      <c r="B1076" s="7" t="s">
        <v>3984</v>
      </c>
      <c r="C1076" s="8">
        <v>42039</v>
      </c>
      <c r="D1076" s="7" t="s">
        <v>1009</v>
      </c>
      <c r="E1076" s="7" t="s">
        <v>3061</v>
      </c>
      <c r="F1076" s="9">
        <v>424500</v>
      </c>
      <c r="G1076" s="9">
        <v>70000</v>
      </c>
      <c r="H1076" s="7" t="s">
        <v>836</v>
      </c>
      <c r="I1076" s="7" t="s">
        <v>756</v>
      </c>
      <c r="J1076" s="7" t="s">
        <v>721</v>
      </c>
      <c r="K1076" s="10" t="s">
        <v>1541</v>
      </c>
      <c r="L1076" s="7"/>
      <c r="M1076" s="38">
        <v>0</v>
      </c>
      <c r="N1076" s="38">
        <v>0</v>
      </c>
      <c r="O1076" s="39">
        <v>0</v>
      </c>
      <c r="P1076" s="39">
        <v>0</v>
      </c>
      <c r="Q1076" s="40">
        <v>0</v>
      </c>
      <c r="R1076" s="40">
        <v>0</v>
      </c>
      <c r="S1076" s="41"/>
      <c r="T1076" s="42">
        <v>354500</v>
      </c>
    </row>
    <row r="1077" spans="1:20" ht="15" customHeight="1" x14ac:dyDescent="0.25">
      <c r="A1077" s="6">
        <v>22644</v>
      </c>
      <c r="B1077" s="7" t="s">
        <v>1211</v>
      </c>
      <c r="C1077" s="8">
        <v>42039</v>
      </c>
      <c r="D1077" s="7" t="s">
        <v>1200</v>
      </c>
      <c r="E1077" s="7" t="s">
        <v>1190</v>
      </c>
      <c r="F1077" s="9">
        <v>4965000</v>
      </c>
      <c r="G1077" s="9">
        <v>413750</v>
      </c>
      <c r="H1077" s="7" t="s">
        <v>726</v>
      </c>
      <c r="I1077" s="7" t="s">
        <v>727</v>
      </c>
      <c r="J1077" s="7" t="s">
        <v>728</v>
      </c>
      <c r="K1077" s="10" t="s">
        <v>1547</v>
      </c>
      <c r="L1077" s="7"/>
      <c r="M1077" s="38">
        <v>0</v>
      </c>
      <c r="N1077" s="38">
        <v>0</v>
      </c>
      <c r="O1077" s="39">
        <v>0</v>
      </c>
      <c r="P1077" s="39">
        <v>0</v>
      </c>
      <c r="Q1077" s="40">
        <v>0</v>
      </c>
      <c r="R1077" s="40">
        <v>0</v>
      </c>
      <c r="S1077" s="41"/>
      <c r="T1077" s="42">
        <v>1241250</v>
      </c>
    </row>
    <row r="1078" spans="1:20" ht="15" customHeight="1" x14ac:dyDescent="0.25">
      <c r="A1078" s="6">
        <v>22265</v>
      </c>
      <c r="B1078" s="7" t="s">
        <v>2342</v>
      </c>
      <c r="C1078" s="8">
        <v>42041</v>
      </c>
      <c r="D1078" s="7" t="s">
        <v>1009</v>
      </c>
      <c r="E1078" s="7" t="s">
        <v>3061</v>
      </c>
      <c r="F1078" s="9">
        <v>756000</v>
      </c>
      <c r="G1078" s="9">
        <v>50000</v>
      </c>
      <c r="H1078" s="7" t="s">
        <v>847</v>
      </c>
      <c r="I1078" s="7" t="s">
        <v>727</v>
      </c>
      <c r="J1078" s="7" t="s">
        <v>921</v>
      </c>
      <c r="K1078" s="10" t="s">
        <v>1642</v>
      </c>
      <c r="L1078" s="7"/>
      <c r="M1078" s="38">
        <v>0</v>
      </c>
      <c r="N1078" s="38">
        <v>0</v>
      </c>
      <c r="O1078" s="39">
        <v>0</v>
      </c>
      <c r="P1078" s="39">
        <v>0</v>
      </c>
      <c r="Q1078" s="40">
        <v>0</v>
      </c>
      <c r="R1078" s="40">
        <v>0</v>
      </c>
      <c r="S1078" s="41"/>
      <c r="T1078" s="42">
        <v>328000</v>
      </c>
    </row>
    <row r="1079" spans="1:20" ht="15" customHeight="1" x14ac:dyDescent="0.25">
      <c r="A1079" s="6">
        <v>22704</v>
      </c>
      <c r="B1079" s="7" t="s">
        <v>2343</v>
      </c>
      <c r="C1079" s="8">
        <v>42044</v>
      </c>
      <c r="D1079" s="7" t="s">
        <v>1009</v>
      </c>
      <c r="E1079" s="7" t="s">
        <v>3061</v>
      </c>
      <c r="F1079" s="9">
        <v>6000000</v>
      </c>
      <c r="G1079" s="9">
        <v>750000</v>
      </c>
      <c r="H1079" s="7" t="s">
        <v>836</v>
      </c>
      <c r="I1079" s="7" t="s">
        <v>756</v>
      </c>
      <c r="J1079" s="7" t="s">
        <v>768</v>
      </c>
      <c r="K1079" s="10" t="s">
        <v>1599</v>
      </c>
      <c r="L1079" s="7"/>
      <c r="M1079" s="38">
        <v>0</v>
      </c>
      <c r="N1079" s="38">
        <v>0</v>
      </c>
      <c r="O1079" s="39">
        <v>0</v>
      </c>
      <c r="P1079" s="39">
        <v>0</v>
      </c>
      <c r="Q1079" s="40">
        <v>0</v>
      </c>
      <c r="R1079" s="40">
        <v>0</v>
      </c>
      <c r="S1079" s="41"/>
      <c r="T1079" s="42">
        <v>5250000</v>
      </c>
    </row>
    <row r="1080" spans="1:20" ht="15" customHeight="1" x14ac:dyDescent="0.25">
      <c r="A1080" s="6">
        <v>22770</v>
      </c>
      <c r="B1080" s="7" t="s">
        <v>2344</v>
      </c>
      <c r="C1080" s="8">
        <v>42045</v>
      </c>
      <c r="D1080" s="7" t="s">
        <v>2345</v>
      </c>
      <c r="E1080" s="7" t="s">
        <v>3107</v>
      </c>
      <c r="F1080" s="9">
        <v>750000</v>
      </c>
      <c r="G1080" s="9">
        <v>250000</v>
      </c>
      <c r="H1080" s="7" t="s">
        <v>2338</v>
      </c>
      <c r="I1080" s="7" t="s">
        <v>756</v>
      </c>
      <c r="J1080" s="7" t="s">
        <v>734</v>
      </c>
      <c r="K1080" s="10" t="s">
        <v>1604</v>
      </c>
      <c r="L1080" s="7" t="s">
        <v>2054</v>
      </c>
      <c r="M1080" s="38">
        <v>0</v>
      </c>
      <c r="N1080" s="38">
        <v>34</v>
      </c>
      <c r="O1080" s="39">
        <v>0</v>
      </c>
      <c r="P1080" s="39">
        <v>0</v>
      </c>
      <c r="Q1080" s="40">
        <v>0</v>
      </c>
      <c r="R1080" s="40">
        <v>0</v>
      </c>
      <c r="S1080" s="41"/>
      <c r="T1080" s="42">
        <v>500000</v>
      </c>
    </row>
    <row r="1081" spans="1:20" ht="15" customHeight="1" x14ac:dyDescent="0.25">
      <c r="A1081" s="6">
        <v>22730</v>
      </c>
      <c r="B1081" s="7" t="s">
        <v>1004</v>
      </c>
      <c r="C1081" s="8">
        <v>42046</v>
      </c>
      <c r="D1081" s="7" t="s">
        <v>999</v>
      </c>
      <c r="E1081" s="7" t="s">
        <v>3060</v>
      </c>
      <c r="F1081" s="9">
        <v>32500</v>
      </c>
      <c r="G1081" s="9">
        <v>25000</v>
      </c>
      <c r="H1081" s="7" t="s">
        <v>747</v>
      </c>
      <c r="I1081" s="7" t="s">
        <v>727</v>
      </c>
      <c r="J1081" s="7" t="s">
        <v>734</v>
      </c>
      <c r="K1081" s="10" t="s">
        <v>1680</v>
      </c>
      <c r="L1081" s="7" t="s">
        <v>2067</v>
      </c>
      <c r="M1081" s="38">
        <v>0</v>
      </c>
      <c r="N1081" s="38">
        <v>0</v>
      </c>
      <c r="O1081" s="39">
        <v>0</v>
      </c>
      <c r="P1081" s="39">
        <v>0</v>
      </c>
      <c r="Q1081" s="40">
        <v>0</v>
      </c>
      <c r="R1081" s="40">
        <v>0</v>
      </c>
      <c r="S1081" s="41"/>
      <c r="T1081" s="42">
        <v>7500</v>
      </c>
    </row>
    <row r="1082" spans="1:20" ht="15" customHeight="1" x14ac:dyDescent="0.25">
      <c r="A1082" s="6">
        <v>22303</v>
      </c>
      <c r="B1082" s="7" t="s">
        <v>2347</v>
      </c>
      <c r="C1082" s="8">
        <v>42046</v>
      </c>
      <c r="D1082" s="7" t="s">
        <v>1009</v>
      </c>
      <c r="E1082" s="7" t="s">
        <v>3061</v>
      </c>
      <c r="F1082" s="9">
        <v>26264000</v>
      </c>
      <c r="G1082" s="9">
        <v>9000000</v>
      </c>
      <c r="H1082" s="7" t="s">
        <v>821</v>
      </c>
      <c r="I1082" s="7" t="s">
        <v>724</v>
      </c>
      <c r="J1082" s="7" t="s">
        <v>948</v>
      </c>
      <c r="K1082" s="10" t="s">
        <v>1654</v>
      </c>
      <c r="L1082" s="7" t="s">
        <v>2054</v>
      </c>
      <c r="M1082" s="38">
        <v>185</v>
      </c>
      <c r="N1082" s="38">
        <v>185</v>
      </c>
      <c r="O1082" s="39">
        <v>758</v>
      </c>
      <c r="P1082" s="39">
        <v>543</v>
      </c>
      <c r="Q1082" s="40">
        <v>26264000</v>
      </c>
      <c r="R1082" s="40">
        <v>24707628</v>
      </c>
      <c r="S1082" s="41">
        <v>2400000</v>
      </c>
      <c r="T1082" s="42">
        <v>26264000</v>
      </c>
    </row>
    <row r="1083" spans="1:20" ht="15" customHeight="1" x14ac:dyDescent="0.25">
      <c r="A1083" s="6">
        <v>22676</v>
      </c>
      <c r="B1083" s="7" t="s">
        <v>2346</v>
      </c>
      <c r="C1083" s="8">
        <v>42046</v>
      </c>
      <c r="D1083" s="7" t="s">
        <v>1299</v>
      </c>
      <c r="E1083" s="7" t="s">
        <v>3065</v>
      </c>
      <c r="F1083" s="9">
        <v>21100000</v>
      </c>
      <c r="G1083" s="9">
        <v>1959000</v>
      </c>
      <c r="H1083" s="7" t="s">
        <v>723</v>
      </c>
      <c r="I1083" s="7" t="s">
        <v>724</v>
      </c>
      <c r="J1083" s="7" t="s">
        <v>1857</v>
      </c>
      <c r="K1083" s="10" t="s">
        <v>1634</v>
      </c>
      <c r="L1083" s="7" t="s">
        <v>2054</v>
      </c>
      <c r="M1083" s="38">
        <v>198</v>
      </c>
      <c r="N1083" s="38">
        <v>198</v>
      </c>
      <c r="O1083" s="39">
        <v>97</v>
      </c>
      <c r="P1083" s="39">
        <v>36</v>
      </c>
      <c r="Q1083" s="40">
        <v>21000000</v>
      </c>
      <c r="R1083" s="40">
        <v>30193129</v>
      </c>
      <c r="S1083" s="41">
        <v>712026.36</v>
      </c>
      <c r="T1083" s="42">
        <v>21100000</v>
      </c>
    </row>
    <row r="1084" spans="1:20" ht="15" customHeight="1" x14ac:dyDescent="0.25">
      <c r="A1084" s="6">
        <v>22779</v>
      </c>
      <c r="B1084" s="7" t="s">
        <v>2348</v>
      </c>
      <c r="C1084" s="8">
        <v>42047</v>
      </c>
      <c r="D1084" s="7" t="s">
        <v>3305</v>
      </c>
      <c r="E1084" s="7" t="s">
        <v>3072</v>
      </c>
      <c r="F1084" s="9">
        <v>2531800</v>
      </c>
      <c r="G1084" s="9">
        <v>2140000</v>
      </c>
      <c r="H1084" s="7" t="s">
        <v>879</v>
      </c>
      <c r="I1084" s="7" t="s">
        <v>791</v>
      </c>
      <c r="J1084" s="7" t="s">
        <v>734</v>
      </c>
      <c r="K1084" s="10" t="s">
        <v>1604</v>
      </c>
      <c r="L1084" s="7" t="s">
        <v>325</v>
      </c>
      <c r="M1084" s="38">
        <v>0</v>
      </c>
      <c r="N1084" s="38">
        <v>0</v>
      </c>
      <c r="O1084" s="39">
        <v>0</v>
      </c>
      <c r="P1084" s="39">
        <v>0</v>
      </c>
      <c r="Q1084" s="40">
        <v>0</v>
      </c>
      <c r="R1084" s="40">
        <v>0</v>
      </c>
      <c r="S1084" s="41"/>
      <c r="T1084" s="42"/>
    </row>
    <row r="1085" spans="1:20" ht="15" customHeight="1" x14ac:dyDescent="0.25">
      <c r="A1085" s="6">
        <v>22761</v>
      </c>
      <c r="B1085" s="7" t="s">
        <v>2349</v>
      </c>
      <c r="C1085" s="8">
        <v>42048</v>
      </c>
      <c r="D1085" s="7" t="s">
        <v>1320</v>
      </c>
      <c r="E1085" s="7" t="s">
        <v>3064</v>
      </c>
      <c r="F1085" s="9">
        <v>71400</v>
      </c>
      <c r="G1085" s="9">
        <v>23800</v>
      </c>
      <c r="H1085" s="7" t="s">
        <v>737</v>
      </c>
      <c r="I1085" s="7" t="s">
        <v>727</v>
      </c>
      <c r="J1085" s="7" t="s">
        <v>728</v>
      </c>
      <c r="K1085" s="10" t="s">
        <v>1543</v>
      </c>
      <c r="L1085" s="7"/>
      <c r="M1085" s="38">
        <v>0</v>
      </c>
      <c r="N1085" s="38">
        <v>0</v>
      </c>
      <c r="O1085" s="39">
        <v>0</v>
      </c>
      <c r="P1085" s="39">
        <v>0</v>
      </c>
      <c r="Q1085" s="40">
        <v>11900</v>
      </c>
      <c r="R1085" s="40">
        <v>0</v>
      </c>
      <c r="S1085" s="41"/>
      <c r="T1085" s="42">
        <v>11900</v>
      </c>
    </row>
    <row r="1086" spans="1:20" ht="15" customHeight="1" x14ac:dyDescent="0.25">
      <c r="A1086" s="6">
        <v>22499</v>
      </c>
      <c r="B1086" s="7" t="s">
        <v>2750</v>
      </c>
      <c r="C1086" s="8">
        <v>42048</v>
      </c>
      <c r="D1086" s="7" t="s">
        <v>2751</v>
      </c>
      <c r="E1086" s="7" t="s">
        <v>3060</v>
      </c>
      <c r="F1086" s="9">
        <v>1500000</v>
      </c>
      <c r="G1086" s="9">
        <v>35500</v>
      </c>
      <c r="H1086" s="7" t="s">
        <v>723</v>
      </c>
      <c r="I1086" s="7" t="s">
        <v>724</v>
      </c>
      <c r="J1086" s="7" t="s">
        <v>734</v>
      </c>
      <c r="K1086" s="10" t="s">
        <v>1648</v>
      </c>
      <c r="L1086" s="7" t="s">
        <v>2054</v>
      </c>
      <c r="M1086" s="38">
        <v>0</v>
      </c>
      <c r="N1086" s="38">
        <v>0</v>
      </c>
      <c r="O1086" s="39">
        <v>0</v>
      </c>
      <c r="P1086" s="39">
        <v>0</v>
      </c>
      <c r="Q1086" s="40">
        <v>0</v>
      </c>
      <c r="R1086" s="40">
        <v>0</v>
      </c>
      <c r="S1086" s="41">
        <v>0</v>
      </c>
      <c r="T1086" s="42">
        <v>0</v>
      </c>
    </row>
    <row r="1087" spans="1:20" ht="15" customHeight="1" x14ac:dyDescent="0.25">
      <c r="A1087" s="6">
        <v>22762</v>
      </c>
      <c r="B1087" s="7" t="s">
        <v>2908</v>
      </c>
      <c r="C1087" s="8">
        <v>42048</v>
      </c>
      <c r="D1087" s="7" t="s">
        <v>1009</v>
      </c>
      <c r="E1087" s="7" t="s">
        <v>3061</v>
      </c>
      <c r="F1087" s="9">
        <v>110250</v>
      </c>
      <c r="G1087" s="9">
        <v>16600</v>
      </c>
      <c r="H1087" s="7" t="s">
        <v>747</v>
      </c>
      <c r="I1087" s="7" t="s">
        <v>727</v>
      </c>
      <c r="J1087" s="7" t="s">
        <v>734</v>
      </c>
      <c r="K1087" s="10" t="s">
        <v>2123</v>
      </c>
      <c r="L1087" s="7"/>
      <c r="M1087" s="38">
        <v>0</v>
      </c>
      <c r="N1087" s="38">
        <v>0</v>
      </c>
      <c r="O1087" s="39">
        <v>0</v>
      </c>
      <c r="P1087" s="39">
        <v>0</v>
      </c>
      <c r="Q1087" s="40">
        <v>0</v>
      </c>
      <c r="R1087" s="40">
        <v>0</v>
      </c>
      <c r="S1087" s="41"/>
      <c r="T1087" s="42">
        <v>20150</v>
      </c>
    </row>
    <row r="1088" spans="1:20" ht="15" customHeight="1" x14ac:dyDescent="0.25">
      <c r="A1088" s="6">
        <v>22760</v>
      </c>
      <c r="B1088" s="7" t="s">
        <v>2350</v>
      </c>
      <c r="C1088" s="8">
        <v>42051</v>
      </c>
      <c r="D1088" s="7" t="s">
        <v>1200</v>
      </c>
      <c r="E1088" s="7" t="s">
        <v>1190</v>
      </c>
      <c r="F1088" s="9">
        <v>36400</v>
      </c>
      <c r="G1088" s="9">
        <v>14000</v>
      </c>
      <c r="H1088" s="7" t="s">
        <v>747</v>
      </c>
      <c r="I1088" s="7" t="s">
        <v>727</v>
      </c>
      <c r="J1088" s="7" t="s">
        <v>1857</v>
      </c>
      <c r="K1088" s="10" t="s">
        <v>2351</v>
      </c>
      <c r="L1088" s="7"/>
      <c r="M1088" s="38">
        <v>0</v>
      </c>
      <c r="N1088" s="38">
        <v>0</v>
      </c>
      <c r="O1088" s="39">
        <v>0</v>
      </c>
      <c r="P1088" s="39">
        <v>0</v>
      </c>
      <c r="Q1088" s="40">
        <v>0</v>
      </c>
      <c r="R1088" s="40">
        <v>0</v>
      </c>
      <c r="S1088" s="41"/>
      <c r="T1088" s="42">
        <v>4200</v>
      </c>
    </row>
    <row r="1089" spans="1:20" ht="15" customHeight="1" x14ac:dyDescent="0.25">
      <c r="A1089" s="6">
        <v>22701</v>
      </c>
      <c r="B1089" s="7" t="s">
        <v>2352</v>
      </c>
      <c r="C1089" s="8">
        <v>42051</v>
      </c>
      <c r="D1089" s="7" t="s">
        <v>1009</v>
      </c>
      <c r="E1089" s="7" t="s">
        <v>3061</v>
      </c>
      <c r="F1089" s="9">
        <v>1246365</v>
      </c>
      <c r="G1089" s="9">
        <v>249273</v>
      </c>
      <c r="H1089" s="7" t="s">
        <v>920</v>
      </c>
      <c r="I1089" s="7" t="s">
        <v>724</v>
      </c>
      <c r="J1089" s="7" t="s">
        <v>921</v>
      </c>
      <c r="K1089" s="10" t="s">
        <v>1714</v>
      </c>
      <c r="L1089" s="7"/>
      <c r="M1089" s="38">
        <v>0</v>
      </c>
      <c r="N1089" s="38">
        <v>0</v>
      </c>
      <c r="O1089" s="39">
        <v>0</v>
      </c>
      <c r="P1089" s="39">
        <v>0</v>
      </c>
      <c r="Q1089" s="40">
        <v>1246365</v>
      </c>
      <c r="R1089" s="40">
        <v>0</v>
      </c>
      <c r="S1089" s="41">
        <v>0</v>
      </c>
      <c r="T1089" s="42">
        <v>1246365</v>
      </c>
    </row>
    <row r="1090" spans="1:20" ht="15" customHeight="1" x14ac:dyDescent="0.25">
      <c r="A1090" s="6">
        <v>20941</v>
      </c>
      <c r="B1090" s="7" t="s">
        <v>2354</v>
      </c>
      <c r="C1090" s="8">
        <v>42051</v>
      </c>
      <c r="D1090" s="7" t="s">
        <v>806</v>
      </c>
      <c r="E1090" s="7" t="s">
        <v>3084</v>
      </c>
      <c r="F1090" s="9">
        <v>2858000</v>
      </c>
      <c r="G1090" s="9">
        <v>700000</v>
      </c>
      <c r="H1090" s="7" t="s">
        <v>723</v>
      </c>
      <c r="I1090" s="7" t="s">
        <v>724</v>
      </c>
      <c r="J1090" s="7" t="s">
        <v>1857</v>
      </c>
      <c r="K1090" s="10" t="s">
        <v>1564</v>
      </c>
      <c r="L1090" s="7" t="s">
        <v>2056</v>
      </c>
      <c r="M1090" s="38">
        <v>164</v>
      </c>
      <c r="N1090" s="38">
        <v>164</v>
      </c>
      <c r="O1090" s="39">
        <v>50</v>
      </c>
      <c r="P1090" s="39">
        <v>26</v>
      </c>
      <c r="Q1090" s="40">
        <v>2858000</v>
      </c>
      <c r="R1090" s="40">
        <v>2915045</v>
      </c>
      <c r="S1090" s="41">
        <v>700000</v>
      </c>
      <c r="T1090" s="42">
        <v>2858000</v>
      </c>
    </row>
    <row r="1091" spans="1:20" ht="15" customHeight="1" x14ac:dyDescent="0.25">
      <c r="A1091" s="6">
        <v>22703</v>
      </c>
      <c r="B1091" s="7" t="s">
        <v>2353</v>
      </c>
      <c r="C1091" s="8">
        <v>42051</v>
      </c>
      <c r="D1091" s="7" t="s">
        <v>1403</v>
      </c>
      <c r="E1091" s="7" t="s">
        <v>3082</v>
      </c>
      <c r="F1091" s="9">
        <v>3921000</v>
      </c>
      <c r="G1091" s="9">
        <v>784210</v>
      </c>
      <c r="H1091" s="7" t="s">
        <v>920</v>
      </c>
      <c r="I1091" s="7" t="s">
        <v>724</v>
      </c>
      <c r="J1091" s="7" t="s">
        <v>921</v>
      </c>
      <c r="K1091" s="10" t="s">
        <v>1721</v>
      </c>
      <c r="L1091" s="7"/>
      <c r="M1091" s="38">
        <v>0</v>
      </c>
      <c r="N1091" s="38">
        <v>0</v>
      </c>
      <c r="O1091" s="39">
        <v>0</v>
      </c>
      <c r="P1091" s="39">
        <v>0</v>
      </c>
      <c r="Q1091" s="40">
        <v>0</v>
      </c>
      <c r="R1091" s="40">
        <v>0</v>
      </c>
      <c r="S1091" s="41">
        <v>0</v>
      </c>
      <c r="T1091" s="42">
        <v>3921000</v>
      </c>
    </row>
    <row r="1092" spans="1:20" ht="15" customHeight="1" x14ac:dyDescent="0.25">
      <c r="A1092" s="6">
        <v>22521</v>
      </c>
      <c r="B1092" s="7" t="s">
        <v>1029</v>
      </c>
      <c r="C1092" s="8">
        <v>42051</v>
      </c>
      <c r="D1092" s="7" t="s">
        <v>1009</v>
      </c>
      <c r="E1092" s="7" t="s">
        <v>3061</v>
      </c>
      <c r="F1092" s="9">
        <v>440000</v>
      </c>
      <c r="G1092" s="9">
        <v>85000</v>
      </c>
      <c r="H1092" s="7" t="s">
        <v>847</v>
      </c>
      <c r="I1092" s="7" t="s">
        <v>727</v>
      </c>
      <c r="J1092" s="7" t="s">
        <v>765</v>
      </c>
      <c r="K1092" s="10" t="s">
        <v>1704</v>
      </c>
      <c r="L1092" s="7"/>
      <c r="M1092" s="38">
        <v>0</v>
      </c>
      <c r="N1092" s="38">
        <v>0</v>
      </c>
      <c r="O1092" s="39">
        <v>0</v>
      </c>
      <c r="P1092" s="39">
        <v>0</v>
      </c>
      <c r="Q1092" s="40">
        <v>0</v>
      </c>
      <c r="R1092" s="40">
        <v>0</v>
      </c>
      <c r="S1092" s="41"/>
      <c r="T1092" s="42">
        <v>135000</v>
      </c>
    </row>
    <row r="1093" spans="1:20" ht="15" customHeight="1" x14ac:dyDescent="0.25">
      <c r="A1093" s="6">
        <v>22743</v>
      </c>
      <c r="B1093" s="7" t="s">
        <v>2355</v>
      </c>
      <c r="C1093" s="8">
        <v>42052</v>
      </c>
      <c r="D1093" s="7" t="s">
        <v>758</v>
      </c>
      <c r="E1093" s="7" t="s">
        <v>3076</v>
      </c>
      <c r="F1093" s="9">
        <v>5700000</v>
      </c>
      <c r="G1093" s="9">
        <v>1000000</v>
      </c>
      <c r="H1093" s="7" t="s">
        <v>832</v>
      </c>
      <c r="I1093" s="7" t="s">
        <v>756</v>
      </c>
      <c r="J1093" s="7" t="s">
        <v>734</v>
      </c>
      <c r="K1093" s="10" t="s">
        <v>1553</v>
      </c>
      <c r="L1093" s="7" t="s">
        <v>2054</v>
      </c>
      <c r="M1093" s="38">
        <v>0</v>
      </c>
      <c r="N1093" s="38">
        <v>0</v>
      </c>
      <c r="O1093" s="39">
        <v>158</v>
      </c>
      <c r="P1093" s="39">
        <v>14</v>
      </c>
      <c r="Q1093" s="40">
        <v>3100000</v>
      </c>
      <c r="R1093" s="40">
        <v>3432999</v>
      </c>
      <c r="S1093" s="41"/>
      <c r="T1093" s="42">
        <v>4700000</v>
      </c>
    </row>
    <row r="1094" spans="1:20" ht="15" customHeight="1" x14ac:dyDescent="0.25">
      <c r="A1094" s="6">
        <v>22695</v>
      </c>
      <c r="B1094" s="7" t="s">
        <v>2356</v>
      </c>
      <c r="C1094" s="8">
        <v>42053</v>
      </c>
      <c r="D1094" s="7" t="s">
        <v>1200</v>
      </c>
      <c r="E1094" s="7" t="s">
        <v>1190</v>
      </c>
      <c r="F1094" s="9">
        <v>22074091</v>
      </c>
      <c r="G1094" s="9">
        <v>4414818</v>
      </c>
      <c r="H1094" s="7" t="s">
        <v>920</v>
      </c>
      <c r="I1094" s="7" t="s">
        <v>724</v>
      </c>
      <c r="J1094" s="7" t="s">
        <v>921</v>
      </c>
      <c r="K1094" s="10" t="s">
        <v>1642</v>
      </c>
      <c r="L1094" s="7"/>
      <c r="M1094" s="38">
        <v>0</v>
      </c>
      <c r="N1094" s="38">
        <v>0</v>
      </c>
      <c r="O1094" s="39">
        <v>0</v>
      </c>
      <c r="P1094" s="39">
        <v>0</v>
      </c>
      <c r="Q1094" s="40">
        <v>22074091</v>
      </c>
      <c r="R1094" s="40">
        <v>0</v>
      </c>
      <c r="S1094" s="41">
        <v>0</v>
      </c>
      <c r="T1094" s="42">
        <v>22074091</v>
      </c>
    </row>
    <row r="1095" spans="1:20" ht="15" customHeight="1" x14ac:dyDescent="0.25">
      <c r="A1095" s="6">
        <v>22213</v>
      </c>
      <c r="B1095" s="7" t="s">
        <v>944</v>
      </c>
      <c r="C1095" s="8">
        <v>42054</v>
      </c>
      <c r="D1095" s="7" t="s">
        <v>943</v>
      </c>
      <c r="E1095" s="7" t="s">
        <v>3080</v>
      </c>
      <c r="F1095" s="9">
        <v>46200000</v>
      </c>
      <c r="G1095" s="9">
        <v>500000</v>
      </c>
      <c r="H1095" s="7" t="s">
        <v>752</v>
      </c>
      <c r="I1095" s="7" t="s">
        <v>724</v>
      </c>
      <c r="J1095" s="7" t="s">
        <v>734</v>
      </c>
      <c r="K1095" s="10" t="s">
        <v>1652</v>
      </c>
      <c r="L1095" s="7" t="s">
        <v>2054</v>
      </c>
      <c r="M1095" s="38">
        <v>1567</v>
      </c>
      <c r="N1095" s="38">
        <v>1567</v>
      </c>
      <c r="O1095" s="39">
        <v>55</v>
      </c>
      <c r="P1095" s="39">
        <v>407</v>
      </c>
      <c r="Q1095" s="40">
        <v>46200000</v>
      </c>
      <c r="R1095" s="40">
        <v>45449000</v>
      </c>
      <c r="S1095" s="41">
        <v>447000</v>
      </c>
      <c r="T1095" s="42">
        <v>46200000</v>
      </c>
    </row>
    <row r="1096" spans="1:20" ht="15" customHeight="1" x14ac:dyDescent="0.25">
      <c r="A1096" s="6">
        <v>22763</v>
      </c>
      <c r="B1096" s="7" t="s">
        <v>2361</v>
      </c>
      <c r="C1096" s="8">
        <v>42061</v>
      </c>
      <c r="D1096" s="7" t="s">
        <v>999</v>
      </c>
      <c r="E1096" s="7" t="s">
        <v>3060</v>
      </c>
      <c r="F1096" s="9">
        <v>178000</v>
      </c>
      <c r="G1096" s="9">
        <v>50000</v>
      </c>
      <c r="H1096" s="7" t="s">
        <v>1017</v>
      </c>
      <c r="I1096" s="7" t="s">
        <v>727</v>
      </c>
      <c r="J1096" s="7" t="s">
        <v>862</v>
      </c>
      <c r="K1096" s="10" t="s">
        <v>1808</v>
      </c>
      <c r="L1096" s="7" t="s">
        <v>2078</v>
      </c>
      <c r="M1096" s="38">
        <v>0</v>
      </c>
      <c r="N1096" s="38">
        <v>0</v>
      </c>
      <c r="O1096" s="39">
        <v>0</v>
      </c>
      <c r="P1096" s="39">
        <v>0</v>
      </c>
      <c r="Q1096" s="40">
        <v>0</v>
      </c>
      <c r="R1096" s="40">
        <v>0</v>
      </c>
      <c r="S1096" s="41"/>
      <c r="T1096" s="42">
        <v>78000</v>
      </c>
    </row>
    <row r="1097" spans="1:20" ht="15" customHeight="1" x14ac:dyDescent="0.25">
      <c r="A1097" s="6">
        <v>22735</v>
      </c>
      <c r="B1097" s="7" t="s">
        <v>2358</v>
      </c>
      <c r="C1097" s="8">
        <v>42061</v>
      </c>
      <c r="D1097" s="7" t="s">
        <v>1200</v>
      </c>
      <c r="E1097" s="7" t="s">
        <v>1190</v>
      </c>
      <c r="F1097" s="9">
        <v>600000</v>
      </c>
      <c r="G1097" s="9">
        <v>63600</v>
      </c>
      <c r="H1097" s="7" t="s">
        <v>920</v>
      </c>
      <c r="I1097" s="7" t="s">
        <v>724</v>
      </c>
      <c r="J1097" s="7" t="s">
        <v>921</v>
      </c>
      <c r="K1097" s="10" t="s">
        <v>1714</v>
      </c>
      <c r="L1097" s="7"/>
      <c r="M1097" s="38">
        <v>0</v>
      </c>
      <c r="N1097" s="38">
        <v>0</v>
      </c>
      <c r="O1097" s="39">
        <v>0</v>
      </c>
      <c r="P1097" s="39">
        <v>0</v>
      </c>
      <c r="Q1097" s="40">
        <v>0</v>
      </c>
      <c r="R1097" s="40">
        <v>0</v>
      </c>
      <c r="S1097" s="41">
        <v>0</v>
      </c>
      <c r="T1097" s="42">
        <v>600000</v>
      </c>
    </row>
    <row r="1098" spans="1:20" ht="15" customHeight="1" x14ac:dyDescent="0.25">
      <c r="A1098" s="6">
        <v>22699</v>
      </c>
      <c r="B1098" s="7" t="s">
        <v>2357</v>
      </c>
      <c r="C1098" s="8">
        <v>42061</v>
      </c>
      <c r="D1098" s="7" t="s">
        <v>1009</v>
      </c>
      <c r="E1098" s="7" t="s">
        <v>3061</v>
      </c>
      <c r="F1098" s="9">
        <v>5091057</v>
      </c>
      <c r="G1098" s="9">
        <v>1018211</v>
      </c>
      <c r="H1098" s="7" t="s">
        <v>920</v>
      </c>
      <c r="I1098" s="7" t="s">
        <v>724</v>
      </c>
      <c r="J1098" s="7" t="s">
        <v>921</v>
      </c>
      <c r="K1098" s="10" t="s">
        <v>1714</v>
      </c>
      <c r="L1098" s="7"/>
      <c r="M1098" s="38">
        <v>0</v>
      </c>
      <c r="N1098" s="38">
        <v>0</v>
      </c>
      <c r="O1098" s="39">
        <v>0</v>
      </c>
      <c r="P1098" s="39">
        <v>0</v>
      </c>
      <c r="Q1098" s="40">
        <v>5091057</v>
      </c>
      <c r="R1098" s="40">
        <v>0</v>
      </c>
      <c r="S1098" s="41">
        <v>0</v>
      </c>
      <c r="T1098" s="42">
        <v>5091057</v>
      </c>
    </row>
    <row r="1099" spans="1:20" ht="15" customHeight="1" x14ac:dyDescent="0.25">
      <c r="A1099" s="6">
        <v>22696</v>
      </c>
      <c r="B1099" s="7" t="s">
        <v>2741</v>
      </c>
      <c r="C1099" s="8">
        <v>42061</v>
      </c>
      <c r="D1099" s="7" t="s">
        <v>1009</v>
      </c>
      <c r="E1099" s="7" t="s">
        <v>3061</v>
      </c>
      <c r="F1099" s="9">
        <v>2983750</v>
      </c>
      <c r="G1099" s="9">
        <v>226250</v>
      </c>
      <c r="H1099" s="7" t="s">
        <v>1026</v>
      </c>
      <c r="I1099" s="7" t="s">
        <v>727</v>
      </c>
      <c r="J1099" s="7" t="s">
        <v>768</v>
      </c>
      <c r="K1099" s="10" t="s">
        <v>1692</v>
      </c>
      <c r="L1099" s="7" t="s">
        <v>2078</v>
      </c>
      <c r="M1099" s="38">
        <v>0</v>
      </c>
      <c r="N1099" s="38">
        <v>0</v>
      </c>
      <c r="O1099" s="39">
        <v>0</v>
      </c>
      <c r="P1099" s="39">
        <v>0</v>
      </c>
      <c r="Q1099" s="40">
        <v>0</v>
      </c>
      <c r="R1099" s="40">
        <v>0</v>
      </c>
      <c r="S1099" s="41"/>
      <c r="T1099" s="42">
        <v>200000</v>
      </c>
    </row>
    <row r="1100" spans="1:20" ht="15" customHeight="1" x14ac:dyDescent="0.25">
      <c r="A1100" s="6">
        <v>22576</v>
      </c>
      <c r="B1100" s="7" t="s">
        <v>2362</v>
      </c>
      <c r="C1100" s="8">
        <v>42061</v>
      </c>
      <c r="D1100" s="7" t="s">
        <v>1200</v>
      </c>
      <c r="E1100" s="7" t="s">
        <v>1190</v>
      </c>
      <c r="F1100" s="9">
        <v>3000000</v>
      </c>
      <c r="G1100" s="9">
        <v>1500000</v>
      </c>
      <c r="H1100" s="7" t="s">
        <v>752</v>
      </c>
      <c r="I1100" s="7" t="s">
        <v>724</v>
      </c>
      <c r="J1100" s="7" t="s">
        <v>734</v>
      </c>
      <c r="K1100" s="10" t="s">
        <v>1627</v>
      </c>
      <c r="L1100" s="7" t="s">
        <v>2054</v>
      </c>
      <c r="M1100" s="38">
        <v>759</v>
      </c>
      <c r="N1100" s="38">
        <v>759</v>
      </c>
      <c r="O1100" s="39">
        <v>247</v>
      </c>
      <c r="P1100" s="39">
        <v>236</v>
      </c>
      <c r="Q1100" s="40">
        <v>3000000</v>
      </c>
      <c r="R1100" s="40">
        <v>5859479</v>
      </c>
      <c r="S1100" s="41">
        <v>800000</v>
      </c>
      <c r="T1100" s="42">
        <v>3000000</v>
      </c>
    </row>
    <row r="1101" spans="1:20" ht="15" customHeight="1" x14ac:dyDescent="0.25">
      <c r="A1101" s="6">
        <v>22755</v>
      </c>
      <c r="B1101" s="7" t="s">
        <v>2359</v>
      </c>
      <c r="C1101" s="8">
        <v>42061</v>
      </c>
      <c r="D1101" s="7" t="s">
        <v>2360</v>
      </c>
      <c r="E1101" s="7" t="s">
        <v>727</v>
      </c>
      <c r="F1101" s="9">
        <v>79680</v>
      </c>
      <c r="G1101" s="9">
        <v>23678</v>
      </c>
      <c r="H1101" s="7" t="s">
        <v>747</v>
      </c>
      <c r="I1101" s="7" t="s">
        <v>727</v>
      </c>
      <c r="J1101" s="7" t="s">
        <v>734</v>
      </c>
      <c r="K1101" s="10" t="s">
        <v>1823</v>
      </c>
      <c r="L1101" s="7"/>
      <c r="M1101" s="38">
        <v>0</v>
      </c>
      <c r="N1101" s="38">
        <v>0</v>
      </c>
      <c r="O1101" s="39">
        <v>0</v>
      </c>
      <c r="P1101" s="39">
        <v>0</v>
      </c>
      <c r="Q1101" s="40">
        <v>0</v>
      </c>
      <c r="R1101" s="40">
        <v>0</v>
      </c>
      <c r="S1101" s="41"/>
      <c r="T1101" s="42">
        <v>7103</v>
      </c>
    </row>
    <row r="1102" spans="1:20" ht="15" customHeight="1" x14ac:dyDescent="0.25">
      <c r="A1102" s="6">
        <v>22775</v>
      </c>
      <c r="B1102" s="7" t="s">
        <v>2366</v>
      </c>
      <c r="C1102" s="8">
        <v>42066</v>
      </c>
      <c r="D1102" s="7" t="s">
        <v>1346</v>
      </c>
      <c r="E1102" s="7" t="s">
        <v>3072</v>
      </c>
      <c r="F1102" s="9">
        <v>66310</v>
      </c>
      <c r="G1102" s="9">
        <v>22040</v>
      </c>
      <c r="H1102" s="7" t="s">
        <v>747</v>
      </c>
      <c r="I1102" s="7" t="s">
        <v>727</v>
      </c>
      <c r="J1102" s="7" t="s">
        <v>734</v>
      </c>
      <c r="K1102" s="10" t="s">
        <v>2367</v>
      </c>
      <c r="L1102" s="7"/>
      <c r="M1102" s="38">
        <v>0</v>
      </c>
      <c r="N1102" s="38">
        <v>0</v>
      </c>
      <c r="O1102" s="39">
        <v>0</v>
      </c>
      <c r="P1102" s="39">
        <v>0</v>
      </c>
      <c r="Q1102" s="40">
        <v>0</v>
      </c>
      <c r="R1102" s="40">
        <v>0</v>
      </c>
      <c r="S1102" s="41"/>
      <c r="T1102" s="42">
        <v>11115</v>
      </c>
    </row>
    <row r="1103" spans="1:20" ht="15" customHeight="1" x14ac:dyDescent="0.25">
      <c r="A1103" s="6">
        <v>22783</v>
      </c>
      <c r="B1103" s="7" t="s">
        <v>2365</v>
      </c>
      <c r="C1103" s="8">
        <v>42066</v>
      </c>
      <c r="D1103" s="7" t="s">
        <v>1131</v>
      </c>
      <c r="E1103" s="7" t="s">
        <v>3096</v>
      </c>
      <c r="F1103" s="9">
        <v>65000</v>
      </c>
      <c r="G1103" s="9">
        <v>25000</v>
      </c>
      <c r="H1103" s="7" t="s">
        <v>747</v>
      </c>
      <c r="I1103" s="7" t="s">
        <v>727</v>
      </c>
      <c r="J1103" s="7" t="s">
        <v>734</v>
      </c>
      <c r="K1103" s="10" t="s">
        <v>1552</v>
      </c>
      <c r="L1103" s="7"/>
      <c r="M1103" s="38">
        <v>0</v>
      </c>
      <c r="N1103" s="38">
        <v>0</v>
      </c>
      <c r="O1103" s="39">
        <v>0</v>
      </c>
      <c r="P1103" s="39">
        <v>0</v>
      </c>
      <c r="Q1103" s="40">
        <v>0</v>
      </c>
      <c r="R1103" s="40">
        <v>0</v>
      </c>
      <c r="S1103" s="41"/>
      <c r="T1103" s="42">
        <v>7500</v>
      </c>
    </row>
    <row r="1104" spans="1:20" ht="15" customHeight="1" x14ac:dyDescent="0.25">
      <c r="A1104" s="6">
        <v>22803</v>
      </c>
      <c r="B1104" s="7" t="s">
        <v>2368</v>
      </c>
      <c r="C1104" s="8">
        <v>42066</v>
      </c>
      <c r="D1104" s="7" t="s">
        <v>905</v>
      </c>
      <c r="E1104" s="7" t="s">
        <v>3074</v>
      </c>
      <c r="F1104" s="9">
        <v>12231345</v>
      </c>
      <c r="G1104" s="9">
        <v>7080000</v>
      </c>
      <c r="H1104" s="7" t="s">
        <v>879</v>
      </c>
      <c r="I1104" s="7" t="s">
        <v>791</v>
      </c>
      <c r="J1104" s="7" t="s">
        <v>734</v>
      </c>
      <c r="K1104" s="10" t="s">
        <v>1623</v>
      </c>
      <c r="L1104" s="7" t="s">
        <v>325</v>
      </c>
      <c r="M1104" s="38">
        <v>0</v>
      </c>
      <c r="N1104" s="38">
        <v>0</v>
      </c>
      <c r="O1104" s="39">
        <v>0</v>
      </c>
      <c r="P1104" s="39">
        <v>0</v>
      </c>
      <c r="Q1104" s="40">
        <v>0</v>
      </c>
      <c r="R1104" s="40">
        <v>0</v>
      </c>
      <c r="S1104" s="41"/>
      <c r="T1104" s="42"/>
    </row>
    <row r="1105" spans="1:20" ht="15" customHeight="1" x14ac:dyDescent="0.25">
      <c r="A1105" s="6">
        <v>22411</v>
      </c>
      <c r="B1105" s="7" t="s">
        <v>2363</v>
      </c>
      <c r="C1105" s="8">
        <v>42066</v>
      </c>
      <c r="D1105" s="7" t="s">
        <v>806</v>
      </c>
      <c r="E1105" s="7" t="s">
        <v>3084</v>
      </c>
      <c r="F1105" s="9">
        <v>21938295</v>
      </c>
      <c r="G1105" s="9">
        <v>4387659</v>
      </c>
      <c r="H1105" s="7" t="s">
        <v>920</v>
      </c>
      <c r="I1105" s="7" t="s">
        <v>724</v>
      </c>
      <c r="J1105" s="7" t="s">
        <v>762</v>
      </c>
      <c r="K1105" s="10" t="s">
        <v>2364</v>
      </c>
      <c r="L1105" s="7"/>
      <c r="M1105" s="38">
        <v>0</v>
      </c>
      <c r="N1105" s="38">
        <v>0</v>
      </c>
      <c r="O1105" s="39">
        <v>0</v>
      </c>
      <c r="P1105" s="39">
        <v>0</v>
      </c>
      <c r="Q1105" s="40">
        <v>21938295</v>
      </c>
      <c r="R1105" s="40">
        <v>0</v>
      </c>
      <c r="S1105" s="41">
        <v>0</v>
      </c>
      <c r="T1105" s="42">
        <v>21938295</v>
      </c>
    </row>
    <row r="1106" spans="1:20" ht="15" customHeight="1" x14ac:dyDescent="0.25">
      <c r="A1106" s="6">
        <v>22741</v>
      </c>
      <c r="B1106" s="7" t="s">
        <v>1117</v>
      </c>
      <c r="C1106" s="8">
        <v>42066</v>
      </c>
      <c r="D1106" s="7" t="s">
        <v>1116</v>
      </c>
      <c r="E1106" s="7" t="s">
        <v>3061</v>
      </c>
      <c r="F1106" s="9">
        <v>32500</v>
      </c>
      <c r="G1106" s="9">
        <v>25000</v>
      </c>
      <c r="H1106" s="7" t="s">
        <v>747</v>
      </c>
      <c r="I1106" s="7" t="s">
        <v>727</v>
      </c>
      <c r="J1106" s="7" t="s">
        <v>762</v>
      </c>
      <c r="K1106" s="10" t="s">
        <v>1730</v>
      </c>
      <c r="L1106" s="7"/>
      <c r="M1106" s="38">
        <v>0</v>
      </c>
      <c r="N1106" s="38">
        <v>0</v>
      </c>
      <c r="O1106" s="39">
        <v>0</v>
      </c>
      <c r="P1106" s="39">
        <v>0</v>
      </c>
      <c r="Q1106" s="40">
        <v>0</v>
      </c>
      <c r="R1106" s="40">
        <v>0</v>
      </c>
      <c r="S1106" s="41"/>
      <c r="T1106" s="42">
        <v>7500</v>
      </c>
    </row>
    <row r="1107" spans="1:20" ht="15" customHeight="1" x14ac:dyDescent="0.25">
      <c r="A1107" s="6">
        <v>22766</v>
      </c>
      <c r="B1107" s="7" t="s">
        <v>1158</v>
      </c>
      <c r="C1107" s="8">
        <v>42066</v>
      </c>
      <c r="D1107" s="7" t="s">
        <v>1149</v>
      </c>
      <c r="E1107" s="7" t="s">
        <v>3063</v>
      </c>
      <c r="F1107" s="9">
        <v>347020</v>
      </c>
      <c r="G1107" s="9">
        <v>97500</v>
      </c>
      <c r="H1107" s="7" t="s">
        <v>1017</v>
      </c>
      <c r="I1107" s="7" t="s">
        <v>727</v>
      </c>
      <c r="J1107" s="7" t="s">
        <v>862</v>
      </c>
      <c r="K1107" s="10" t="s">
        <v>1691</v>
      </c>
      <c r="L1107" s="7" t="s">
        <v>2078</v>
      </c>
      <c r="M1107" s="38">
        <v>0</v>
      </c>
      <c r="N1107" s="38">
        <v>0</v>
      </c>
      <c r="O1107" s="39">
        <v>0</v>
      </c>
      <c r="P1107" s="39">
        <v>0</v>
      </c>
      <c r="Q1107" s="40">
        <v>0</v>
      </c>
      <c r="R1107" s="40">
        <v>0</v>
      </c>
      <c r="S1107" s="41"/>
      <c r="T1107" s="42">
        <v>97500</v>
      </c>
    </row>
    <row r="1108" spans="1:20" ht="15" customHeight="1" x14ac:dyDescent="0.25">
      <c r="A1108" s="6">
        <v>22671</v>
      </c>
      <c r="B1108" s="7" t="s">
        <v>2369</v>
      </c>
      <c r="C1108" s="8">
        <v>42066</v>
      </c>
      <c r="D1108" s="7" t="s">
        <v>1309</v>
      </c>
      <c r="E1108" s="7" t="s">
        <v>3065</v>
      </c>
      <c r="F1108" s="9">
        <v>7036099</v>
      </c>
      <c r="G1108" s="9">
        <v>1407200</v>
      </c>
      <c r="H1108" s="7" t="s">
        <v>920</v>
      </c>
      <c r="I1108" s="7" t="s">
        <v>724</v>
      </c>
      <c r="J1108" s="7" t="s">
        <v>921</v>
      </c>
      <c r="K1108" s="10" t="s">
        <v>1714</v>
      </c>
      <c r="L1108" s="7"/>
      <c r="M1108" s="38">
        <v>0</v>
      </c>
      <c r="N1108" s="38">
        <v>0</v>
      </c>
      <c r="O1108" s="39">
        <v>0</v>
      </c>
      <c r="P1108" s="39">
        <v>0</v>
      </c>
      <c r="Q1108" s="40">
        <v>7036099</v>
      </c>
      <c r="R1108" s="40">
        <v>0</v>
      </c>
      <c r="S1108" s="41">
        <v>0</v>
      </c>
      <c r="T1108" s="42">
        <v>7036099</v>
      </c>
    </row>
    <row r="1109" spans="1:20" ht="15" customHeight="1" x14ac:dyDescent="0.25">
      <c r="A1109" s="6">
        <v>22427</v>
      </c>
      <c r="B1109" s="7" t="s">
        <v>2370</v>
      </c>
      <c r="C1109" s="8">
        <v>42067</v>
      </c>
      <c r="D1109" s="7" t="s">
        <v>988</v>
      </c>
      <c r="E1109" s="7" t="s">
        <v>3060</v>
      </c>
      <c r="F1109" s="9">
        <v>45000000</v>
      </c>
      <c r="G1109" s="9">
        <v>9000000</v>
      </c>
      <c r="H1109" s="7" t="s">
        <v>764</v>
      </c>
      <c r="I1109" s="7" t="s">
        <v>724</v>
      </c>
      <c r="J1109" s="7" t="s">
        <v>921</v>
      </c>
      <c r="K1109" s="10" t="s">
        <v>1714</v>
      </c>
      <c r="L1109" s="7" t="s">
        <v>269</v>
      </c>
      <c r="M1109" s="38">
        <v>0</v>
      </c>
      <c r="N1109" s="38">
        <v>0</v>
      </c>
      <c r="O1109" s="39">
        <v>0</v>
      </c>
      <c r="P1109" s="39">
        <v>0</v>
      </c>
      <c r="Q1109" s="40">
        <v>45000000</v>
      </c>
      <c r="R1109" s="40">
        <v>0</v>
      </c>
      <c r="S1109" s="41">
        <v>0</v>
      </c>
      <c r="T1109" s="42">
        <v>45000000</v>
      </c>
    </row>
    <row r="1110" spans="1:20" ht="15" customHeight="1" x14ac:dyDescent="0.25">
      <c r="A1110" s="6">
        <v>22764</v>
      </c>
      <c r="B1110" s="7" t="s">
        <v>1868</v>
      </c>
      <c r="C1110" s="8">
        <v>42073</v>
      </c>
      <c r="D1110" s="7" t="s">
        <v>1200</v>
      </c>
      <c r="E1110" s="7" t="s">
        <v>1190</v>
      </c>
      <c r="F1110" s="9">
        <v>120000</v>
      </c>
      <c r="G1110" s="9">
        <v>60000</v>
      </c>
      <c r="H1110" s="7" t="s">
        <v>1017</v>
      </c>
      <c r="I1110" s="7" t="s">
        <v>727</v>
      </c>
      <c r="J1110" s="7" t="s">
        <v>862</v>
      </c>
      <c r="K1110" s="10" t="s">
        <v>1808</v>
      </c>
      <c r="L1110" s="7" t="s">
        <v>2078</v>
      </c>
      <c r="M1110" s="38">
        <v>0</v>
      </c>
      <c r="N1110" s="38">
        <v>0</v>
      </c>
      <c r="O1110" s="39">
        <v>0</v>
      </c>
      <c r="P1110" s="39">
        <v>0</v>
      </c>
      <c r="Q1110" s="40">
        <v>0</v>
      </c>
      <c r="R1110" s="40">
        <v>0</v>
      </c>
      <c r="S1110" s="41"/>
      <c r="T1110" s="42">
        <v>60000</v>
      </c>
    </row>
    <row r="1111" spans="1:20" ht="15" customHeight="1" x14ac:dyDescent="0.25">
      <c r="A1111" s="6">
        <v>22700</v>
      </c>
      <c r="B1111" s="7" t="s">
        <v>2371</v>
      </c>
      <c r="C1111" s="8">
        <v>42073</v>
      </c>
      <c r="D1111" s="7" t="s">
        <v>1349</v>
      </c>
      <c r="E1111" s="7" t="s">
        <v>3088</v>
      </c>
      <c r="F1111" s="9">
        <v>2780530</v>
      </c>
      <c r="G1111" s="9">
        <v>556106</v>
      </c>
      <c r="H1111" s="7" t="s">
        <v>920</v>
      </c>
      <c r="I1111" s="7" t="s">
        <v>724</v>
      </c>
      <c r="J1111" s="7" t="s">
        <v>921</v>
      </c>
      <c r="K1111" s="10" t="s">
        <v>1714</v>
      </c>
      <c r="L1111" s="7"/>
      <c r="M1111" s="38">
        <v>0</v>
      </c>
      <c r="N1111" s="38">
        <v>0</v>
      </c>
      <c r="O1111" s="39">
        <v>0</v>
      </c>
      <c r="P1111" s="39">
        <v>0</v>
      </c>
      <c r="Q1111" s="40">
        <v>0</v>
      </c>
      <c r="R1111" s="40">
        <v>0</v>
      </c>
      <c r="S1111" s="41">
        <v>0</v>
      </c>
      <c r="T1111" s="42">
        <v>2780530</v>
      </c>
    </row>
    <row r="1112" spans="1:20" ht="15" customHeight="1" x14ac:dyDescent="0.25">
      <c r="A1112" s="6">
        <v>22791</v>
      </c>
      <c r="B1112" s="7" t="s">
        <v>2372</v>
      </c>
      <c r="C1112" s="8">
        <v>42076</v>
      </c>
      <c r="D1112" s="7" t="s">
        <v>852</v>
      </c>
      <c r="E1112" s="7" t="s">
        <v>3074</v>
      </c>
      <c r="F1112" s="9">
        <v>787119</v>
      </c>
      <c r="G1112" s="9">
        <v>2000000</v>
      </c>
      <c r="H1112" s="7" t="s">
        <v>719</v>
      </c>
      <c r="I1112" s="7" t="s">
        <v>720</v>
      </c>
      <c r="J1112" s="7" t="s">
        <v>721</v>
      </c>
      <c r="K1112" s="10" t="s">
        <v>1541</v>
      </c>
      <c r="L1112" s="7"/>
      <c r="M1112" s="38">
        <v>0</v>
      </c>
      <c r="N1112" s="38">
        <v>0</v>
      </c>
      <c r="O1112" s="39">
        <v>0</v>
      </c>
      <c r="P1112" s="39">
        <v>0</v>
      </c>
      <c r="Q1112" s="40">
        <v>0</v>
      </c>
      <c r="R1112" s="40">
        <v>0</v>
      </c>
      <c r="S1112" s="41"/>
      <c r="T1112" s="42">
        <v>8000000</v>
      </c>
    </row>
    <row r="1113" spans="1:20" ht="15" customHeight="1" x14ac:dyDescent="0.25">
      <c r="A1113" s="6">
        <v>22767</v>
      </c>
      <c r="B1113" s="7" t="s">
        <v>1296</v>
      </c>
      <c r="C1113" s="8">
        <v>42076</v>
      </c>
      <c r="D1113" s="7" t="s">
        <v>1295</v>
      </c>
      <c r="E1113" s="7" t="s">
        <v>3066</v>
      </c>
      <c r="F1113" s="9">
        <v>400000</v>
      </c>
      <c r="G1113" s="9">
        <v>200000</v>
      </c>
      <c r="H1113" s="7" t="s">
        <v>967</v>
      </c>
      <c r="I1113" s="7" t="s">
        <v>727</v>
      </c>
      <c r="J1113" s="7" t="s">
        <v>728</v>
      </c>
      <c r="K1113" s="10" t="s">
        <v>1674</v>
      </c>
      <c r="L1113" s="7" t="s">
        <v>2078</v>
      </c>
      <c r="M1113" s="38">
        <v>0</v>
      </c>
      <c r="N1113" s="38">
        <v>0</v>
      </c>
      <c r="O1113" s="39">
        <v>0</v>
      </c>
      <c r="P1113" s="39">
        <v>0</v>
      </c>
      <c r="Q1113" s="40">
        <v>0</v>
      </c>
      <c r="R1113" s="40">
        <v>0</v>
      </c>
      <c r="S1113" s="41"/>
      <c r="T1113" s="42">
        <v>400000</v>
      </c>
    </row>
    <row r="1114" spans="1:20" ht="15" customHeight="1" x14ac:dyDescent="0.25">
      <c r="A1114" s="6">
        <v>22310</v>
      </c>
      <c r="B1114" s="7" t="s">
        <v>2373</v>
      </c>
      <c r="C1114" s="8">
        <v>42079</v>
      </c>
      <c r="D1114" s="7" t="s">
        <v>1200</v>
      </c>
      <c r="E1114" s="7" t="s">
        <v>1190</v>
      </c>
      <c r="F1114" s="9">
        <v>2318856</v>
      </c>
      <c r="G1114" s="9">
        <v>347825</v>
      </c>
      <c r="H1114" s="7" t="s">
        <v>844</v>
      </c>
      <c r="I1114" s="7" t="s">
        <v>727</v>
      </c>
      <c r="J1114" s="7" t="s">
        <v>841</v>
      </c>
      <c r="K1114" s="10" t="s">
        <v>1851</v>
      </c>
      <c r="L1114" s="7" t="s">
        <v>2063</v>
      </c>
      <c r="M1114" s="38">
        <v>0</v>
      </c>
      <c r="N1114" s="38">
        <v>0</v>
      </c>
      <c r="O1114" s="39">
        <v>0</v>
      </c>
      <c r="P1114" s="39">
        <v>0</v>
      </c>
      <c r="Q1114" s="40">
        <v>30237067</v>
      </c>
      <c r="R1114" s="40">
        <v>0</v>
      </c>
      <c r="S1114" s="41"/>
      <c r="T1114" s="42">
        <v>49000000</v>
      </c>
    </row>
    <row r="1115" spans="1:20" ht="15" customHeight="1" x14ac:dyDescent="0.25">
      <c r="A1115" s="6">
        <v>22786</v>
      </c>
      <c r="B1115" s="7" t="s">
        <v>2374</v>
      </c>
      <c r="C1115" s="8">
        <v>42080</v>
      </c>
      <c r="D1115" s="7" t="s">
        <v>1009</v>
      </c>
      <c r="E1115" s="7" t="s">
        <v>3061</v>
      </c>
      <c r="F1115" s="9">
        <v>15200</v>
      </c>
      <c r="G1115" s="9">
        <v>10500</v>
      </c>
      <c r="H1115" s="7" t="s">
        <v>747</v>
      </c>
      <c r="I1115" s="7" t="s">
        <v>727</v>
      </c>
      <c r="J1115" s="7" t="s">
        <v>734</v>
      </c>
      <c r="K1115" s="10" t="s">
        <v>2375</v>
      </c>
      <c r="L1115" s="7"/>
      <c r="M1115" s="38">
        <v>0</v>
      </c>
      <c r="N1115" s="38">
        <v>0</v>
      </c>
      <c r="O1115" s="39">
        <v>0</v>
      </c>
      <c r="P1115" s="39">
        <v>0</v>
      </c>
      <c r="Q1115" s="40">
        <v>0</v>
      </c>
      <c r="R1115" s="40">
        <v>0</v>
      </c>
      <c r="S1115" s="41"/>
      <c r="T1115" s="42">
        <v>15200</v>
      </c>
    </row>
    <row r="1116" spans="1:20" ht="15" customHeight="1" x14ac:dyDescent="0.25">
      <c r="A1116" s="6">
        <v>22787</v>
      </c>
      <c r="B1116" s="7" t="s">
        <v>2376</v>
      </c>
      <c r="C1116" s="8">
        <v>42080</v>
      </c>
      <c r="D1116" s="7" t="s">
        <v>871</v>
      </c>
      <c r="E1116" s="7" t="s">
        <v>3074</v>
      </c>
      <c r="F1116" s="9">
        <v>79080</v>
      </c>
      <c r="G1116" s="9">
        <v>24878</v>
      </c>
      <c r="H1116" s="7" t="s">
        <v>747</v>
      </c>
      <c r="I1116" s="7" t="s">
        <v>727</v>
      </c>
      <c r="J1116" s="7" t="s">
        <v>734</v>
      </c>
      <c r="K1116" s="10" t="s">
        <v>1561</v>
      </c>
      <c r="L1116" s="7"/>
      <c r="M1116" s="38">
        <v>0</v>
      </c>
      <c r="N1116" s="38">
        <v>0</v>
      </c>
      <c r="O1116" s="39">
        <v>0</v>
      </c>
      <c r="P1116" s="39">
        <v>0</v>
      </c>
      <c r="Q1116" s="40">
        <v>0</v>
      </c>
      <c r="R1116" s="40">
        <v>0</v>
      </c>
      <c r="S1116" s="41"/>
      <c r="T1116" s="42">
        <v>10662</v>
      </c>
    </row>
    <row r="1117" spans="1:20" ht="15" customHeight="1" x14ac:dyDescent="0.25">
      <c r="A1117" s="6">
        <v>22293</v>
      </c>
      <c r="B1117" s="7" t="s">
        <v>2523</v>
      </c>
      <c r="C1117" s="8">
        <v>42082</v>
      </c>
      <c r="D1117" s="7" t="s">
        <v>1362</v>
      </c>
      <c r="E1117" s="7" t="s">
        <v>3073</v>
      </c>
      <c r="F1117" s="9">
        <v>35195955</v>
      </c>
      <c r="G1117" s="9">
        <v>500000</v>
      </c>
      <c r="H1117" s="7" t="s">
        <v>726</v>
      </c>
      <c r="I1117" s="7" t="s">
        <v>727</v>
      </c>
      <c r="J1117" s="7" t="s">
        <v>728</v>
      </c>
      <c r="K1117" s="10" t="s">
        <v>1543</v>
      </c>
      <c r="L1117" s="7" t="s">
        <v>269</v>
      </c>
      <c r="M1117" s="38">
        <v>0</v>
      </c>
      <c r="N1117" s="38">
        <v>0</v>
      </c>
      <c r="O1117" s="39">
        <v>0</v>
      </c>
      <c r="P1117" s="39">
        <v>0</v>
      </c>
      <c r="Q1117" s="40">
        <v>35195955</v>
      </c>
      <c r="R1117" s="40">
        <v>17878680</v>
      </c>
      <c r="S1117" s="41"/>
      <c r="T1117" s="42">
        <v>34695955</v>
      </c>
    </row>
    <row r="1118" spans="1:20" ht="15" customHeight="1" x14ac:dyDescent="0.25">
      <c r="A1118" s="6">
        <v>22642</v>
      </c>
      <c r="B1118" s="7" t="s">
        <v>2379</v>
      </c>
      <c r="C1118" s="8">
        <v>42082</v>
      </c>
      <c r="D1118" s="7" t="s">
        <v>1009</v>
      </c>
      <c r="E1118" s="7" t="s">
        <v>3061</v>
      </c>
      <c r="F1118" s="9">
        <v>18608073</v>
      </c>
      <c r="G1118" s="9">
        <v>3721615</v>
      </c>
      <c r="H1118" s="7" t="s">
        <v>920</v>
      </c>
      <c r="I1118" s="7" t="s">
        <v>724</v>
      </c>
      <c r="J1118" s="7" t="s">
        <v>765</v>
      </c>
      <c r="K1118" s="10" t="s">
        <v>2380</v>
      </c>
      <c r="L1118" s="7"/>
      <c r="M1118" s="38">
        <v>0</v>
      </c>
      <c r="N1118" s="38">
        <v>0</v>
      </c>
      <c r="O1118" s="39">
        <v>0</v>
      </c>
      <c r="P1118" s="39">
        <v>0</v>
      </c>
      <c r="Q1118" s="40">
        <v>0</v>
      </c>
      <c r="R1118" s="40">
        <v>0</v>
      </c>
      <c r="S1118" s="41">
        <v>0</v>
      </c>
      <c r="T1118" s="42">
        <v>18608073</v>
      </c>
    </row>
    <row r="1119" spans="1:20" ht="15" customHeight="1" x14ac:dyDescent="0.25">
      <c r="A1119" s="6">
        <v>22745</v>
      </c>
      <c r="B1119" s="7" t="s">
        <v>2377</v>
      </c>
      <c r="C1119" s="8">
        <v>42082</v>
      </c>
      <c r="D1119" s="7" t="s">
        <v>1200</v>
      </c>
      <c r="E1119" s="7" t="s">
        <v>1190</v>
      </c>
      <c r="F1119" s="9">
        <v>470000</v>
      </c>
      <c r="G1119" s="9">
        <v>150000</v>
      </c>
      <c r="H1119" s="7" t="s">
        <v>732</v>
      </c>
      <c r="I1119" s="7" t="s">
        <v>727</v>
      </c>
      <c r="J1119" s="7" t="s">
        <v>862</v>
      </c>
      <c r="K1119" s="10" t="s">
        <v>1808</v>
      </c>
      <c r="L1119" s="7" t="s">
        <v>2378</v>
      </c>
      <c r="M1119" s="38">
        <v>0</v>
      </c>
      <c r="N1119" s="38">
        <v>0</v>
      </c>
      <c r="O1119" s="39">
        <v>0</v>
      </c>
      <c r="P1119" s="39">
        <v>0</v>
      </c>
      <c r="Q1119" s="40">
        <v>0</v>
      </c>
      <c r="R1119" s="40">
        <v>0</v>
      </c>
      <c r="S1119" s="41"/>
      <c r="T1119" s="42">
        <v>85000</v>
      </c>
    </row>
    <row r="1120" spans="1:20" ht="15" customHeight="1" x14ac:dyDescent="0.25">
      <c r="A1120" s="6">
        <v>22658</v>
      </c>
      <c r="B1120" s="7" t="s">
        <v>2383</v>
      </c>
      <c r="C1120" s="8">
        <v>42090</v>
      </c>
      <c r="D1120" s="7" t="s">
        <v>1200</v>
      </c>
      <c r="E1120" s="7" t="s">
        <v>1190</v>
      </c>
      <c r="F1120" s="9">
        <v>2500000</v>
      </c>
      <c r="G1120" s="9">
        <v>1000000</v>
      </c>
      <c r="H1120" s="7" t="s">
        <v>719</v>
      </c>
      <c r="I1120" s="7" t="s">
        <v>720</v>
      </c>
      <c r="J1120" s="7" t="s">
        <v>721</v>
      </c>
      <c r="K1120" s="10" t="s">
        <v>1541</v>
      </c>
      <c r="L1120" s="7"/>
      <c r="M1120" s="38">
        <v>0</v>
      </c>
      <c r="N1120" s="38">
        <v>0</v>
      </c>
      <c r="O1120" s="39">
        <v>0</v>
      </c>
      <c r="P1120" s="39">
        <v>0</v>
      </c>
      <c r="Q1120" s="40">
        <v>0</v>
      </c>
      <c r="R1120" s="40">
        <v>0</v>
      </c>
      <c r="S1120" s="41"/>
      <c r="T1120" s="42">
        <v>4000000</v>
      </c>
    </row>
    <row r="1121" spans="1:20" ht="15" customHeight="1" x14ac:dyDescent="0.25">
      <c r="A1121" s="6">
        <v>22742</v>
      </c>
      <c r="B1121" s="7" t="s">
        <v>2384</v>
      </c>
      <c r="C1121" s="8">
        <v>42090</v>
      </c>
      <c r="D1121" s="7" t="s">
        <v>1362</v>
      </c>
      <c r="E1121" s="7" t="s">
        <v>3073</v>
      </c>
      <c r="F1121" s="9">
        <v>7400000</v>
      </c>
      <c r="G1121" s="9">
        <v>220000</v>
      </c>
      <c r="H1121" s="7" t="s">
        <v>723</v>
      </c>
      <c r="I1121" s="7" t="s">
        <v>724</v>
      </c>
      <c r="J1121" s="7" t="s">
        <v>734</v>
      </c>
      <c r="K1121" s="10" t="s">
        <v>1822</v>
      </c>
      <c r="L1121" s="7" t="s">
        <v>2056</v>
      </c>
      <c r="M1121" s="38">
        <v>105</v>
      </c>
      <c r="N1121" s="38">
        <v>105</v>
      </c>
      <c r="O1121" s="39">
        <v>30</v>
      </c>
      <c r="P1121" s="39">
        <v>54</v>
      </c>
      <c r="Q1121" s="40">
        <v>7400000</v>
      </c>
      <c r="R1121" s="40">
        <v>13336844</v>
      </c>
      <c r="S1121" s="41">
        <v>208440.21</v>
      </c>
      <c r="T1121" s="42">
        <v>7400000</v>
      </c>
    </row>
    <row r="1122" spans="1:20" ht="15" customHeight="1" x14ac:dyDescent="0.25">
      <c r="A1122" s="6">
        <v>22734</v>
      </c>
      <c r="B1122" s="7" t="s">
        <v>1521</v>
      </c>
      <c r="C1122" s="8">
        <v>42090</v>
      </c>
      <c r="D1122" s="7" t="s">
        <v>1536</v>
      </c>
      <c r="E1122" s="7" t="s">
        <v>3061</v>
      </c>
      <c r="F1122" s="9">
        <v>25000000</v>
      </c>
      <c r="G1122" s="9">
        <v>230000</v>
      </c>
      <c r="H1122" s="7" t="s">
        <v>752</v>
      </c>
      <c r="I1122" s="7" t="s">
        <v>724</v>
      </c>
      <c r="J1122" s="7" t="s">
        <v>734</v>
      </c>
      <c r="K1122" s="10" t="s">
        <v>1817</v>
      </c>
      <c r="L1122" s="7" t="s">
        <v>2054</v>
      </c>
      <c r="M1122" s="38">
        <v>29</v>
      </c>
      <c r="N1122" s="38">
        <v>29</v>
      </c>
      <c r="O1122" s="39">
        <v>23</v>
      </c>
      <c r="P1122" s="39">
        <v>22</v>
      </c>
      <c r="Q1122" s="40">
        <v>21000000</v>
      </c>
      <c r="R1122" s="40">
        <v>17758717</v>
      </c>
      <c r="S1122" s="41">
        <v>0</v>
      </c>
      <c r="T1122" s="42">
        <v>25000000</v>
      </c>
    </row>
    <row r="1123" spans="1:20" ht="15" customHeight="1" x14ac:dyDescent="0.25">
      <c r="A1123" s="6">
        <v>22680</v>
      </c>
      <c r="B1123" s="7" t="s">
        <v>1521</v>
      </c>
      <c r="C1123" s="8">
        <v>42090</v>
      </c>
      <c r="D1123" s="7" t="s">
        <v>1536</v>
      </c>
      <c r="E1123" s="7" t="s">
        <v>3061</v>
      </c>
      <c r="F1123" s="9">
        <v>25000000</v>
      </c>
      <c r="G1123" s="9">
        <v>200000</v>
      </c>
      <c r="H1123" s="7" t="s">
        <v>723</v>
      </c>
      <c r="I1123" s="7" t="s">
        <v>724</v>
      </c>
      <c r="J1123" s="7" t="s">
        <v>734</v>
      </c>
      <c r="K1123" s="10" t="s">
        <v>1817</v>
      </c>
      <c r="L1123" s="7" t="s">
        <v>269</v>
      </c>
      <c r="M1123" s="38">
        <v>45</v>
      </c>
      <c r="N1123" s="38">
        <v>45</v>
      </c>
      <c r="O1123" s="39">
        <v>23</v>
      </c>
      <c r="P1123" s="39">
        <v>6</v>
      </c>
      <c r="Q1123" s="40">
        <v>18000000</v>
      </c>
      <c r="R1123" s="40">
        <v>17758717</v>
      </c>
      <c r="S1123" s="41">
        <v>200000</v>
      </c>
      <c r="T1123" s="42">
        <v>25000000</v>
      </c>
    </row>
    <row r="1124" spans="1:20" ht="15" customHeight="1" x14ac:dyDescent="0.25">
      <c r="A1124" s="6">
        <v>22572</v>
      </c>
      <c r="B1124" s="7" t="s">
        <v>2385</v>
      </c>
      <c r="C1124" s="8">
        <v>42090</v>
      </c>
      <c r="D1124" s="7" t="s">
        <v>1200</v>
      </c>
      <c r="E1124" s="7" t="s">
        <v>1190</v>
      </c>
      <c r="F1124" s="9">
        <v>840000</v>
      </c>
      <c r="G1124" s="9">
        <v>125000</v>
      </c>
      <c r="H1124" s="7" t="s">
        <v>719</v>
      </c>
      <c r="I1124" s="7" t="s">
        <v>720</v>
      </c>
      <c r="J1124" s="7" t="s">
        <v>1857</v>
      </c>
      <c r="K1124" s="10" t="s">
        <v>1586</v>
      </c>
      <c r="L1124" s="7"/>
      <c r="M1124" s="38">
        <v>0</v>
      </c>
      <c r="N1124" s="38">
        <v>0</v>
      </c>
      <c r="O1124" s="39">
        <v>0</v>
      </c>
      <c r="P1124" s="39">
        <v>0</v>
      </c>
      <c r="Q1124" s="40">
        <v>0</v>
      </c>
      <c r="R1124" s="40">
        <v>0</v>
      </c>
      <c r="S1124" s="41"/>
      <c r="T1124" s="42">
        <v>500000</v>
      </c>
    </row>
    <row r="1125" spans="1:20" ht="15" customHeight="1" x14ac:dyDescent="0.25">
      <c r="A1125" s="6">
        <v>22255</v>
      </c>
      <c r="B1125" s="7" t="s">
        <v>2381</v>
      </c>
      <c r="C1125" s="8">
        <v>42090</v>
      </c>
      <c r="D1125" s="7" t="s">
        <v>864</v>
      </c>
      <c r="E1125" s="7" t="s">
        <v>3074</v>
      </c>
      <c r="F1125" s="9">
        <v>1150000</v>
      </c>
      <c r="G1125" s="9">
        <v>1000000</v>
      </c>
      <c r="H1125" s="7" t="s">
        <v>719</v>
      </c>
      <c r="I1125" s="7" t="s">
        <v>720</v>
      </c>
      <c r="J1125" s="7" t="s">
        <v>734</v>
      </c>
      <c r="K1125" s="10" t="s">
        <v>2382</v>
      </c>
      <c r="L1125" s="7"/>
      <c r="M1125" s="38">
        <v>0</v>
      </c>
      <c r="N1125" s="38">
        <v>0</v>
      </c>
      <c r="O1125" s="39">
        <v>0</v>
      </c>
      <c r="P1125" s="39">
        <v>0</v>
      </c>
      <c r="Q1125" s="40">
        <v>0</v>
      </c>
      <c r="R1125" s="40">
        <v>0</v>
      </c>
      <c r="S1125" s="41"/>
      <c r="T1125" s="42">
        <v>4000000</v>
      </c>
    </row>
    <row r="1126" spans="1:20" ht="15" customHeight="1" x14ac:dyDescent="0.25">
      <c r="A1126" s="6">
        <v>22801</v>
      </c>
      <c r="B1126" s="7" t="s">
        <v>2571</v>
      </c>
      <c r="C1126" s="8">
        <v>42096</v>
      </c>
      <c r="D1126" s="7" t="s">
        <v>864</v>
      </c>
      <c r="E1126" s="7" t="s">
        <v>3074</v>
      </c>
      <c r="F1126" s="9">
        <v>1181500</v>
      </c>
      <c r="G1126" s="9">
        <v>500000</v>
      </c>
      <c r="H1126" s="7" t="s">
        <v>719</v>
      </c>
      <c r="I1126" s="7" t="s">
        <v>720</v>
      </c>
      <c r="J1126" s="7" t="s">
        <v>734</v>
      </c>
      <c r="K1126" s="10" t="s">
        <v>1620</v>
      </c>
      <c r="L1126" s="7"/>
      <c r="M1126" s="38">
        <v>0</v>
      </c>
      <c r="N1126" s="38">
        <v>0</v>
      </c>
      <c r="O1126" s="39">
        <v>0</v>
      </c>
      <c r="P1126" s="39">
        <v>0</v>
      </c>
      <c r="Q1126" s="40">
        <v>0</v>
      </c>
      <c r="R1126" s="40">
        <v>0</v>
      </c>
      <c r="S1126" s="41"/>
      <c r="T1126" s="42">
        <v>2000000</v>
      </c>
    </row>
    <row r="1127" spans="1:20" ht="15" customHeight="1" x14ac:dyDescent="0.25">
      <c r="A1127" s="6">
        <v>22623</v>
      </c>
      <c r="B1127" s="7" t="s">
        <v>2533</v>
      </c>
      <c r="C1127" s="8">
        <v>42096</v>
      </c>
      <c r="D1127" s="7" t="s">
        <v>1326</v>
      </c>
      <c r="E1127" s="7" t="s">
        <v>3089</v>
      </c>
      <c r="F1127" s="9">
        <v>30700000</v>
      </c>
      <c r="G1127" s="9">
        <v>5000000</v>
      </c>
      <c r="H1127" s="7" t="s">
        <v>752</v>
      </c>
      <c r="I1127" s="7" t="s">
        <v>724</v>
      </c>
      <c r="J1127" s="7" t="s">
        <v>734</v>
      </c>
      <c r="K1127" s="10" t="s">
        <v>1556</v>
      </c>
      <c r="L1127" s="7" t="s">
        <v>2054</v>
      </c>
      <c r="M1127" s="38">
        <v>1381</v>
      </c>
      <c r="N1127" s="38">
        <v>1381</v>
      </c>
      <c r="O1127" s="39">
        <v>484</v>
      </c>
      <c r="P1127" s="39">
        <v>368</v>
      </c>
      <c r="Q1127" s="40">
        <v>30700000</v>
      </c>
      <c r="R1127" s="40">
        <v>26984801</v>
      </c>
      <c r="S1127" s="41">
        <v>3084149</v>
      </c>
      <c r="T1127" s="42">
        <v>30700000</v>
      </c>
    </row>
    <row r="1128" spans="1:20" ht="15" customHeight="1" x14ac:dyDescent="0.25">
      <c r="A1128" s="6">
        <v>22350</v>
      </c>
      <c r="B1128" s="7" t="s">
        <v>3985</v>
      </c>
      <c r="C1128" s="8">
        <v>42096</v>
      </c>
      <c r="D1128" s="7" t="s">
        <v>1200</v>
      </c>
      <c r="E1128" s="7" t="s">
        <v>1190</v>
      </c>
      <c r="F1128" s="9">
        <v>2900000</v>
      </c>
      <c r="G1128" s="9">
        <v>580000</v>
      </c>
      <c r="H1128" s="7" t="s">
        <v>920</v>
      </c>
      <c r="I1128" s="7" t="s">
        <v>724</v>
      </c>
      <c r="J1128" s="7" t="s">
        <v>730</v>
      </c>
      <c r="K1128" s="10" t="s">
        <v>2525</v>
      </c>
      <c r="L1128" s="7"/>
      <c r="M1128" s="38">
        <v>0</v>
      </c>
      <c r="N1128" s="38">
        <v>0</v>
      </c>
      <c r="O1128" s="39">
        <v>0</v>
      </c>
      <c r="P1128" s="39">
        <v>0</v>
      </c>
      <c r="Q1128" s="40">
        <v>2900000</v>
      </c>
      <c r="R1128" s="40">
        <v>0</v>
      </c>
      <c r="S1128" s="41">
        <v>0</v>
      </c>
      <c r="T1128" s="42">
        <v>2900000</v>
      </c>
    </row>
    <row r="1129" spans="1:20" ht="15" customHeight="1" x14ac:dyDescent="0.25">
      <c r="A1129" s="6">
        <v>22799</v>
      </c>
      <c r="B1129" s="7" t="s">
        <v>2570</v>
      </c>
      <c r="C1129" s="8">
        <v>42096</v>
      </c>
      <c r="D1129" s="7" t="s">
        <v>1536</v>
      </c>
      <c r="E1129" s="7" t="s">
        <v>3061</v>
      </c>
      <c r="F1129" s="9">
        <v>310000</v>
      </c>
      <c r="G1129" s="9">
        <v>125000</v>
      </c>
      <c r="H1129" s="7" t="s">
        <v>719</v>
      </c>
      <c r="I1129" s="7" t="s">
        <v>720</v>
      </c>
      <c r="J1129" s="7" t="s">
        <v>721</v>
      </c>
      <c r="K1129" s="10" t="s">
        <v>1541</v>
      </c>
      <c r="L1129" s="7"/>
      <c r="M1129" s="38">
        <v>0</v>
      </c>
      <c r="N1129" s="38">
        <v>0</v>
      </c>
      <c r="O1129" s="39">
        <v>0</v>
      </c>
      <c r="P1129" s="39">
        <v>0</v>
      </c>
      <c r="Q1129" s="40">
        <v>0</v>
      </c>
      <c r="R1129" s="40">
        <v>0</v>
      </c>
      <c r="S1129" s="41"/>
      <c r="T1129" s="42">
        <v>500000</v>
      </c>
    </row>
    <row r="1130" spans="1:20" ht="15" customHeight="1" x14ac:dyDescent="0.25">
      <c r="A1130" s="6">
        <v>22821</v>
      </c>
      <c r="B1130" s="7" t="s">
        <v>2579</v>
      </c>
      <c r="C1130" s="8">
        <v>42100</v>
      </c>
      <c r="D1130" s="7" t="s">
        <v>916</v>
      </c>
      <c r="E1130" s="7" t="s">
        <v>3074</v>
      </c>
      <c r="F1130" s="9">
        <v>1060000</v>
      </c>
      <c r="G1130" s="9">
        <v>250000</v>
      </c>
      <c r="H1130" s="7" t="s">
        <v>719</v>
      </c>
      <c r="I1130" s="7" t="s">
        <v>720</v>
      </c>
      <c r="J1130" s="7" t="s">
        <v>734</v>
      </c>
      <c r="K1130" s="10" t="s">
        <v>1693</v>
      </c>
      <c r="L1130" s="7"/>
      <c r="M1130" s="38">
        <v>0</v>
      </c>
      <c r="N1130" s="38">
        <v>0</v>
      </c>
      <c r="O1130" s="39">
        <v>0</v>
      </c>
      <c r="P1130" s="39">
        <v>0</v>
      </c>
      <c r="Q1130" s="40">
        <v>0</v>
      </c>
      <c r="R1130" s="40">
        <v>0</v>
      </c>
      <c r="S1130" s="41"/>
      <c r="T1130" s="42">
        <v>1000000</v>
      </c>
    </row>
    <row r="1131" spans="1:20" ht="15" customHeight="1" x14ac:dyDescent="0.25">
      <c r="A1131" s="6">
        <v>22631</v>
      </c>
      <c r="B1131" s="7" t="s">
        <v>4364</v>
      </c>
      <c r="C1131" s="8">
        <v>42100</v>
      </c>
      <c r="D1131" s="7" t="s">
        <v>1009</v>
      </c>
      <c r="E1131" s="7" t="s">
        <v>3061</v>
      </c>
      <c r="F1131" s="9">
        <v>0</v>
      </c>
      <c r="G1131" s="9">
        <v>2000000</v>
      </c>
      <c r="H1131" s="7" t="s">
        <v>719</v>
      </c>
      <c r="I1131" s="7" t="s">
        <v>720</v>
      </c>
      <c r="J1131" s="7" t="s">
        <v>721</v>
      </c>
      <c r="K1131" s="10" t="s">
        <v>2534</v>
      </c>
      <c r="L1131" s="7"/>
      <c r="M1131" s="38">
        <v>0</v>
      </c>
      <c r="N1131" s="38">
        <v>0</v>
      </c>
      <c r="O1131" s="39">
        <v>0</v>
      </c>
      <c r="P1131" s="39">
        <v>0</v>
      </c>
      <c r="Q1131" s="40">
        <v>0</v>
      </c>
      <c r="R1131" s="40">
        <v>0</v>
      </c>
      <c r="S1131" s="41"/>
      <c r="T1131" s="42">
        <v>8000000</v>
      </c>
    </row>
    <row r="1132" spans="1:20" ht="15" customHeight="1" x14ac:dyDescent="0.25">
      <c r="A1132" s="6">
        <v>22771</v>
      </c>
      <c r="B1132" s="7" t="s">
        <v>2557</v>
      </c>
      <c r="C1132" s="8">
        <v>42100</v>
      </c>
      <c r="D1132" s="7" t="s">
        <v>2558</v>
      </c>
      <c r="E1132" s="7" t="s">
        <v>3066</v>
      </c>
      <c r="F1132" s="9">
        <v>2350000</v>
      </c>
      <c r="G1132" s="9">
        <v>45000</v>
      </c>
      <c r="H1132" s="7" t="s">
        <v>723</v>
      </c>
      <c r="I1132" s="7" t="s">
        <v>724</v>
      </c>
      <c r="J1132" s="7" t="s">
        <v>734</v>
      </c>
      <c r="K1132" s="10" t="s">
        <v>1548</v>
      </c>
      <c r="L1132" s="7" t="s">
        <v>2054</v>
      </c>
      <c r="M1132" s="38">
        <v>18</v>
      </c>
      <c r="N1132" s="38">
        <v>15</v>
      </c>
      <c r="O1132" s="39">
        <v>15</v>
      </c>
      <c r="P1132" s="39">
        <v>0</v>
      </c>
      <c r="Q1132" s="40">
        <v>2350000</v>
      </c>
      <c r="R1132" s="40">
        <v>2407963</v>
      </c>
      <c r="S1132" s="41">
        <v>0</v>
      </c>
      <c r="T1132" s="42">
        <v>2350000</v>
      </c>
    </row>
    <row r="1133" spans="1:20" ht="15" customHeight="1" x14ac:dyDescent="0.25">
      <c r="A1133" s="6">
        <v>22785</v>
      </c>
      <c r="B1133" s="7" t="s">
        <v>1303</v>
      </c>
      <c r="C1133" s="8">
        <v>42100</v>
      </c>
      <c r="D1133" s="7" t="s">
        <v>1299</v>
      </c>
      <c r="E1133" s="7" t="s">
        <v>3065</v>
      </c>
      <c r="F1133" s="9">
        <v>275000</v>
      </c>
      <c r="G1133" s="9">
        <v>25000</v>
      </c>
      <c r="H1133" s="7" t="s">
        <v>747</v>
      </c>
      <c r="I1133" s="7" t="s">
        <v>727</v>
      </c>
      <c r="J1133" s="7" t="s">
        <v>734</v>
      </c>
      <c r="K1133" s="10" t="s">
        <v>1798</v>
      </c>
      <c r="L1133" s="7"/>
      <c r="M1133" s="38">
        <v>0</v>
      </c>
      <c r="N1133" s="38">
        <v>0</v>
      </c>
      <c r="O1133" s="39">
        <v>0</v>
      </c>
      <c r="P1133" s="39">
        <v>0</v>
      </c>
      <c r="Q1133" s="40">
        <v>0</v>
      </c>
      <c r="R1133" s="40">
        <v>0</v>
      </c>
      <c r="S1133" s="41"/>
      <c r="T1133" s="42">
        <v>7500</v>
      </c>
    </row>
    <row r="1134" spans="1:20" ht="15" customHeight="1" x14ac:dyDescent="0.25">
      <c r="A1134" s="6">
        <v>22810</v>
      </c>
      <c r="B1134" s="7" t="s">
        <v>1105</v>
      </c>
      <c r="C1134" s="8">
        <v>42103</v>
      </c>
      <c r="D1134" s="7" t="s">
        <v>1100</v>
      </c>
      <c r="E1134" s="7" t="s">
        <v>3061</v>
      </c>
      <c r="F1134" s="9">
        <v>76300</v>
      </c>
      <c r="G1134" s="9">
        <v>16900</v>
      </c>
      <c r="H1134" s="7" t="s">
        <v>747</v>
      </c>
      <c r="I1134" s="7" t="s">
        <v>727</v>
      </c>
      <c r="J1134" s="7" t="s">
        <v>734</v>
      </c>
      <c r="K1134" s="10" t="s">
        <v>1722</v>
      </c>
      <c r="L1134" s="7"/>
      <c r="M1134" s="38">
        <v>0</v>
      </c>
      <c r="N1134" s="38">
        <v>0</v>
      </c>
      <c r="O1134" s="39">
        <v>0</v>
      </c>
      <c r="P1134" s="39">
        <v>0</v>
      </c>
      <c r="Q1134" s="40">
        <v>0</v>
      </c>
      <c r="R1134" s="40">
        <v>0</v>
      </c>
      <c r="S1134" s="41"/>
      <c r="T1134" s="42">
        <v>21250</v>
      </c>
    </row>
    <row r="1135" spans="1:20" ht="15" customHeight="1" x14ac:dyDescent="0.25">
      <c r="A1135" s="6">
        <v>22794</v>
      </c>
      <c r="B1135" s="7" t="s">
        <v>2566</v>
      </c>
      <c r="C1135" s="8">
        <v>42103</v>
      </c>
      <c r="D1135" s="7" t="s">
        <v>1009</v>
      </c>
      <c r="E1135" s="7" t="s">
        <v>3061</v>
      </c>
      <c r="F1135" s="9">
        <v>0</v>
      </c>
      <c r="G1135" s="9">
        <v>1000000</v>
      </c>
      <c r="H1135" s="7" t="s">
        <v>719</v>
      </c>
      <c r="I1135" s="7" t="s">
        <v>720</v>
      </c>
      <c r="J1135" s="7" t="s">
        <v>734</v>
      </c>
      <c r="K1135" s="10" t="s">
        <v>1698</v>
      </c>
      <c r="L1135" s="7"/>
      <c r="M1135" s="38">
        <v>0</v>
      </c>
      <c r="N1135" s="38">
        <v>0</v>
      </c>
      <c r="O1135" s="39">
        <v>0</v>
      </c>
      <c r="P1135" s="39">
        <v>0</v>
      </c>
      <c r="Q1135" s="40">
        <v>0</v>
      </c>
      <c r="R1135" s="40">
        <v>0</v>
      </c>
      <c r="S1135" s="41"/>
      <c r="T1135" s="42">
        <v>4000000</v>
      </c>
    </row>
    <row r="1136" spans="1:20" ht="15" customHeight="1" x14ac:dyDescent="0.25">
      <c r="A1136" s="6">
        <v>22807</v>
      </c>
      <c r="B1136" s="7" t="s">
        <v>1306</v>
      </c>
      <c r="C1136" s="8">
        <v>42103</v>
      </c>
      <c r="D1136" s="7" t="s">
        <v>1307</v>
      </c>
      <c r="E1136" s="7" t="s">
        <v>3105</v>
      </c>
      <c r="F1136" s="9">
        <v>1094375</v>
      </c>
      <c r="G1136" s="9">
        <v>417250</v>
      </c>
      <c r="H1136" s="7" t="s">
        <v>3299</v>
      </c>
      <c r="I1136" s="7" t="s">
        <v>727</v>
      </c>
      <c r="J1136" s="7" t="s">
        <v>728</v>
      </c>
      <c r="K1136" s="10" t="s">
        <v>1543</v>
      </c>
      <c r="L1136" s="7" t="s">
        <v>2062</v>
      </c>
      <c r="M1136" s="38">
        <v>0</v>
      </c>
      <c r="N1136" s="38">
        <v>0</v>
      </c>
      <c r="O1136" s="39">
        <v>0</v>
      </c>
      <c r="P1136" s="39">
        <v>0</v>
      </c>
      <c r="Q1136" s="40">
        <v>0</v>
      </c>
      <c r="R1136" s="40">
        <v>0</v>
      </c>
      <c r="S1136" s="41"/>
      <c r="T1136" s="42">
        <v>974000</v>
      </c>
    </row>
    <row r="1137" spans="1:20" ht="15" customHeight="1" x14ac:dyDescent="0.25">
      <c r="A1137" s="6">
        <v>22793</v>
      </c>
      <c r="B1137" s="7" t="s">
        <v>2565</v>
      </c>
      <c r="C1137" s="8">
        <v>42103</v>
      </c>
      <c r="D1137" s="7" t="s">
        <v>1327</v>
      </c>
      <c r="E1137" s="7" t="s">
        <v>3094</v>
      </c>
      <c r="F1137" s="9">
        <v>300000</v>
      </c>
      <c r="G1137" s="9">
        <v>150000</v>
      </c>
      <c r="H1137" s="7" t="s">
        <v>1030</v>
      </c>
      <c r="I1137" s="7" t="s">
        <v>727</v>
      </c>
      <c r="J1137" s="7" t="s">
        <v>862</v>
      </c>
      <c r="K1137" s="10" t="s">
        <v>1691</v>
      </c>
      <c r="L1137" s="7" t="s">
        <v>2078</v>
      </c>
      <c r="M1137" s="38">
        <v>0</v>
      </c>
      <c r="N1137" s="38">
        <v>0</v>
      </c>
      <c r="O1137" s="39">
        <v>0</v>
      </c>
      <c r="P1137" s="39">
        <v>0</v>
      </c>
      <c r="Q1137" s="40">
        <v>0</v>
      </c>
      <c r="R1137" s="40">
        <v>0</v>
      </c>
      <c r="S1137" s="41"/>
      <c r="T1137" s="42">
        <v>150000</v>
      </c>
    </row>
    <row r="1138" spans="1:20" ht="15" customHeight="1" x14ac:dyDescent="0.25">
      <c r="A1138" s="6">
        <v>22788</v>
      </c>
      <c r="B1138" s="7" t="s">
        <v>972</v>
      </c>
      <c r="C1138" s="8">
        <v>42103</v>
      </c>
      <c r="D1138" s="7" t="s">
        <v>965</v>
      </c>
      <c r="E1138" s="7" t="s">
        <v>3068</v>
      </c>
      <c r="F1138" s="9">
        <v>154100</v>
      </c>
      <c r="G1138" s="9">
        <v>25000</v>
      </c>
      <c r="H1138" s="7" t="s">
        <v>747</v>
      </c>
      <c r="I1138" s="7" t="s">
        <v>727</v>
      </c>
      <c r="J1138" s="7" t="s">
        <v>734</v>
      </c>
      <c r="K1138" s="10" t="s">
        <v>1645</v>
      </c>
      <c r="L1138" s="7"/>
      <c r="M1138" s="38">
        <v>0</v>
      </c>
      <c r="N1138" s="38">
        <v>0</v>
      </c>
      <c r="O1138" s="39">
        <v>0</v>
      </c>
      <c r="P1138" s="39">
        <v>0</v>
      </c>
      <c r="Q1138" s="40">
        <v>0</v>
      </c>
      <c r="R1138" s="40">
        <v>0</v>
      </c>
      <c r="S1138" s="41"/>
      <c r="T1138" s="42">
        <v>7500</v>
      </c>
    </row>
    <row r="1139" spans="1:20" ht="15" customHeight="1" x14ac:dyDescent="0.25">
      <c r="A1139" s="6">
        <v>22780</v>
      </c>
      <c r="B1139" s="7" t="s">
        <v>4492</v>
      </c>
      <c r="C1139" s="8">
        <v>42103</v>
      </c>
      <c r="D1139" s="7" t="s">
        <v>2561</v>
      </c>
      <c r="E1139" s="7" t="s">
        <v>3061</v>
      </c>
      <c r="F1139" s="9">
        <v>2938000</v>
      </c>
      <c r="G1139" s="9">
        <v>250000</v>
      </c>
      <c r="H1139" s="7" t="s">
        <v>836</v>
      </c>
      <c r="I1139" s="7" t="s">
        <v>756</v>
      </c>
      <c r="J1139" s="7" t="s">
        <v>768</v>
      </c>
      <c r="K1139" s="10" t="s">
        <v>1619</v>
      </c>
      <c r="L1139" s="7"/>
      <c r="M1139" s="38">
        <v>0</v>
      </c>
      <c r="N1139" s="38">
        <v>0</v>
      </c>
      <c r="O1139" s="39">
        <v>0</v>
      </c>
      <c r="P1139" s="39">
        <v>0</v>
      </c>
      <c r="Q1139" s="40">
        <v>0</v>
      </c>
      <c r="R1139" s="40">
        <v>0</v>
      </c>
      <c r="S1139" s="41"/>
      <c r="T1139" s="42">
        <v>2688000</v>
      </c>
    </row>
    <row r="1140" spans="1:20" ht="15" customHeight="1" x14ac:dyDescent="0.25">
      <c r="A1140" s="6">
        <v>22781</v>
      </c>
      <c r="B1140" s="7" t="s">
        <v>2562</v>
      </c>
      <c r="C1140" s="8">
        <v>42103</v>
      </c>
      <c r="D1140" s="7" t="s">
        <v>2563</v>
      </c>
      <c r="E1140" s="7" t="s">
        <v>3086</v>
      </c>
      <c r="F1140" s="9">
        <v>71800</v>
      </c>
      <c r="G1140" s="9">
        <v>23000</v>
      </c>
      <c r="H1140" s="7" t="s">
        <v>747</v>
      </c>
      <c r="I1140" s="7" t="s">
        <v>727</v>
      </c>
      <c r="J1140" s="7" t="s">
        <v>734</v>
      </c>
      <c r="K1140" s="10" t="s">
        <v>1632</v>
      </c>
      <c r="L1140" s="7"/>
      <c r="M1140" s="38">
        <v>0</v>
      </c>
      <c r="N1140" s="38">
        <v>0</v>
      </c>
      <c r="O1140" s="39">
        <v>0</v>
      </c>
      <c r="P1140" s="39">
        <v>0</v>
      </c>
      <c r="Q1140" s="40">
        <v>0</v>
      </c>
      <c r="R1140" s="40">
        <v>0</v>
      </c>
      <c r="S1140" s="41"/>
      <c r="T1140" s="42">
        <v>6900</v>
      </c>
    </row>
    <row r="1141" spans="1:20" ht="15" customHeight="1" x14ac:dyDescent="0.25">
      <c r="A1141" s="6">
        <v>22752</v>
      </c>
      <c r="B1141" s="7" t="s">
        <v>2553</v>
      </c>
      <c r="C1141" s="8">
        <v>42103</v>
      </c>
      <c r="D1141" s="7" t="s">
        <v>2554</v>
      </c>
      <c r="E1141" s="7" t="s">
        <v>1190</v>
      </c>
      <c r="F1141" s="9">
        <v>77400</v>
      </c>
      <c r="G1141" s="9">
        <v>51600</v>
      </c>
      <c r="H1141" s="7" t="s">
        <v>737</v>
      </c>
      <c r="I1141" s="7" t="s">
        <v>727</v>
      </c>
      <c r="J1141" s="7" t="s">
        <v>728</v>
      </c>
      <c r="K1141" s="10" t="s">
        <v>1543</v>
      </c>
      <c r="L1141" s="7"/>
      <c r="M1141" s="38">
        <v>0</v>
      </c>
      <c r="N1141" s="38">
        <v>0</v>
      </c>
      <c r="O1141" s="39">
        <v>0</v>
      </c>
      <c r="P1141" s="39">
        <v>0</v>
      </c>
      <c r="Q1141" s="40">
        <v>25800</v>
      </c>
      <c r="R1141" s="40">
        <v>0</v>
      </c>
      <c r="S1141" s="41"/>
      <c r="T1141" s="42">
        <v>25800</v>
      </c>
    </row>
    <row r="1142" spans="1:20" ht="15" customHeight="1" x14ac:dyDescent="0.25">
      <c r="A1142" s="6">
        <v>22732</v>
      </c>
      <c r="B1142" s="7" t="s">
        <v>2550</v>
      </c>
      <c r="C1142" s="8">
        <v>42103</v>
      </c>
      <c r="D1142" s="7" t="s">
        <v>834</v>
      </c>
      <c r="E1142" s="7" t="s">
        <v>3083</v>
      </c>
      <c r="F1142" s="9">
        <v>400000</v>
      </c>
      <c r="G1142" s="9">
        <v>100000</v>
      </c>
      <c r="H1142" s="7" t="s">
        <v>719</v>
      </c>
      <c r="I1142" s="7" t="s">
        <v>720</v>
      </c>
      <c r="J1142" s="7" t="s">
        <v>734</v>
      </c>
      <c r="K1142" s="10" t="s">
        <v>1787</v>
      </c>
      <c r="L1142" s="7"/>
      <c r="M1142" s="38">
        <v>0</v>
      </c>
      <c r="N1142" s="38">
        <v>0</v>
      </c>
      <c r="O1142" s="39">
        <v>0</v>
      </c>
      <c r="P1142" s="39">
        <v>0</v>
      </c>
      <c r="Q1142" s="40">
        <v>0</v>
      </c>
      <c r="R1142" s="40">
        <v>0</v>
      </c>
      <c r="S1142" s="41"/>
      <c r="T1142" s="42">
        <v>400000</v>
      </c>
    </row>
    <row r="1143" spans="1:20" ht="15" customHeight="1" x14ac:dyDescent="0.25">
      <c r="A1143" s="6">
        <v>22784</v>
      </c>
      <c r="B1143" s="7" t="s">
        <v>2564</v>
      </c>
      <c r="C1143" s="8">
        <v>42104</v>
      </c>
      <c r="D1143" s="7" t="s">
        <v>1009</v>
      </c>
      <c r="E1143" s="7" t="s">
        <v>3061</v>
      </c>
      <c r="F1143" s="9">
        <v>1634128</v>
      </c>
      <c r="G1143" s="9">
        <v>391784</v>
      </c>
      <c r="H1143" s="7" t="s">
        <v>844</v>
      </c>
      <c r="I1143" s="7" t="s">
        <v>727</v>
      </c>
      <c r="J1143" s="7" t="s">
        <v>921</v>
      </c>
      <c r="K1143" s="10" t="s">
        <v>1714</v>
      </c>
      <c r="L1143" s="7" t="s">
        <v>2055</v>
      </c>
      <c r="M1143" s="38">
        <v>0</v>
      </c>
      <c r="N1143" s="38">
        <v>0</v>
      </c>
      <c r="O1143" s="39">
        <v>0</v>
      </c>
      <c r="P1143" s="39">
        <v>0</v>
      </c>
      <c r="Q1143" s="40">
        <v>2398614</v>
      </c>
      <c r="R1143" s="40">
        <v>0</v>
      </c>
      <c r="S1143" s="41"/>
      <c r="T1143" s="42">
        <v>2398614</v>
      </c>
    </row>
    <row r="1144" spans="1:20" ht="15" customHeight="1" x14ac:dyDescent="0.25">
      <c r="A1144" s="6">
        <v>22796</v>
      </c>
      <c r="B1144" s="7" t="s">
        <v>2567</v>
      </c>
      <c r="C1144" s="8">
        <v>42110</v>
      </c>
      <c r="D1144" s="7" t="s">
        <v>1200</v>
      </c>
      <c r="E1144" s="7" t="s">
        <v>1190</v>
      </c>
      <c r="F1144" s="9">
        <v>137000</v>
      </c>
      <c r="G1144" s="9">
        <v>10000</v>
      </c>
      <c r="H1144" s="7" t="s">
        <v>747</v>
      </c>
      <c r="I1144" s="7" t="s">
        <v>727</v>
      </c>
      <c r="J1144" s="7" t="s">
        <v>768</v>
      </c>
      <c r="K1144" s="10" t="s">
        <v>2568</v>
      </c>
      <c r="L1144" s="7"/>
      <c r="M1144" s="38">
        <v>0</v>
      </c>
      <c r="N1144" s="38">
        <v>0</v>
      </c>
      <c r="O1144" s="39">
        <v>0</v>
      </c>
      <c r="P1144" s="39">
        <v>0</v>
      </c>
      <c r="Q1144" s="40">
        <v>0</v>
      </c>
      <c r="R1144" s="40">
        <v>0</v>
      </c>
      <c r="S1144" s="41"/>
      <c r="T1144" s="42">
        <v>3000</v>
      </c>
    </row>
    <row r="1145" spans="1:20" ht="15" customHeight="1" x14ac:dyDescent="0.25">
      <c r="A1145" s="6">
        <v>22802</v>
      </c>
      <c r="B1145" s="7" t="s">
        <v>1865</v>
      </c>
      <c r="C1145" s="8">
        <v>42110</v>
      </c>
      <c r="D1145" s="7" t="s">
        <v>1246</v>
      </c>
      <c r="E1145" s="7" t="s">
        <v>1190</v>
      </c>
      <c r="F1145" s="9">
        <v>10500000</v>
      </c>
      <c r="G1145" s="9">
        <v>1000000</v>
      </c>
      <c r="H1145" s="7" t="s">
        <v>3299</v>
      </c>
      <c r="I1145" s="7" t="s">
        <v>727</v>
      </c>
      <c r="J1145" s="7" t="s">
        <v>730</v>
      </c>
      <c r="K1145" s="10" t="s">
        <v>1866</v>
      </c>
      <c r="L1145" s="7"/>
      <c r="M1145" s="38">
        <v>0</v>
      </c>
      <c r="N1145" s="38">
        <v>0</v>
      </c>
      <c r="O1145" s="39">
        <v>0</v>
      </c>
      <c r="P1145" s="39">
        <v>0</v>
      </c>
      <c r="Q1145" s="40">
        <v>0</v>
      </c>
      <c r="R1145" s="40">
        <v>0</v>
      </c>
      <c r="S1145" s="41"/>
      <c r="T1145" s="42">
        <v>9500000</v>
      </c>
    </row>
    <row r="1146" spans="1:20" ht="15" customHeight="1" x14ac:dyDescent="0.25">
      <c r="A1146" s="6">
        <v>22650</v>
      </c>
      <c r="B1146" s="7" t="s">
        <v>2535</v>
      </c>
      <c r="C1146" s="8">
        <v>42110</v>
      </c>
      <c r="D1146" s="7" t="s">
        <v>2536</v>
      </c>
      <c r="E1146" s="7" t="s">
        <v>3061</v>
      </c>
      <c r="F1146" s="9">
        <v>40000</v>
      </c>
      <c r="G1146" s="9">
        <v>10000</v>
      </c>
      <c r="H1146" s="7" t="s">
        <v>726</v>
      </c>
      <c r="I1146" s="7" t="s">
        <v>727</v>
      </c>
      <c r="J1146" s="7" t="s">
        <v>728</v>
      </c>
      <c r="K1146" s="10" t="s">
        <v>1549</v>
      </c>
      <c r="L1146" s="7" t="s">
        <v>2067</v>
      </c>
      <c r="M1146" s="38">
        <v>0</v>
      </c>
      <c r="N1146" s="38">
        <v>0</v>
      </c>
      <c r="O1146" s="39">
        <v>0</v>
      </c>
      <c r="P1146" s="39">
        <v>0</v>
      </c>
      <c r="Q1146" s="40">
        <v>0</v>
      </c>
      <c r="R1146" s="40">
        <v>0</v>
      </c>
      <c r="S1146" s="41"/>
      <c r="T1146" s="42">
        <v>30000</v>
      </c>
    </row>
    <row r="1147" spans="1:20" ht="15" customHeight="1" x14ac:dyDescent="0.25">
      <c r="A1147" s="6">
        <v>22765</v>
      </c>
      <c r="B1147" s="7" t="s">
        <v>2081</v>
      </c>
      <c r="C1147" s="8">
        <v>42110</v>
      </c>
      <c r="D1147" s="7" t="s">
        <v>1009</v>
      </c>
      <c r="E1147" s="7" t="s">
        <v>3061</v>
      </c>
      <c r="F1147" s="9">
        <v>78000</v>
      </c>
      <c r="G1147" s="9">
        <v>39000</v>
      </c>
      <c r="H1147" s="7" t="s">
        <v>1017</v>
      </c>
      <c r="I1147" s="7" t="s">
        <v>727</v>
      </c>
      <c r="J1147" s="7" t="s">
        <v>768</v>
      </c>
      <c r="K1147" s="10" t="s">
        <v>1687</v>
      </c>
      <c r="L1147" s="7" t="s">
        <v>2556</v>
      </c>
      <c r="M1147" s="38">
        <v>0</v>
      </c>
      <c r="N1147" s="38">
        <v>0</v>
      </c>
      <c r="O1147" s="39">
        <v>0</v>
      </c>
      <c r="P1147" s="39">
        <v>0</v>
      </c>
      <c r="Q1147" s="40">
        <v>0</v>
      </c>
      <c r="R1147" s="40">
        <v>0</v>
      </c>
      <c r="S1147" s="41"/>
      <c r="T1147" s="42">
        <v>39000</v>
      </c>
    </row>
    <row r="1148" spans="1:20" ht="15" customHeight="1" x14ac:dyDescent="0.25">
      <c r="A1148" s="6">
        <v>22782</v>
      </c>
      <c r="B1148" s="7" t="s">
        <v>1029</v>
      </c>
      <c r="C1148" s="8">
        <v>42110</v>
      </c>
      <c r="D1148" s="7" t="s">
        <v>1009</v>
      </c>
      <c r="E1148" s="7" t="s">
        <v>3061</v>
      </c>
      <c r="F1148" s="9">
        <v>482424.8</v>
      </c>
      <c r="G1148" s="9">
        <v>96524</v>
      </c>
      <c r="H1148" s="7" t="s">
        <v>1030</v>
      </c>
      <c r="I1148" s="7" t="s">
        <v>727</v>
      </c>
      <c r="J1148" s="7" t="s">
        <v>765</v>
      </c>
      <c r="K1148" s="10" t="s">
        <v>1704</v>
      </c>
      <c r="L1148" s="7" t="s">
        <v>2078</v>
      </c>
      <c r="M1148" s="38">
        <v>0</v>
      </c>
      <c r="N1148" s="38">
        <v>0</v>
      </c>
      <c r="O1148" s="39">
        <v>0</v>
      </c>
      <c r="P1148" s="39">
        <v>0</v>
      </c>
      <c r="Q1148" s="40">
        <v>0</v>
      </c>
      <c r="R1148" s="40">
        <v>0</v>
      </c>
      <c r="S1148" s="41"/>
      <c r="T1148" s="42">
        <v>0</v>
      </c>
    </row>
    <row r="1149" spans="1:20" ht="15" customHeight="1" x14ac:dyDescent="0.25">
      <c r="A1149" s="6">
        <v>22865</v>
      </c>
      <c r="B1149" s="7" t="s">
        <v>2909</v>
      </c>
      <c r="C1149" s="8">
        <v>42114</v>
      </c>
      <c r="D1149" s="7" t="s">
        <v>1009</v>
      </c>
      <c r="E1149" s="7" t="s">
        <v>3061</v>
      </c>
      <c r="F1149" s="9">
        <v>0</v>
      </c>
      <c r="G1149" s="9"/>
      <c r="H1149" s="7" t="s">
        <v>866</v>
      </c>
      <c r="I1149" s="7" t="s">
        <v>720</v>
      </c>
      <c r="J1149" s="7" t="s">
        <v>867</v>
      </c>
      <c r="K1149" s="10" t="s">
        <v>1760</v>
      </c>
      <c r="L1149" s="7"/>
      <c r="M1149" s="38"/>
      <c r="N1149" s="38"/>
      <c r="O1149" s="39"/>
      <c r="P1149" s="39"/>
      <c r="Q1149" s="40"/>
      <c r="R1149" s="40"/>
      <c r="S1149" s="41"/>
      <c r="T1149" s="42"/>
    </row>
    <row r="1150" spans="1:20" ht="15" customHeight="1" x14ac:dyDescent="0.25">
      <c r="A1150" s="6">
        <v>22867</v>
      </c>
      <c r="B1150" s="7" t="s">
        <v>2601</v>
      </c>
      <c r="C1150" s="8">
        <v>42114</v>
      </c>
      <c r="D1150" s="7" t="s">
        <v>1009</v>
      </c>
      <c r="E1150" s="7" t="s">
        <v>3061</v>
      </c>
      <c r="F1150" s="9">
        <v>0</v>
      </c>
      <c r="G1150" s="9"/>
      <c r="H1150" s="7" t="s">
        <v>866</v>
      </c>
      <c r="I1150" s="7" t="s">
        <v>720</v>
      </c>
      <c r="J1150" s="7" t="s">
        <v>867</v>
      </c>
      <c r="K1150" s="10" t="s">
        <v>1760</v>
      </c>
      <c r="L1150" s="7"/>
      <c r="M1150" s="38"/>
      <c r="N1150" s="38"/>
      <c r="O1150" s="39"/>
      <c r="P1150" s="39"/>
      <c r="Q1150" s="40"/>
      <c r="R1150" s="40"/>
      <c r="S1150" s="41"/>
      <c r="T1150" s="42"/>
    </row>
    <row r="1151" spans="1:20" ht="15" customHeight="1" x14ac:dyDescent="0.25">
      <c r="A1151" s="6">
        <v>22777</v>
      </c>
      <c r="B1151" s="7" t="s">
        <v>2559</v>
      </c>
      <c r="C1151" s="8">
        <v>42116</v>
      </c>
      <c r="D1151" s="7" t="s">
        <v>1362</v>
      </c>
      <c r="E1151" s="7" t="s">
        <v>3073</v>
      </c>
      <c r="F1151" s="9">
        <v>1446340</v>
      </c>
      <c r="G1151" s="9">
        <v>95000</v>
      </c>
      <c r="H1151" s="7" t="s">
        <v>723</v>
      </c>
      <c r="I1151" s="7" t="s">
        <v>724</v>
      </c>
      <c r="J1151" s="7" t="s">
        <v>734</v>
      </c>
      <c r="K1151" s="10" t="s">
        <v>1751</v>
      </c>
      <c r="L1151" s="7" t="s">
        <v>2054</v>
      </c>
      <c r="M1151" s="38">
        <v>0</v>
      </c>
      <c r="N1151" s="38">
        <v>0</v>
      </c>
      <c r="O1151" s="39">
        <v>26</v>
      </c>
      <c r="P1151" s="39">
        <v>33</v>
      </c>
      <c r="Q1151" s="40">
        <v>1446340</v>
      </c>
      <c r="R1151" s="40">
        <v>2499950</v>
      </c>
      <c r="S1151" s="41">
        <v>80384.7</v>
      </c>
      <c r="T1151" s="42">
        <v>1446340</v>
      </c>
    </row>
    <row r="1152" spans="1:20" ht="15" customHeight="1" x14ac:dyDescent="0.25">
      <c r="A1152" s="6">
        <v>22839</v>
      </c>
      <c r="B1152" s="7" t="s">
        <v>2590</v>
      </c>
      <c r="C1152" s="8">
        <v>42116</v>
      </c>
      <c r="D1152" s="7" t="s">
        <v>1200</v>
      </c>
      <c r="E1152" s="7" t="s">
        <v>1190</v>
      </c>
      <c r="F1152" s="9">
        <v>12707658</v>
      </c>
      <c r="G1152" s="9">
        <v>2541531</v>
      </c>
      <c r="H1152" s="7" t="s">
        <v>920</v>
      </c>
      <c r="I1152" s="7" t="s">
        <v>724</v>
      </c>
      <c r="J1152" s="7" t="s">
        <v>921</v>
      </c>
      <c r="K1152" s="10" t="s">
        <v>1642</v>
      </c>
      <c r="L1152" s="7"/>
      <c r="M1152" s="38">
        <v>0</v>
      </c>
      <c r="N1152" s="38">
        <v>0</v>
      </c>
      <c r="O1152" s="39">
        <v>0</v>
      </c>
      <c r="P1152" s="39">
        <v>0</v>
      </c>
      <c r="Q1152" s="40">
        <v>12707658</v>
      </c>
      <c r="R1152" s="40">
        <v>0</v>
      </c>
      <c r="S1152" s="41">
        <v>0</v>
      </c>
      <c r="T1152" s="42">
        <v>12707658</v>
      </c>
    </row>
    <row r="1153" spans="1:20" ht="15" customHeight="1" x14ac:dyDescent="0.25">
      <c r="A1153" s="6">
        <v>22659</v>
      </c>
      <c r="B1153" s="7" t="s">
        <v>2537</v>
      </c>
      <c r="C1153" s="8">
        <v>42116</v>
      </c>
      <c r="D1153" s="7" t="s">
        <v>899</v>
      </c>
      <c r="E1153" s="7" t="s">
        <v>3074</v>
      </c>
      <c r="F1153" s="9">
        <v>1500000</v>
      </c>
      <c r="G1153" s="9">
        <v>100000</v>
      </c>
      <c r="H1153" s="7" t="s">
        <v>723</v>
      </c>
      <c r="I1153" s="7" t="s">
        <v>724</v>
      </c>
      <c r="J1153" s="7" t="s">
        <v>768</v>
      </c>
      <c r="K1153" s="10" t="s">
        <v>2538</v>
      </c>
      <c r="L1153" s="7" t="s">
        <v>2054</v>
      </c>
      <c r="M1153" s="38">
        <v>72</v>
      </c>
      <c r="N1153" s="38">
        <v>72</v>
      </c>
      <c r="O1153" s="39">
        <v>0</v>
      </c>
      <c r="P1153" s="39">
        <v>0</v>
      </c>
      <c r="Q1153" s="40">
        <v>1500000</v>
      </c>
      <c r="R1153" s="40">
        <v>2018523</v>
      </c>
      <c r="S1153" s="41">
        <v>42639.11</v>
      </c>
      <c r="T1153" s="42">
        <v>1500000</v>
      </c>
    </row>
    <row r="1154" spans="1:20" ht="15" customHeight="1" x14ac:dyDescent="0.25">
      <c r="A1154" s="6">
        <v>22620</v>
      </c>
      <c r="B1154" s="7" t="s">
        <v>2531</v>
      </c>
      <c r="C1154" s="8">
        <v>42116</v>
      </c>
      <c r="D1154" s="7" t="s">
        <v>1200</v>
      </c>
      <c r="E1154" s="7" t="s">
        <v>1190</v>
      </c>
      <c r="F1154" s="9">
        <v>3881700</v>
      </c>
      <c r="G1154" s="9">
        <v>388170</v>
      </c>
      <c r="H1154" s="7" t="s">
        <v>844</v>
      </c>
      <c r="I1154" s="7" t="s">
        <v>727</v>
      </c>
      <c r="J1154" s="7" t="s">
        <v>1857</v>
      </c>
      <c r="K1154" s="10" t="s">
        <v>2532</v>
      </c>
      <c r="L1154" s="7"/>
      <c r="M1154" s="38">
        <v>0</v>
      </c>
      <c r="N1154" s="38">
        <v>0</v>
      </c>
      <c r="O1154" s="39">
        <v>0</v>
      </c>
      <c r="P1154" s="39">
        <v>0</v>
      </c>
      <c r="Q1154" s="40">
        <v>3866131</v>
      </c>
      <c r="R1154" s="40">
        <v>0</v>
      </c>
      <c r="S1154" s="41"/>
      <c r="T1154" s="42">
        <v>3866131</v>
      </c>
    </row>
    <row r="1155" spans="1:20" ht="15" customHeight="1" x14ac:dyDescent="0.25">
      <c r="A1155" s="6">
        <v>22814</v>
      </c>
      <c r="B1155" s="7" t="s">
        <v>2573</v>
      </c>
      <c r="C1155" s="8">
        <v>42116</v>
      </c>
      <c r="D1155" s="7" t="s">
        <v>913</v>
      </c>
      <c r="E1155" s="7" t="s">
        <v>3074</v>
      </c>
      <c r="F1155" s="9">
        <v>85700</v>
      </c>
      <c r="G1155" s="9">
        <v>22000</v>
      </c>
      <c r="H1155" s="7" t="s">
        <v>747</v>
      </c>
      <c r="I1155" s="7" t="s">
        <v>727</v>
      </c>
      <c r="J1155" s="7" t="s">
        <v>734</v>
      </c>
      <c r="K1155" s="10" t="s">
        <v>2574</v>
      </c>
      <c r="L1155" s="7"/>
      <c r="M1155" s="38">
        <v>0</v>
      </c>
      <c r="N1155" s="38">
        <v>0</v>
      </c>
      <c r="O1155" s="39">
        <v>0</v>
      </c>
      <c r="P1155" s="39">
        <v>0</v>
      </c>
      <c r="Q1155" s="40">
        <v>0</v>
      </c>
      <c r="R1155" s="40">
        <v>0</v>
      </c>
      <c r="S1155" s="41"/>
      <c r="T1155" s="42">
        <v>4500</v>
      </c>
    </row>
    <row r="1156" spans="1:20" ht="15" customHeight="1" x14ac:dyDescent="0.25">
      <c r="A1156" s="6">
        <v>22804</v>
      </c>
      <c r="B1156" s="7" t="s">
        <v>3561</v>
      </c>
      <c r="C1156" s="8">
        <v>42116</v>
      </c>
      <c r="D1156" s="7" t="s">
        <v>1413</v>
      </c>
      <c r="E1156" s="7" t="s">
        <v>3071</v>
      </c>
      <c r="F1156" s="9">
        <v>8453400</v>
      </c>
      <c r="G1156" s="9">
        <v>1690680</v>
      </c>
      <c r="H1156" s="7" t="s">
        <v>920</v>
      </c>
      <c r="I1156" s="7" t="s">
        <v>724</v>
      </c>
      <c r="J1156" s="7" t="s">
        <v>921</v>
      </c>
      <c r="K1156" s="10" t="s">
        <v>1714</v>
      </c>
      <c r="L1156" s="7"/>
      <c r="M1156" s="38">
        <v>0</v>
      </c>
      <c r="N1156" s="38">
        <v>0</v>
      </c>
      <c r="O1156" s="39">
        <v>0</v>
      </c>
      <c r="P1156" s="39">
        <v>0</v>
      </c>
      <c r="Q1156" s="40">
        <v>8453400</v>
      </c>
      <c r="R1156" s="40">
        <v>0</v>
      </c>
      <c r="S1156" s="41">
        <v>0</v>
      </c>
      <c r="T1156" s="42">
        <v>8453400</v>
      </c>
    </row>
    <row r="1157" spans="1:20" ht="15" customHeight="1" x14ac:dyDescent="0.25">
      <c r="A1157" s="6">
        <v>22818</v>
      </c>
      <c r="B1157" s="7" t="s">
        <v>2576</v>
      </c>
      <c r="C1157" s="8">
        <v>42121</v>
      </c>
      <c r="D1157" s="7" t="s">
        <v>806</v>
      </c>
      <c r="E1157" s="7" t="s">
        <v>3084</v>
      </c>
      <c r="F1157" s="9">
        <v>700000</v>
      </c>
      <c r="G1157" s="9">
        <v>140000</v>
      </c>
      <c r="H1157" s="7" t="s">
        <v>920</v>
      </c>
      <c r="I1157" s="7" t="s">
        <v>724</v>
      </c>
      <c r="J1157" s="7" t="s">
        <v>762</v>
      </c>
      <c r="K1157" s="10" t="s">
        <v>1684</v>
      </c>
      <c r="L1157" s="7"/>
      <c r="M1157" s="38">
        <v>0</v>
      </c>
      <c r="N1157" s="38">
        <v>0</v>
      </c>
      <c r="O1157" s="39">
        <v>0</v>
      </c>
      <c r="P1157" s="39">
        <v>0</v>
      </c>
      <c r="Q1157" s="40">
        <v>0</v>
      </c>
      <c r="R1157" s="40">
        <v>0</v>
      </c>
      <c r="S1157" s="41">
        <v>0</v>
      </c>
      <c r="T1157" s="42">
        <v>700000</v>
      </c>
    </row>
    <row r="1158" spans="1:20" ht="15" customHeight="1" x14ac:dyDescent="0.25">
      <c r="A1158" s="6">
        <v>22609</v>
      </c>
      <c r="B1158" s="7" t="s">
        <v>2530</v>
      </c>
      <c r="C1158" s="8">
        <v>42121</v>
      </c>
      <c r="D1158" s="7" t="s">
        <v>1362</v>
      </c>
      <c r="E1158" s="7" t="s">
        <v>3073</v>
      </c>
      <c r="F1158" s="9">
        <v>2031000</v>
      </c>
      <c r="G1158" s="9">
        <v>406200</v>
      </c>
      <c r="H1158" s="7" t="s">
        <v>920</v>
      </c>
      <c r="I1158" s="7" t="s">
        <v>724</v>
      </c>
      <c r="J1158" s="7" t="s">
        <v>921</v>
      </c>
      <c r="K1158" s="10" t="s">
        <v>1714</v>
      </c>
      <c r="L1158" s="7"/>
      <c r="M1158" s="38">
        <v>0</v>
      </c>
      <c r="N1158" s="38">
        <v>0</v>
      </c>
      <c r="O1158" s="39">
        <v>0</v>
      </c>
      <c r="P1158" s="39">
        <v>0</v>
      </c>
      <c r="Q1158" s="40">
        <v>0</v>
      </c>
      <c r="R1158" s="40">
        <v>0</v>
      </c>
      <c r="S1158" s="41">
        <v>0</v>
      </c>
      <c r="T1158" s="42">
        <v>2031000</v>
      </c>
    </row>
    <row r="1159" spans="1:20" ht="15" customHeight="1" x14ac:dyDescent="0.25">
      <c r="A1159" s="6">
        <v>22750</v>
      </c>
      <c r="B1159" s="7" t="s">
        <v>2551</v>
      </c>
      <c r="C1159" s="8">
        <v>42121</v>
      </c>
      <c r="D1159" s="7" t="s">
        <v>1009</v>
      </c>
      <c r="E1159" s="7" t="s">
        <v>3061</v>
      </c>
      <c r="F1159" s="9">
        <v>26235000</v>
      </c>
      <c r="G1159" s="9">
        <v>800000</v>
      </c>
      <c r="H1159" s="7" t="s">
        <v>752</v>
      </c>
      <c r="I1159" s="7" t="s">
        <v>724</v>
      </c>
      <c r="J1159" s="7" t="s">
        <v>734</v>
      </c>
      <c r="K1159" s="10" t="s">
        <v>2552</v>
      </c>
      <c r="L1159" s="7" t="s">
        <v>2054</v>
      </c>
      <c r="M1159" s="38">
        <v>200</v>
      </c>
      <c r="N1159" s="38">
        <v>200</v>
      </c>
      <c r="O1159" s="39">
        <v>55</v>
      </c>
      <c r="P1159" s="39">
        <v>3</v>
      </c>
      <c r="Q1159" s="40">
        <v>26500000</v>
      </c>
      <c r="R1159" s="40">
        <v>26894771</v>
      </c>
      <c r="S1159" s="41">
        <v>75000</v>
      </c>
      <c r="T1159" s="42">
        <v>26235000</v>
      </c>
    </row>
    <row r="1160" spans="1:20" ht="15" customHeight="1" x14ac:dyDescent="0.25">
      <c r="A1160" s="6">
        <v>22837</v>
      </c>
      <c r="B1160" s="7" t="s">
        <v>2587</v>
      </c>
      <c r="C1160" s="8">
        <v>42121</v>
      </c>
      <c r="D1160" s="7" t="s">
        <v>1200</v>
      </c>
      <c r="E1160" s="7" t="s">
        <v>1190</v>
      </c>
      <c r="F1160" s="9">
        <v>58280</v>
      </c>
      <c r="G1160" s="9">
        <v>25000</v>
      </c>
      <c r="H1160" s="7" t="s">
        <v>747</v>
      </c>
      <c r="I1160" s="7" t="s">
        <v>727</v>
      </c>
      <c r="J1160" s="7" t="s">
        <v>734</v>
      </c>
      <c r="K1160" s="10" t="s">
        <v>2588</v>
      </c>
      <c r="L1160" s="7" t="s">
        <v>2067</v>
      </c>
      <c r="M1160" s="38">
        <v>0</v>
      </c>
      <c r="N1160" s="38">
        <v>0</v>
      </c>
      <c r="O1160" s="39">
        <v>0</v>
      </c>
      <c r="P1160" s="39">
        <v>0</v>
      </c>
      <c r="Q1160" s="40">
        <v>0</v>
      </c>
      <c r="R1160" s="40">
        <v>0</v>
      </c>
      <c r="S1160" s="41"/>
      <c r="T1160" s="42">
        <v>58280</v>
      </c>
    </row>
    <row r="1161" spans="1:20" ht="15" customHeight="1" x14ac:dyDescent="0.25">
      <c r="A1161" s="6">
        <v>22823</v>
      </c>
      <c r="B1161" s="7" t="s">
        <v>2580</v>
      </c>
      <c r="C1161" s="8">
        <v>42121</v>
      </c>
      <c r="D1161" s="7" t="s">
        <v>2581</v>
      </c>
      <c r="E1161" s="7" t="s">
        <v>3062</v>
      </c>
      <c r="F1161" s="9">
        <v>63957</v>
      </c>
      <c r="G1161" s="9">
        <v>5000</v>
      </c>
      <c r="H1161" s="7" t="s">
        <v>747</v>
      </c>
      <c r="I1161" s="7" t="s">
        <v>727</v>
      </c>
      <c r="J1161" s="7" t="s">
        <v>768</v>
      </c>
      <c r="K1161" s="10" t="s">
        <v>1831</v>
      </c>
      <c r="L1161" s="7"/>
      <c r="M1161" s="38">
        <v>0</v>
      </c>
      <c r="N1161" s="38">
        <v>0</v>
      </c>
      <c r="O1161" s="39">
        <v>0</v>
      </c>
      <c r="P1161" s="39">
        <v>0</v>
      </c>
      <c r="Q1161" s="40">
        <v>0</v>
      </c>
      <c r="R1161" s="40">
        <v>0</v>
      </c>
      <c r="S1161" s="41"/>
      <c r="T1161" s="42">
        <v>1500</v>
      </c>
    </row>
    <row r="1162" spans="1:20" ht="15" customHeight="1" x14ac:dyDescent="0.25">
      <c r="A1162" s="6">
        <v>22914</v>
      </c>
      <c r="B1162" s="7" t="s">
        <v>2604</v>
      </c>
      <c r="C1162" s="8">
        <v>42121</v>
      </c>
      <c r="D1162" s="7" t="s">
        <v>1200</v>
      </c>
      <c r="E1162" s="7" t="s">
        <v>1190</v>
      </c>
      <c r="F1162" s="9">
        <v>0</v>
      </c>
      <c r="G1162" s="9"/>
      <c r="H1162" s="7" t="s">
        <v>866</v>
      </c>
      <c r="I1162" s="7" t="s">
        <v>720</v>
      </c>
      <c r="J1162" s="7" t="s">
        <v>867</v>
      </c>
      <c r="K1162" s="10" t="s">
        <v>1760</v>
      </c>
      <c r="L1162" s="7"/>
      <c r="M1162" s="38"/>
      <c r="N1162" s="38"/>
      <c r="O1162" s="39"/>
      <c r="P1162" s="39"/>
      <c r="Q1162" s="40"/>
      <c r="R1162" s="40"/>
      <c r="S1162" s="41"/>
      <c r="T1162" s="42"/>
    </row>
    <row r="1163" spans="1:20" ht="15" customHeight="1" x14ac:dyDescent="0.25">
      <c r="A1163" s="6">
        <v>22831</v>
      </c>
      <c r="B1163" s="7" t="s">
        <v>2583</v>
      </c>
      <c r="C1163" s="8">
        <v>42124</v>
      </c>
      <c r="D1163" s="7" t="s">
        <v>916</v>
      </c>
      <c r="E1163" s="7" t="s">
        <v>3074</v>
      </c>
      <c r="F1163" s="9">
        <v>16600000</v>
      </c>
      <c r="G1163" s="9">
        <v>1200000</v>
      </c>
      <c r="H1163" s="7" t="s">
        <v>832</v>
      </c>
      <c r="I1163" s="7" t="s">
        <v>756</v>
      </c>
      <c r="J1163" s="7" t="s">
        <v>734</v>
      </c>
      <c r="K1163" s="10" t="s">
        <v>2584</v>
      </c>
      <c r="L1163" s="7" t="s">
        <v>2056</v>
      </c>
      <c r="M1163" s="38">
        <v>162</v>
      </c>
      <c r="N1163" s="38">
        <v>162</v>
      </c>
      <c r="O1163" s="39">
        <v>36</v>
      </c>
      <c r="P1163" s="39">
        <v>1</v>
      </c>
      <c r="Q1163" s="40">
        <v>15000000</v>
      </c>
      <c r="R1163" s="40">
        <v>10964005</v>
      </c>
      <c r="S1163" s="41"/>
      <c r="T1163" s="42">
        <v>16500000</v>
      </c>
    </row>
    <row r="1164" spans="1:20" ht="15" customHeight="1" x14ac:dyDescent="0.25">
      <c r="A1164" s="6">
        <v>22850</v>
      </c>
      <c r="B1164" s="7" t="s">
        <v>2591</v>
      </c>
      <c r="C1164" s="8">
        <v>42128</v>
      </c>
      <c r="D1164" s="7" t="s">
        <v>2592</v>
      </c>
      <c r="E1164" s="7" t="s">
        <v>3062</v>
      </c>
      <c r="F1164" s="9">
        <v>968864</v>
      </c>
      <c r="G1164" s="9">
        <v>193772</v>
      </c>
      <c r="H1164" s="7" t="s">
        <v>920</v>
      </c>
      <c r="I1164" s="7" t="s">
        <v>724</v>
      </c>
      <c r="J1164" s="7" t="s">
        <v>921</v>
      </c>
      <c r="K1164" s="10" t="s">
        <v>1778</v>
      </c>
      <c r="L1164" s="7"/>
      <c r="M1164" s="38">
        <v>0</v>
      </c>
      <c r="N1164" s="38">
        <v>0</v>
      </c>
      <c r="O1164" s="39">
        <v>0</v>
      </c>
      <c r="P1164" s="39">
        <v>0</v>
      </c>
      <c r="Q1164" s="40">
        <v>0</v>
      </c>
      <c r="R1164" s="40">
        <v>0</v>
      </c>
      <c r="S1164" s="41">
        <v>0</v>
      </c>
      <c r="T1164" s="42">
        <v>968864</v>
      </c>
    </row>
    <row r="1165" spans="1:20" ht="15" customHeight="1" x14ac:dyDescent="0.25">
      <c r="A1165" s="6">
        <v>22722</v>
      </c>
      <c r="B1165" s="7" t="s">
        <v>2543</v>
      </c>
      <c r="C1165" s="8">
        <v>42128</v>
      </c>
      <c r="D1165" s="7" t="s">
        <v>2544</v>
      </c>
      <c r="E1165" s="7" t="s">
        <v>3068</v>
      </c>
      <c r="F1165" s="9">
        <v>5928000</v>
      </c>
      <c r="G1165" s="9">
        <v>356000</v>
      </c>
      <c r="H1165" s="7" t="s">
        <v>2545</v>
      </c>
      <c r="I1165" s="7" t="s">
        <v>724</v>
      </c>
      <c r="J1165" s="7" t="s">
        <v>734</v>
      </c>
      <c r="K1165" s="10" t="s">
        <v>1661</v>
      </c>
      <c r="L1165" s="7" t="s">
        <v>2056</v>
      </c>
      <c r="M1165" s="38">
        <v>0</v>
      </c>
      <c r="N1165" s="38">
        <v>0</v>
      </c>
      <c r="O1165" s="39">
        <v>46</v>
      </c>
      <c r="P1165" s="39">
        <v>14</v>
      </c>
      <c r="Q1165" s="40">
        <v>5900000</v>
      </c>
      <c r="R1165" s="40">
        <v>5389085</v>
      </c>
      <c r="S1165" s="41">
        <v>207926.86</v>
      </c>
      <c r="T1165" s="42">
        <v>5928000</v>
      </c>
    </row>
    <row r="1166" spans="1:20" ht="15" customHeight="1" x14ac:dyDescent="0.25">
      <c r="A1166" s="6">
        <v>22817</v>
      </c>
      <c r="B1166" s="7" t="s">
        <v>2575</v>
      </c>
      <c r="C1166" s="8">
        <v>42128</v>
      </c>
      <c r="D1166" s="7" t="s">
        <v>1200</v>
      </c>
      <c r="E1166" s="7" t="s">
        <v>1190</v>
      </c>
      <c r="F1166" s="9">
        <v>1340925</v>
      </c>
      <c r="G1166" s="9">
        <v>268185</v>
      </c>
      <c r="H1166" s="7" t="s">
        <v>920</v>
      </c>
      <c r="I1166" s="7" t="s">
        <v>724</v>
      </c>
      <c r="J1166" s="7" t="s">
        <v>921</v>
      </c>
      <c r="K1166" s="10" t="s">
        <v>1642</v>
      </c>
      <c r="L1166" s="7"/>
      <c r="M1166" s="38">
        <v>0</v>
      </c>
      <c r="N1166" s="38">
        <v>0</v>
      </c>
      <c r="O1166" s="39">
        <v>0</v>
      </c>
      <c r="P1166" s="39">
        <v>0</v>
      </c>
      <c r="Q1166" s="40">
        <v>1340925</v>
      </c>
      <c r="R1166" s="40">
        <v>0</v>
      </c>
      <c r="S1166" s="41">
        <v>0</v>
      </c>
      <c r="T1166" s="42">
        <v>1340925</v>
      </c>
    </row>
    <row r="1167" spans="1:20" ht="15" customHeight="1" x14ac:dyDescent="0.25">
      <c r="A1167" s="6">
        <v>22647</v>
      </c>
      <c r="B1167" s="7" t="s">
        <v>1209</v>
      </c>
      <c r="C1167" s="8">
        <v>42128</v>
      </c>
      <c r="D1167" s="7" t="s">
        <v>1200</v>
      </c>
      <c r="E1167" s="7" t="s">
        <v>1190</v>
      </c>
      <c r="F1167" s="9">
        <v>160000</v>
      </c>
      <c r="G1167" s="9">
        <v>40000</v>
      </c>
      <c r="H1167" s="7" t="s">
        <v>726</v>
      </c>
      <c r="I1167" s="7" t="s">
        <v>727</v>
      </c>
      <c r="J1167" s="7" t="s">
        <v>728</v>
      </c>
      <c r="K1167" s="10" t="s">
        <v>1549</v>
      </c>
      <c r="L1167" s="7" t="s">
        <v>2067</v>
      </c>
      <c r="M1167" s="38">
        <v>0</v>
      </c>
      <c r="N1167" s="38">
        <v>0</v>
      </c>
      <c r="O1167" s="39">
        <v>0</v>
      </c>
      <c r="P1167" s="39">
        <v>0</v>
      </c>
      <c r="Q1167" s="40">
        <v>0</v>
      </c>
      <c r="R1167" s="40">
        <v>0</v>
      </c>
      <c r="S1167" s="41"/>
      <c r="T1167" s="42">
        <v>120000</v>
      </c>
    </row>
    <row r="1168" spans="1:20" ht="15" customHeight="1" x14ac:dyDescent="0.25">
      <c r="A1168" s="6">
        <v>22806</v>
      </c>
      <c r="B1168" s="7" t="s">
        <v>993</v>
      </c>
      <c r="C1168" s="8">
        <v>42131</v>
      </c>
      <c r="D1168" s="7" t="s">
        <v>988</v>
      </c>
      <c r="E1168" s="7" t="s">
        <v>3060</v>
      </c>
      <c r="F1168" s="9">
        <v>10802957</v>
      </c>
      <c r="G1168" s="9">
        <v>1000000</v>
      </c>
      <c r="H1168" s="7" t="s">
        <v>3299</v>
      </c>
      <c r="I1168" s="7" t="s">
        <v>727</v>
      </c>
      <c r="J1168" s="7" t="s">
        <v>728</v>
      </c>
      <c r="K1168" s="10" t="s">
        <v>1547</v>
      </c>
      <c r="L1168" s="7" t="s">
        <v>2067</v>
      </c>
      <c r="M1168" s="38">
        <v>0</v>
      </c>
      <c r="N1168" s="38">
        <v>0</v>
      </c>
      <c r="O1168" s="39">
        <v>0</v>
      </c>
      <c r="P1168" s="39">
        <v>0</v>
      </c>
      <c r="Q1168" s="40">
        <v>0</v>
      </c>
      <c r="R1168" s="40">
        <v>0</v>
      </c>
      <c r="S1168" s="41"/>
      <c r="T1168" s="42">
        <v>9802957</v>
      </c>
    </row>
    <row r="1169" spans="1:20" ht="15" customHeight="1" x14ac:dyDescent="0.25">
      <c r="A1169" s="6">
        <v>22819</v>
      </c>
      <c r="B1169" s="7" t="s">
        <v>2577</v>
      </c>
      <c r="C1169" s="8">
        <v>42131</v>
      </c>
      <c r="D1169" s="7" t="s">
        <v>1330</v>
      </c>
      <c r="E1169" s="7" t="s">
        <v>727</v>
      </c>
      <c r="F1169" s="9">
        <v>1685000</v>
      </c>
      <c r="G1169" s="9">
        <v>85000</v>
      </c>
      <c r="H1169" s="7" t="s">
        <v>752</v>
      </c>
      <c r="I1169" s="7" t="s">
        <v>724</v>
      </c>
      <c r="J1169" s="7" t="s">
        <v>734</v>
      </c>
      <c r="K1169" s="10" t="s">
        <v>2578</v>
      </c>
      <c r="L1169" s="7" t="s">
        <v>2054</v>
      </c>
      <c r="M1169" s="38">
        <v>0</v>
      </c>
      <c r="N1169" s="38">
        <v>0</v>
      </c>
      <c r="O1169" s="39">
        <v>13</v>
      </c>
      <c r="P1169" s="39">
        <v>0</v>
      </c>
      <c r="Q1169" s="40">
        <v>1685000</v>
      </c>
      <c r="R1169" s="40">
        <v>0</v>
      </c>
      <c r="S1169" s="41">
        <v>0</v>
      </c>
      <c r="T1169" s="42">
        <v>1685000</v>
      </c>
    </row>
    <row r="1170" spans="1:20" ht="15" customHeight="1" x14ac:dyDescent="0.25">
      <c r="A1170" s="6">
        <v>22864</v>
      </c>
      <c r="B1170" s="7" t="s">
        <v>2600</v>
      </c>
      <c r="C1170" s="8">
        <v>42131</v>
      </c>
      <c r="D1170" s="7" t="s">
        <v>806</v>
      </c>
      <c r="E1170" s="7" t="s">
        <v>3084</v>
      </c>
      <c r="F1170" s="9">
        <v>85450</v>
      </c>
      <c r="G1170" s="9">
        <v>31800</v>
      </c>
      <c r="H1170" s="7" t="s">
        <v>920</v>
      </c>
      <c r="I1170" s="7" t="s">
        <v>724</v>
      </c>
      <c r="J1170" s="7" t="s">
        <v>921</v>
      </c>
      <c r="K1170" s="10" t="s">
        <v>1714</v>
      </c>
      <c r="L1170" s="7" t="s">
        <v>269</v>
      </c>
      <c r="M1170" s="38">
        <v>0</v>
      </c>
      <c r="N1170" s="38">
        <v>0</v>
      </c>
      <c r="O1170" s="39">
        <v>0</v>
      </c>
      <c r="P1170" s="39">
        <v>0</v>
      </c>
      <c r="Q1170" s="40">
        <v>159000</v>
      </c>
      <c r="R1170" s="40">
        <v>0</v>
      </c>
      <c r="S1170" s="41">
        <v>0</v>
      </c>
      <c r="T1170" s="42">
        <v>159000</v>
      </c>
    </row>
    <row r="1171" spans="1:20" ht="15" customHeight="1" x14ac:dyDescent="0.25">
      <c r="A1171" s="6">
        <v>22795</v>
      </c>
      <c r="B1171" s="7" t="s">
        <v>2566</v>
      </c>
      <c r="C1171" s="8">
        <v>42138</v>
      </c>
      <c r="D1171" s="7" t="s">
        <v>1009</v>
      </c>
      <c r="E1171" s="7" t="s">
        <v>3061</v>
      </c>
      <c r="F1171" s="9">
        <v>1025000</v>
      </c>
      <c r="G1171" s="9">
        <v>200000</v>
      </c>
      <c r="H1171" s="7" t="s">
        <v>836</v>
      </c>
      <c r="I1171" s="7" t="s">
        <v>756</v>
      </c>
      <c r="J1171" s="7" t="s">
        <v>734</v>
      </c>
      <c r="K1171" s="10" t="s">
        <v>1698</v>
      </c>
      <c r="L1171" s="7" t="s">
        <v>2067</v>
      </c>
      <c r="M1171" s="38">
        <v>0</v>
      </c>
      <c r="N1171" s="38">
        <v>0</v>
      </c>
      <c r="O1171" s="39">
        <v>0</v>
      </c>
      <c r="P1171" s="39">
        <v>0</v>
      </c>
      <c r="Q1171" s="40">
        <v>0</v>
      </c>
      <c r="R1171" s="40">
        <v>0</v>
      </c>
      <c r="S1171" s="41"/>
      <c r="T1171" s="42">
        <v>800000</v>
      </c>
    </row>
    <row r="1172" spans="1:20" ht="15" customHeight="1" x14ac:dyDescent="0.25">
      <c r="A1172" s="6">
        <v>22798</v>
      </c>
      <c r="B1172" s="7" t="s">
        <v>2569</v>
      </c>
      <c r="C1172" s="8">
        <v>42139</v>
      </c>
      <c r="D1172" s="7" t="s">
        <v>999</v>
      </c>
      <c r="E1172" s="7" t="s">
        <v>3060</v>
      </c>
      <c r="F1172" s="9">
        <v>2840200</v>
      </c>
      <c r="G1172" s="9">
        <v>150000</v>
      </c>
      <c r="H1172" s="7" t="s">
        <v>723</v>
      </c>
      <c r="I1172" s="7" t="s">
        <v>724</v>
      </c>
      <c r="J1172" s="7" t="s">
        <v>751</v>
      </c>
      <c r="K1172" s="10" t="s">
        <v>1673</v>
      </c>
      <c r="L1172" s="7" t="s">
        <v>2054</v>
      </c>
      <c r="M1172" s="38">
        <v>42</v>
      </c>
      <c r="N1172" s="38">
        <v>42</v>
      </c>
      <c r="O1172" s="39">
        <v>36</v>
      </c>
      <c r="P1172" s="39">
        <v>17</v>
      </c>
      <c r="Q1172" s="40">
        <v>2840200</v>
      </c>
      <c r="R1172" s="40">
        <v>5159894</v>
      </c>
      <c r="S1172" s="41">
        <v>12501</v>
      </c>
      <c r="T1172" s="42">
        <v>2840200</v>
      </c>
    </row>
    <row r="1173" spans="1:20" ht="15" customHeight="1" x14ac:dyDescent="0.25">
      <c r="A1173" s="6">
        <v>22790</v>
      </c>
      <c r="B1173" s="7" t="s">
        <v>1874</v>
      </c>
      <c r="C1173" s="8">
        <v>42152</v>
      </c>
      <c r="D1173" s="7" t="s">
        <v>1200</v>
      </c>
      <c r="E1173" s="7" t="s">
        <v>1190</v>
      </c>
      <c r="F1173" s="9">
        <v>625000</v>
      </c>
      <c r="G1173" s="9">
        <v>125000</v>
      </c>
      <c r="H1173" s="7" t="s">
        <v>836</v>
      </c>
      <c r="I1173" s="7" t="s">
        <v>756</v>
      </c>
      <c r="J1173" s="7" t="s">
        <v>734</v>
      </c>
      <c r="K1173" s="10" t="s">
        <v>1727</v>
      </c>
      <c r="L1173" s="7"/>
      <c r="M1173" s="38">
        <v>0</v>
      </c>
      <c r="N1173" s="38">
        <v>0</v>
      </c>
      <c r="O1173" s="39">
        <v>0</v>
      </c>
      <c r="P1173" s="39">
        <v>0</v>
      </c>
      <c r="Q1173" s="40">
        <v>0</v>
      </c>
      <c r="R1173" s="40">
        <v>0</v>
      </c>
      <c r="S1173" s="41"/>
      <c r="T1173" s="42">
        <v>500000</v>
      </c>
    </row>
    <row r="1174" spans="1:20" ht="15" customHeight="1" x14ac:dyDescent="0.25">
      <c r="A1174" s="6">
        <v>22835</v>
      </c>
      <c r="B1174" s="7" t="s">
        <v>2585</v>
      </c>
      <c r="C1174" s="8">
        <v>42152</v>
      </c>
      <c r="D1174" s="7" t="s">
        <v>1200</v>
      </c>
      <c r="E1174" s="7" t="s">
        <v>1190</v>
      </c>
      <c r="F1174" s="9">
        <v>6000000</v>
      </c>
      <c r="G1174" s="9">
        <v>1200000</v>
      </c>
      <c r="H1174" s="7" t="s">
        <v>920</v>
      </c>
      <c r="I1174" s="7" t="s">
        <v>724</v>
      </c>
      <c r="J1174" s="7" t="s">
        <v>921</v>
      </c>
      <c r="K1174" s="10" t="s">
        <v>1642</v>
      </c>
      <c r="L1174" s="7"/>
      <c r="M1174" s="38">
        <v>0</v>
      </c>
      <c r="N1174" s="38">
        <v>0</v>
      </c>
      <c r="O1174" s="39">
        <v>0</v>
      </c>
      <c r="P1174" s="39">
        <v>0</v>
      </c>
      <c r="Q1174" s="40">
        <v>6000000</v>
      </c>
      <c r="R1174" s="40">
        <v>0</v>
      </c>
      <c r="S1174" s="41">
        <v>0</v>
      </c>
      <c r="T1174" s="42">
        <v>6000000</v>
      </c>
    </row>
    <row r="1175" spans="1:20" ht="15" customHeight="1" x14ac:dyDescent="0.25">
      <c r="A1175" s="6">
        <v>22855</v>
      </c>
      <c r="B1175" s="7" t="s">
        <v>2594</v>
      </c>
      <c r="C1175" s="8">
        <v>42152</v>
      </c>
      <c r="D1175" s="7" t="s">
        <v>913</v>
      </c>
      <c r="E1175" s="7" t="s">
        <v>3074</v>
      </c>
      <c r="F1175" s="9">
        <v>40000</v>
      </c>
      <c r="G1175" s="9">
        <v>15000</v>
      </c>
      <c r="H1175" s="7" t="s">
        <v>747</v>
      </c>
      <c r="I1175" s="7" t="s">
        <v>727</v>
      </c>
      <c r="J1175" s="7" t="s">
        <v>765</v>
      </c>
      <c r="K1175" s="10" t="s">
        <v>2595</v>
      </c>
      <c r="L1175" s="7"/>
      <c r="M1175" s="38">
        <v>0</v>
      </c>
      <c r="N1175" s="38">
        <v>0</v>
      </c>
      <c r="O1175" s="39">
        <v>0</v>
      </c>
      <c r="P1175" s="39">
        <v>0</v>
      </c>
      <c r="Q1175" s="40">
        <v>0</v>
      </c>
      <c r="R1175" s="40">
        <v>0</v>
      </c>
      <c r="S1175" s="41"/>
      <c r="T1175" s="42">
        <v>5000</v>
      </c>
    </row>
    <row r="1176" spans="1:20" ht="15" customHeight="1" x14ac:dyDescent="0.25">
      <c r="A1176" s="6">
        <v>22921</v>
      </c>
      <c r="B1176" s="7" t="s">
        <v>2608</v>
      </c>
      <c r="C1176" s="8">
        <v>42152</v>
      </c>
      <c r="D1176" s="7" t="s">
        <v>1200</v>
      </c>
      <c r="E1176" s="7" t="s">
        <v>1190</v>
      </c>
      <c r="F1176" s="9">
        <v>214575</v>
      </c>
      <c r="G1176" s="9">
        <v>42915</v>
      </c>
      <c r="H1176" s="7" t="s">
        <v>920</v>
      </c>
      <c r="I1176" s="7" t="s">
        <v>724</v>
      </c>
      <c r="J1176" s="7" t="s">
        <v>921</v>
      </c>
      <c r="K1176" s="10" t="s">
        <v>1714</v>
      </c>
      <c r="L1176" s="7"/>
      <c r="M1176" s="38">
        <v>0</v>
      </c>
      <c r="N1176" s="38">
        <v>0</v>
      </c>
      <c r="O1176" s="39">
        <v>0</v>
      </c>
      <c r="P1176" s="39">
        <v>0</v>
      </c>
      <c r="Q1176" s="40">
        <v>0</v>
      </c>
      <c r="R1176" s="40">
        <v>0</v>
      </c>
      <c r="S1176" s="41">
        <v>0</v>
      </c>
      <c r="T1176" s="42">
        <v>214575</v>
      </c>
    </row>
    <row r="1177" spans="1:20" ht="15" customHeight="1" x14ac:dyDescent="0.25">
      <c r="A1177" s="6">
        <v>22933</v>
      </c>
      <c r="B1177" s="7" t="s">
        <v>2610</v>
      </c>
      <c r="C1177" s="8">
        <v>42152</v>
      </c>
      <c r="D1177" s="7" t="s">
        <v>1009</v>
      </c>
      <c r="E1177" s="7" t="s">
        <v>3061</v>
      </c>
      <c r="F1177" s="9">
        <v>1000000</v>
      </c>
      <c r="G1177" s="9">
        <v>1000000</v>
      </c>
      <c r="H1177" s="7" t="s">
        <v>719</v>
      </c>
      <c r="I1177" s="7" t="s">
        <v>720</v>
      </c>
      <c r="J1177" s="7" t="s">
        <v>1857</v>
      </c>
      <c r="K1177" s="10" t="s">
        <v>1799</v>
      </c>
      <c r="L1177" s="7"/>
      <c r="M1177" s="38">
        <v>0</v>
      </c>
      <c r="N1177" s="38">
        <v>0</v>
      </c>
      <c r="O1177" s="39">
        <v>0</v>
      </c>
      <c r="P1177" s="39">
        <v>0</v>
      </c>
      <c r="Q1177" s="40">
        <v>0</v>
      </c>
      <c r="R1177" s="40">
        <v>0</v>
      </c>
      <c r="S1177" s="41"/>
      <c r="T1177" s="42">
        <v>4000000</v>
      </c>
    </row>
    <row r="1178" spans="1:20" ht="15" customHeight="1" x14ac:dyDescent="0.25">
      <c r="A1178" s="6">
        <v>22724</v>
      </c>
      <c r="B1178" s="7" t="s">
        <v>2548</v>
      </c>
      <c r="C1178" s="8">
        <v>42152</v>
      </c>
      <c r="D1178" s="7" t="s">
        <v>1936</v>
      </c>
      <c r="E1178" s="7" t="s">
        <v>3065</v>
      </c>
      <c r="F1178" s="9">
        <v>3125700</v>
      </c>
      <c r="G1178" s="9">
        <v>250000</v>
      </c>
      <c r="H1178" s="7" t="s">
        <v>2338</v>
      </c>
      <c r="I1178" s="7" t="s">
        <v>756</v>
      </c>
      <c r="J1178" s="7" t="s">
        <v>734</v>
      </c>
      <c r="K1178" s="10" t="s">
        <v>2549</v>
      </c>
      <c r="L1178" s="7" t="s">
        <v>2056</v>
      </c>
      <c r="M1178" s="38">
        <v>1</v>
      </c>
      <c r="N1178" s="38">
        <v>0</v>
      </c>
      <c r="O1178" s="39">
        <v>20</v>
      </c>
      <c r="P1178" s="39">
        <v>0</v>
      </c>
      <c r="Q1178" s="40">
        <v>2684434</v>
      </c>
      <c r="R1178" s="40">
        <v>0</v>
      </c>
      <c r="S1178" s="41"/>
      <c r="T1178" s="42">
        <v>2875700</v>
      </c>
    </row>
    <row r="1179" spans="1:20" ht="15" customHeight="1" x14ac:dyDescent="0.25">
      <c r="A1179" s="6">
        <v>22824</v>
      </c>
      <c r="B1179" s="7" t="s">
        <v>1527</v>
      </c>
      <c r="C1179" s="8">
        <v>42152</v>
      </c>
      <c r="D1179" s="7" t="s">
        <v>916</v>
      </c>
      <c r="E1179" s="7" t="s">
        <v>3074</v>
      </c>
      <c r="F1179" s="9">
        <v>56102</v>
      </c>
      <c r="G1179" s="9">
        <v>21500</v>
      </c>
      <c r="H1179" s="7" t="s">
        <v>747</v>
      </c>
      <c r="I1179" s="7" t="s">
        <v>727</v>
      </c>
      <c r="J1179" s="7" t="s">
        <v>734</v>
      </c>
      <c r="K1179" s="10" t="s">
        <v>1648</v>
      </c>
      <c r="L1179" s="7"/>
      <c r="M1179" s="38">
        <v>0</v>
      </c>
      <c r="N1179" s="38">
        <v>0</v>
      </c>
      <c r="O1179" s="39">
        <v>0</v>
      </c>
      <c r="P1179" s="39">
        <v>0</v>
      </c>
      <c r="Q1179" s="40">
        <v>0</v>
      </c>
      <c r="R1179" s="40">
        <v>0</v>
      </c>
      <c r="S1179" s="41"/>
      <c r="T1179" s="42">
        <v>6450</v>
      </c>
    </row>
    <row r="1180" spans="1:20" ht="15" customHeight="1" x14ac:dyDescent="0.25">
      <c r="A1180" s="6">
        <v>22859</v>
      </c>
      <c r="B1180" s="7" t="s">
        <v>2596</v>
      </c>
      <c r="C1180" s="8">
        <v>42152</v>
      </c>
      <c r="D1180" s="7" t="s">
        <v>1009</v>
      </c>
      <c r="E1180" s="7" t="s">
        <v>3061</v>
      </c>
      <c r="F1180" s="9">
        <v>1000000</v>
      </c>
      <c r="G1180" s="9">
        <v>250000</v>
      </c>
      <c r="H1180" s="7" t="s">
        <v>719</v>
      </c>
      <c r="I1180" s="7" t="s">
        <v>720</v>
      </c>
      <c r="J1180" s="7" t="s">
        <v>734</v>
      </c>
      <c r="K1180" s="10" t="s">
        <v>1817</v>
      </c>
      <c r="L1180" s="7"/>
      <c r="M1180" s="38">
        <v>0</v>
      </c>
      <c r="N1180" s="38">
        <v>0</v>
      </c>
      <c r="O1180" s="39">
        <v>0</v>
      </c>
      <c r="P1180" s="39">
        <v>0</v>
      </c>
      <c r="Q1180" s="40">
        <v>0</v>
      </c>
      <c r="R1180" s="40">
        <v>0</v>
      </c>
      <c r="S1180" s="41"/>
      <c r="T1180" s="42">
        <v>1000000</v>
      </c>
    </row>
    <row r="1181" spans="1:20" ht="15" customHeight="1" x14ac:dyDescent="0.25">
      <c r="A1181" s="6">
        <v>22757</v>
      </c>
      <c r="B1181" s="7" t="s">
        <v>2555</v>
      </c>
      <c r="C1181" s="8">
        <v>42152</v>
      </c>
      <c r="D1181" s="7" t="s">
        <v>1343</v>
      </c>
      <c r="E1181" s="7" t="s">
        <v>3072</v>
      </c>
      <c r="F1181" s="9">
        <v>7075000</v>
      </c>
      <c r="G1181" s="9">
        <v>500000</v>
      </c>
      <c r="H1181" s="7" t="s">
        <v>723</v>
      </c>
      <c r="I1181" s="7" t="s">
        <v>724</v>
      </c>
      <c r="J1181" s="7" t="s">
        <v>734</v>
      </c>
      <c r="K1181" s="10" t="s">
        <v>1635</v>
      </c>
      <c r="L1181" s="7" t="s">
        <v>2054</v>
      </c>
      <c r="M1181" s="38">
        <v>156</v>
      </c>
      <c r="N1181" s="38">
        <v>268</v>
      </c>
      <c r="O1181" s="39">
        <v>100</v>
      </c>
      <c r="P1181" s="39">
        <v>54</v>
      </c>
      <c r="Q1181" s="40">
        <v>7075000</v>
      </c>
      <c r="R1181" s="40">
        <v>9481376</v>
      </c>
      <c r="S1181" s="41">
        <v>265000</v>
      </c>
      <c r="T1181" s="42">
        <v>7075000</v>
      </c>
    </row>
    <row r="1182" spans="1:20" ht="15" customHeight="1" x14ac:dyDescent="0.25">
      <c r="A1182" s="6">
        <v>22769</v>
      </c>
      <c r="B1182" s="7" t="s">
        <v>1218</v>
      </c>
      <c r="C1182" s="8">
        <v>42152</v>
      </c>
      <c r="D1182" s="7" t="s">
        <v>1200</v>
      </c>
      <c r="E1182" s="7" t="s">
        <v>1190</v>
      </c>
      <c r="F1182" s="9">
        <v>225000</v>
      </c>
      <c r="G1182" s="9">
        <v>100000</v>
      </c>
      <c r="H1182" s="7" t="s">
        <v>737</v>
      </c>
      <c r="I1182" s="7" t="s">
        <v>727</v>
      </c>
      <c r="J1182" s="7" t="s">
        <v>728</v>
      </c>
      <c r="K1182" s="10" t="s">
        <v>1674</v>
      </c>
      <c r="L1182" s="7"/>
      <c r="M1182" s="38">
        <v>0</v>
      </c>
      <c r="N1182" s="38">
        <v>0</v>
      </c>
      <c r="O1182" s="39">
        <v>0</v>
      </c>
      <c r="P1182" s="39">
        <v>0</v>
      </c>
      <c r="Q1182" s="40">
        <v>0</v>
      </c>
      <c r="R1182" s="40">
        <v>0</v>
      </c>
      <c r="S1182" s="41"/>
      <c r="T1182" s="42">
        <v>125000</v>
      </c>
    </row>
    <row r="1183" spans="1:20" ht="15" customHeight="1" x14ac:dyDescent="0.25">
      <c r="A1183" s="6">
        <v>22691</v>
      </c>
      <c r="B1183" s="7" t="s">
        <v>2539</v>
      </c>
      <c r="C1183" s="8">
        <v>42152</v>
      </c>
      <c r="D1183" s="7" t="s">
        <v>806</v>
      </c>
      <c r="E1183" s="7" t="s">
        <v>3084</v>
      </c>
      <c r="F1183" s="9">
        <v>138614</v>
      </c>
      <c r="G1183" s="9">
        <v>69307</v>
      </c>
      <c r="H1183" s="7" t="s">
        <v>1017</v>
      </c>
      <c r="I1183" s="7" t="s">
        <v>727</v>
      </c>
      <c r="J1183" s="7" t="s">
        <v>765</v>
      </c>
      <c r="K1183" s="10" t="s">
        <v>2540</v>
      </c>
      <c r="L1183" s="7" t="s">
        <v>2078</v>
      </c>
      <c r="M1183" s="38">
        <v>0</v>
      </c>
      <c r="N1183" s="38">
        <v>0</v>
      </c>
      <c r="O1183" s="39">
        <v>0</v>
      </c>
      <c r="P1183" s="39">
        <v>0</v>
      </c>
      <c r="Q1183" s="40">
        <v>0</v>
      </c>
      <c r="R1183" s="40">
        <v>0</v>
      </c>
      <c r="S1183" s="41"/>
      <c r="T1183" s="42">
        <v>69307</v>
      </c>
    </row>
    <row r="1184" spans="1:20" ht="15" customHeight="1" x14ac:dyDescent="0.25">
      <c r="A1184" s="6">
        <v>22723</v>
      </c>
      <c r="B1184" s="7" t="s">
        <v>2546</v>
      </c>
      <c r="C1184" s="8">
        <v>42157</v>
      </c>
      <c r="D1184" s="7" t="s">
        <v>999</v>
      </c>
      <c r="E1184" s="7" t="s">
        <v>3060</v>
      </c>
      <c r="F1184" s="9">
        <v>5459812</v>
      </c>
      <c r="G1184" s="9">
        <v>300000</v>
      </c>
      <c r="H1184" s="7" t="s">
        <v>723</v>
      </c>
      <c r="I1184" s="7" t="s">
        <v>724</v>
      </c>
      <c r="J1184" s="7" t="s">
        <v>734</v>
      </c>
      <c r="K1184" s="10" t="s">
        <v>2547</v>
      </c>
      <c r="L1184" s="7" t="s">
        <v>2054</v>
      </c>
      <c r="M1184" s="38">
        <v>52</v>
      </c>
      <c r="N1184" s="38">
        <v>52</v>
      </c>
      <c r="O1184" s="39">
        <v>25</v>
      </c>
      <c r="P1184" s="39">
        <v>7</v>
      </c>
      <c r="Q1184" s="40">
        <v>5759812</v>
      </c>
      <c r="R1184" s="40">
        <v>8883669</v>
      </c>
      <c r="S1184" s="41">
        <v>122160</v>
      </c>
      <c r="T1184" s="42">
        <v>5759812</v>
      </c>
    </row>
    <row r="1185" spans="1:20" ht="15" customHeight="1" x14ac:dyDescent="0.25">
      <c r="A1185" s="6">
        <v>22861</v>
      </c>
      <c r="B1185" s="7" t="s">
        <v>2598</v>
      </c>
      <c r="C1185" s="8">
        <v>42157</v>
      </c>
      <c r="D1185" s="7" t="s">
        <v>1485</v>
      </c>
      <c r="E1185" s="7" t="s">
        <v>3061</v>
      </c>
      <c r="F1185" s="9">
        <v>19500</v>
      </c>
      <c r="G1185" s="9">
        <v>15000</v>
      </c>
      <c r="H1185" s="7" t="s">
        <v>747</v>
      </c>
      <c r="I1185" s="7" t="s">
        <v>727</v>
      </c>
      <c r="J1185" s="7" t="s">
        <v>786</v>
      </c>
      <c r="K1185" s="10" t="s">
        <v>2599</v>
      </c>
      <c r="L1185" s="7"/>
      <c r="M1185" s="38">
        <v>0</v>
      </c>
      <c r="N1185" s="38">
        <v>0</v>
      </c>
      <c r="O1185" s="39">
        <v>0</v>
      </c>
      <c r="P1185" s="39">
        <v>0</v>
      </c>
      <c r="Q1185" s="40">
        <v>0</v>
      </c>
      <c r="R1185" s="40">
        <v>0</v>
      </c>
      <c r="S1185" s="41"/>
      <c r="T1185" s="42">
        <v>19500</v>
      </c>
    </row>
    <row r="1186" spans="1:20" ht="15" customHeight="1" x14ac:dyDescent="0.25">
      <c r="A1186" s="6">
        <v>22809</v>
      </c>
      <c r="B1186" s="7" t="s">
        <v>2572</v>
      </c>
      <c r="C1186" s="8">
        <v>42157</v>
      </c>
      <c r="D1186" s="7" t="s">
        <v>1200</v>
      </c>
      <c r="E1186" s="7" t="s">
        <v>1190</v>
      </c>
      <c r="F1186" s="9">
        <v>36482666</v>
      </c>
      <c r="G1186" s="9">
        <v>7728462</v>
      </c>
      <c r="H1186" s="7" t="s">
        <v>920</v>
      </c>
      <c r="I1186" s="7" t="s">
        <v>724</v>
      </c>
      <c r="J1186" s="7" t="s">
        <v>921</v>
      </c>
      <c r="K1186" s="10" t="s">
        <v>1642</v>
      </c>
      <c r="L1186" s="7"/>
      <c r="M1186" s="38">
        <v>0</v>
      </c>
      <c r="N1186" s="38">
        <v>0</v>
      </c>
      <c r="O1186" s="39">
        <v>0</v>
      </c>
      <c r="P1186" s="39">
        <v>0</v>
      </c>
      <c r="Q1186" s="40">
        <v>38642311</v>
      </c>
      <c r="R1186" s="40">
        <v>0</v>
      </c>
      <c r="S1186" s="41">
        <v>0</v>
      </c>
      <c r="T1186" s="42">
        <v>38642311</v>
      </c>
    </row>
    <row r="1187" spans="1:20" ht="15" customHeight="1" x14ac:dyDescent="0.25">
      <c r="A1187" s="6">
        <v>22558</v>
      </c>
      <c r="B1187" s="7" t="s">
        <v>2529</v>
      </c>
      <c r="C1187" s="8">
        <v>42157</v>
      </c>
      <c r="D1187" s="7" t="s">
        <v>1009</v>
      </c>
      <c r="E1187" s="7" t="s">
        <v>3061</v>
      </c>
      <c r="F1187" s="9">
        <v>1274000</v>
      </c>
      <c r="G1187" s="9">
        <v>318500</v>
      </c>
      <c r="H1187" s="7" t="s">
        <v>832</v>
      </c>
      <c r="I1187" s="7" t="s">
        <v>756</v>
      </c>
      <c r="J1187" s="7" t="s">
        <v>1857</v>
      </c>
      <c r="K1187" s="10" t="s">
        <v>1586</v>
      </c>
      <c r="L1187" s="7" t="s">
        <v>2056</v>
      </c>
      <c r="M1187" s="38">
        <v>0</v>
      </c>
      <c r="N1187" s="38">
        <v>0</v>
      </c>
      <c r="O1187" s="39">
        <v>33</v>
      </c>
      <c r="P1187" s="39">
        <v>33</v>
      </c>
      <c r="Q1187" s="40">
        <v>617000</v>
      </c>
      <c r="R1187" s="40">
        <v>280456</v>
      </c>
      <c r="S1187" s="41"/>
      <c r="T1187" s="42">
        <v>318500</v>
      </c>
    </row>
    <row r="1188" spans="1:20" ht="15" customHeight="1" x14ac:dyDescent="0.25">
      <c r="A1188" s="6">
        <v>22906</v>
      </c>
      <c r="B1188" s="7" t="s">
        <v>2603</v>
      </c>
      <c r="C1188" s="8">
        <v>42157</v>
      </c>
      <c r="D1188" s="7" t="s">
        <v>888</v>
      </c>
      <c r="E1188" s="7" t="s">
        <v>3058</v>
      </c>
      <c r="F1188" s="9">
        <v>24470</v>
      </c>
      <c r="G1188" s="9">
        <v>8564</v>
      </c>
      <c r="H1188" s="7" t="s">
        <v>747</v>
      </c>
      <c r="I1188" s="7" t="s">
        <v>727</v>
      </c>
      <c r="J1188" s="7" t="s">
        <v>734</v>
      </c>
      <c r="K1188" s="10" t="s">
        <v>1688</v>
      </c>
      <c r="L1188" s="7"/>
      <c r="M1188" s="38">
        <v>0</v>
      </c>
      <c r="N1188" s="38">
        <v>0</v>
      </c>
      <c r="O1188" s="39">
        <v>0</v>
      </c>
      <c r="P1188" s="39">
        <v>0</v>
      </c>
      <c r="Q1188" s="40">
        <v>0</v>
      </c>
      <c r="R1188" s="40">
        <v>0</v>
      </c>
      <c r="S1188" s="41"/>
      <c r="T1188" s="42">
        <v>3671</v>
      </c>
    </row>
    <row r="1189" spans="1:20" ht="15" customHeight="1" x14ac:dyDescent="0.25">
      <c r="A1189" s="6">
        <v>22913</v>
      </c>
      <c r="B1189" s="7" t="s">
        <v>946</v>
      </c>
      <c r="C1189" s="8">
        <v>42157</v>
      </c>
      <c r="D1189" s="7" t="s">
        <v>947</v>
      </c>
      <c r="E1189" s="7" t="s">
        <v>3104</v>
      </c>
      <c r="F1189" s="9">
        <v>25000</v>
      </c>
      <c r="G1189" s="9">
        <v>8500</v>
      </c>
      <c r="H1189" s="7" t="s">
        <v>747</v>
      </c>
      <c r="I1189" s="7" t="s">
        <v>727</v>
      </c>
      <c r="J1189" s="7" t="s">
        <v>948</v>
      </c>
      <c r="K1189" s="10" t="s">
        <v>1654</v>
      </c>
      <c r="L1189" s="7"/>
      <c r="M1189" s="38">
        <v>0</v>
      </c>
      <c r="N1189" s="38">
        <v>0</v>
      </c>
      <c r="O1189" s="39">
        <v>0</v>
      </c>
      <c r="P1189" s="39">
        <v>0</v>
      </c>
      <c r="Q1189" s="40">
        <v>0</v>
      </c>
      <c r="R1189" s="40">
        <v>0</v>
      </c>
      <c r="S1189" s="41"/>
      <c r="T1189" s="42">
        <v>5000</v>
      </c>
    </row>
    <row r="1190" spans="1:20" ht="15" customHeight="1" x14ac:dyDescent="0.25">
      <c r="A1190" s="6">
        <v>22915</v>
      </c>
      <c r="B1190" s="7" t="s">
        <v>2605</v>
      </c>
      <c r="C1190" s="8">
        <v>42157</v>
      </c>
      <c r="D1190" s="7" t="s">
        <v>1379</v>
      </c>
      <c r="E1190" s="7" t="s">
        <v>3056</v>
      </c>
      <c r="F1190" s="9">
        <v>1200000</v>
      </c>
      <c r="G1190" s="9">
        <v>65000</v>
      </c>
      <c r="H1190" s="7" t="s">
        <v>723</v>
      </c>
      <c r="I1190" s="7" t="s">
        <v>724</v>
      </c>
      <c r="J1190" s="7" t="s">
        <v>734</v>
      </c>
      <c r="K1190" s="10" t="s">
        <v>1680</v>
      </c>
      <c r="L1190" s="7" t="s">
        <v>2054</v>
      </c>
      <c r="M1190" s="38">
        <v>35</v>
      </c>
      <c r="N1190" s="38">
        <v>35</v>
      </c>
      <c r="O1190" s="39">
        <v>17</v>
      </c>
      <c r="P1190" s="39">
        <v>14</v>
      </c>
      <c r="Q1190" s="40">
        <v>1200000</v>
      </c>
      <c r="R1190" s="40">
        <v>2001803</v>
      </c>
      <c r="S1190" s="41">
        <v>53536</v>
      </c>
      <c r="T1190" s="42">
        <v>1200000</v>
      </c>
    </row>
    <row r="1191" spans="1:20" ht="15" customHeight="1" x14ac:dyDescent="0.25">
      <c r="A1191" s="6">
        <v>22827</v>
      </c>
      <c r="B1191" s="7" t="s">
        <v>4365</v>
      </c>
      <c r="C1191" s="8">
        <v>42157</v>
      </c>
      <c r="D1191" s="7" t="s">
        <v>814</v>
      </c>
      <c r="E1191" s="7" t="s">
        <v>3079</v>
      </c>
      <c r="F1191" s="9">
        <v>895000</v>
      </c>
      <c r="G1191" s="9">
        <v>180000</v>
      </c>
      <c r="H1191" s="7" t="s">
        <v>752</v>
      </c>
      <c r="I1191" s="7" t="s">
        <v>724</v>
      </c>
      <c r="J1191" s="7" t="s">
        <v>734</v>
      </c>
      <c r="K1191" s="10" t="s">
        <v>2097</v>
      </c>
      <c r="L1191" s="7" t="s">
        <v>2054</v>
      </c>
      <c r="M1191" s="38">
        <v>1</v>
      </c>
      <c r="N1191" s="38">
        <v>1</v>
      </c>
      <c r="O1191" s="39">
        <v>35</v>
      </c>
      <c r="P1191" s="39">
        <v>16</v>
      </c>
      <c r="Q1191" s="40">
        <v>895000</v>
      </c>
      <c r="R1191" s="40">
        <v>918190</v>
      </c>
      <c r="S1191" s="41">
        <v>28628.33</v>
      </c>
      <c r="T1191" s="42">
        <v>895000</v>
      </c>
    </row>
    <row r="1192" spans="1:20" ht="15" customHeight="1" x14ac:dyDescent="0.25">
      <c r="A1192" s="6">
        <v>22866</v>
      </c>
      <c r="B1192" s="7" t="s">
        <v>1382</v>
      </c>
      <c r="C1192" s="8">
        <v>42159</v>
      </c>
      <c r="D1192" s="7" t="s">
        <v>798</v>
      </c>
      <c r="E1192" s="7" t="s">
        <v>3071</v>
      </c>
      <c r="F1192" s="9">
        <v>30400000</v>
      </c>
      <c r="G1192" s="9">
        <v>735000</v>
      </c>
      <c r="H1192" s="7" t="s">
        <v>752</v>
      </c>
      <c r="I1192" s="7" t="s">
        <v>724</v>
      </c>
      <c r="J1192" s="7" t="s">
        <v>734</v>
      </c>
      <c r="K1192" s="10" t="s">
        <v>1661</v>
      </c>
      <c r="L1192" s="7" t="s">
        <v>2054</v>
      </c>
      <c r="M1192" s="38">
        <v>1607</v>
      </c>
      <c r="N1192" s="38">
        <v>1607</v>
      </c>
      <c r="O1192" s="39">
        <v>147</v>
      </c>
      <c r="P1192" s="39">
        <v>23</v>
      </c>
      <c r="Q1192" s="40">
        <v>30400000</v>
      </c>
      <c r="R1192" s="40">
        <v>38329636</v>
      </c>
      <c r="S1192" s="41">
        <v>35000</v>
      </c>
      <c r="T1192" s="42">
        <v>30400000</v>
      </c>
    </row>
    <row r="1193" spans="1:20" ht="15" customHeight="1" x14ac:dyDescent="0.25">
      <c r="A1193" s="6">
        <v>22939</v>
      </c>
      <c r="B1193" s="7" t="s">
        <v>2611</v>
      </c>
      <c r="C1193" s="8">
        <v>42159</v>
      </c>
      <c r="D1193" s="7" t="s">
        <v>1175</v>
      </c>
      <c r="E1193" s="7" t="s">
        <v>3062</v>
      </c>
      <c r="F1193" s="9">
        <v>3040000</v>
      </c>
      <c r="G1193" s="9">
        <v>80875</v>
      </c>
      <c r="H1193" s="7" t="s">
        <v>723</v>
      </c>
      <c r="I1193" s="7" t="s">
        <v>724</v>
      </c>
      <c r="J1193" s="7" t="s">
        <v>734</v>
      </c>
      <c r="K1193" s="10" t="s">
        <v>1823</v>
      </c>
      <c r="L1193" s="7" t="s">
        <v>2056</v>
      </c>
      <c r="M1193" s="38">
        <v>15</v>
      </c>
      <c r="N1193" s="38">
        <v>15</v>
      </c>
      <c r="O1193" s="39">
        <v>7</v>
      </c>
      <c r="P1193" s="39">
        <v>4</v>
      </c>
      <c r="Q1193" s="40">
        <v>3040000</v>
      </c>
      <c r="R1193" s="40">
        <v>3489018</v>
      </c>
      <c r="S1193" s="41">
        <v>53019</v>
      </c>
      <c r="T1193" s="42">
        <v>3040000</v>
      </c>
    </row>
    <row r="1194" spans="1:20" ht="15" customHeight="1" x14ac:dyDescent="0.25">
      <c r="A1194" s="6">
        <v>22498</v>
      </c>
      <c r="B1194" s="7" t="s">
        <v>2527</v>
      </c>
      <c r="C1194" s="8">
        <v>42159</v>
      </c>
      <c r="D1194" s="7" t="s">
        <v>1009</v>
      </c>
      <c r="E1194" s="7" t="s">
        <v>3061</v>
      </c>
      <c r="F1194" s="9">
        <v>435000</v>
      </c>
      <c r="G1194" s="9">
        <v>87000</v>
      </c>
      <c r="H1194" s="7" t="s">
        <v>764</v>
      </c>
      <c r="I1194" s="7" t="s">
        <v>724</v>
      </c>
      <c r="J1194" s="7" t="s">
        <v>921</v>
      </c>
      <c r="K1194" s="10" t="s">
        <v>2528</v>
      </c>
      <c r="L1194" s="7"/>
      <c r="M1194" s="38">
        <v>0</v>
      </c>
      <c r="N1194" s="38">
        <v>0</v>
      </c>
      <c r="O1194" s="39">
        <v>0</v>
      </c>
      <c r="P1194" s="39">
        <v>0</v>
      </c>
      <c r="Q1194" s="40">
        <v>435000</v>
      </c>
      <c r="R1194" s="40">
        <v>0</v>
      </c>
      <c r="S1194" s="41">
        <v>0</v>
      </c>
      <c r="T1194" s="42">
        <v>435000</v>
      </c>
    </row>
    <row r="1195" spans="1:20" ht="15" customHeight="1" x14ac:dyDescent="0.25">
      <c r="A1195" s="6">
        <v>22918</v>
      </c>
      <c r="B1195" s="7" t="s">
        <v>904</v>
      </c>
      <c r="C1195" s="8">
        <v>42160</v>
      </c>
      <c r="D1195" s="7" t="s">
        <v>905</v>
      </c>
      <c r="E1195" s="7" t="s">
        <v>3074</v>
      </c>
      <c r="F1195" s="9">
        <v>29000</v>
      </c>
      <c r="G1195" s="9">
        <v>15000</v>
      </c>
      <c r="H1195" s="7" t="s">
        <v>747</v>
      </c>
      <c r="I1195" s="7" t="s">
        <v>727</v>
      </c>
      <c r="J1195" s="7" t="s">
        <v>1857</v>
      </c>
      <c r="K1195" s="10" t="s">
        <v>1634</v>
      </c>
      <c r="L1195" s="7"/>
      <c r="M1195" s="38">
        <v>0</v>
      </c>
      <c r="N1195" s="38">
        <v>0</v>
      </c>
      <c r="O1195" s="39">
        <v>0</v>
      </c>
      <c r="P1195" s="39">
        <v>0</v>
      </c>
      <c r="Q1195" s="40">
        <v>0</v>
      </c>
      <c r="R1195" s="40">
        <v>0</v>
      </c>
      <c r="S1195" s="41"/>
      <c r="T1195" s="42">
        <v>4500</v>
      </c>
    </row>
    <row r="1196" spans="1:20" ht="15" customHeight="1" x14ac:dyDescent="0.25">
      <c r="A1196" s="6">
        <v>22923</v>
      </c>
      <c r="B1196" s="7" t="s">
        <v>2286</v>
      </c>
      <c r="C1196" s="8">
        <v>42160</v>
      </c>
      <c r="D1196" s="7" t="s">
        <v>1200</v>
      </c>
      <c r="E1196" s="7" t="s">
        <v>1190</v>
      </c>
      <c r="F1196" s="9">
        <v>350000</v>
      </c>
      <c r="G1196" s="9">
        <v>350000</v>
      </c>
      <c r="H1196" s="7" t="s">
        <v>1017</v>
      </c>
      <c r="I1196" s="7" t="s">
        <v>727</v>
      </c>
      <c r="J1196" s="7" t="s">
        <v>768</v>
      </c>
      <c r="K1196" s="10" t="s">
        <v>1773</v>
      </c>
      <c r="L1196" s="7" t="s">
        <v>2078</v>
      </c>
      <c r="M1196" s="38">
        <v>0</v>
      </c>
      <c r="N1196" s="38">
        <v>0</v>
      </c>
      <c r="O1196" s="39">
        <v>0</v>
      </c>
      <c r="P1196" s="39">
        <v>0</v>
      </c>
      <c r="Q1196" s="40">
        <v>0</v>
      </c>
      <c r="R1196" s="40">
        <v>0</v>
      </c>
      <c r="S1196" s="41"/>
      <c r="T1196" s="42">
        <v>350000</v>
      </c>
    </row>
    <row r="1197" spans="1:20" ht="15" customHeight="1" x14ac:dyDescent="0.25">
      <c r="A1197" s="6">
        <v>22922</v>
      </c>
      <c r="B1197" s="7" t="s">
        <v>2284</v>
      </c>
      <c r="C1197" s="8">
        <v>42165</v>
      </c>
      <c r="D1197" s="7" t="s">
        <v>1100</v>
      </c>
      <c r="E1197" s="7" t="s">
        <v>3061</v>
      </c>
      <c r="F1197" s="9">
        <v>97951.23</v>
      </c>
      <c r="G1197" s="9">
        <v>25000</v>
      </c>
      <c r="H1197" s="7" t="s">
        <v>747</v>
      </c>
      <c r="I1197" s="7" t="s">
        <v>727</v>
      </c>
      <c r="J1197" s="7" t="s">
        <v>734</v>
      </c>
      <c r="K1197" s="10" t="s">
        <v>2609</v>
      </c>
      <c r="L1197" s="7"/>
      <c r="M1197" s="38">
        <v>0</v>
      </c>
      <c r="N1197" s="38">
        <v>0</v>
      </c>
      <c r="O1197" s="39">
        <v>0</v>
      </c>
      <c r="P1197" s="39">
        <v>0</v>
      </c>
      <c r="Q1197" s="40">
        <v>0</v>
      </c>
      <c r="R1197" s="40">
        <v>0</v>
      </c>
      <c r="S1197" s="41"/>
      <c r="T1197" s="42">
        <v>38150</v>
      </c>
    </row>
    <row r="1198" spans="1:20" ht="15" customHeight="1" x14ac:dyDescent="0.25">
      <c r="A1198" s="6">
        <v>22805</v>
      </c>
      <c r="B1198" s="7" t="s">
        <v>1218</v>
      </c>
      <c r="C1198" s="8">
        <v>42165</v>
      </c>
      <c r="D1198" s="7" t="s">
        <v>1200</v>
      </c>
      <c r="E1198" s="7" t="s">
        <v>1190</v>
      </c>
      <c r="F1198" s="9">
        <v>3480000</v>
      </c>
      <c r="G1198" s="9">
        <v>1000000</v>
      </c>
      <c r="H1198" s="7" t="s">
        <v>3299</v>
      </c>
      <c r="I1198" s="7" t="s">
        <v>727</v>
      </c>
      <c r="J1198" s="7" t="s">
        <v>728</v>
      </c>
      <c r="K1198" s="10" t="s">
        <v>1674</v>
      </c>
      <c r="L1198" s="7" t="s">
        <v>2055</v>
      </c>
      <c r="M1198" s="38">
        <v>0</v>
      </c>
      <c r="N1198" s="38">
        <v>0</v>
      </c>
      <c r="O1198" s="39">
        <v>0</v>
      </c>
      <c r="P1198" s="39">
        <v>0</v>
      </c>
      <c r="Q1198" s="40">
        <v>0</v>
      </c>
      <c r="R1198" s="40">
        <v>0</v>
      </c>
      <c r="S1198" s="41"/>
      <c r="T1198" s="42">
        <v>2480000</v>
      </c>
    </row>
    <row r="1199" spans="1:20" ht="15" customHeight="1" x14ac:dyDescent="0.25">
      <c r="A1199" s="6">
        <v>22697</v>
      </c>
      <c r="B1199" s="7" t="s">
        <v>2910</v>
      </c>
      <c r="C1199" s="8">
        <v>42171</v>
      </c>
      <c r="D1199" s="7" t="s">
        <v>1395</v>
      </c>
      <c r="E1199" s="7" t="s">
        <v>3056</v>
      </c>
      <c r="F1199" s="9">
        <v>5320000</v>
      </c>
      <c r="G1199" s="9">
        <v>350000</v>
      </c>
      <c r="H1199" s="7" t="s">
        <v>752</v>
      </c>
      <c r="I1199" s="7" t="s">
        <v>724</v>
      </c>
      <c r="J1199" s="7" t="s">
        <v>734</v>
      </c>
      <c r="K1199" s="10" t="s">
        <v>2541</v>
      </c>
      <c r="L1199" s="7" t="s">
        <v>2054</v>
      </c>
      <c r="M1199" s="38">
        <v>0</v>
      </c>
      <c r="N1199" s="38">
        <v>0</v>
      </c>
      <c r="O1199" s="39">
        <v>42</v>
      </c>
      <c r="P1199" s="39">
        <v>40</v>
      </c>
      <c r="Q1199" s="40">
        <v>3600000</v>
      </c>
      <c r="R1199" s="40">
        <v>295161</v>
      </c>
      <c r="S1199" s="41">
        <v>0</v>
      </c>
      <c r="T1199" s="42">
        <v>5320000</v>
      </c>
    </row>
    <row r="1200" spans="1:20" ht="15" customHeight="1" x14ac:dyDescent="0.25">
      <c r="A1200" s="6">
        <v>22852</v>
      </c>
      <c r="B1200" s="7" t="s">
        <v>2593</v>
      </c>
      <c r="C1200" s="8">
        <v>42171</v>
      </c>
      <c r="D1200" s="7" t="s">
        <v>1160</v>
      </c>
      <c r="E1200" s="7" t="s">
        <v>3093</v>
      </c>
      <c r="F1200" s="9">
        <v>84885</v>
      </c>
      <c r="G1200" s="9">
        <v>7073</v>
      </c>
      <c r="H1200" s="7" t="s">
        <v>726</v>
      </c>
      <c r="I1200" s="7" t="s">
        <v>727</v>
      </c>
      <c r="J1200" s="7" t="s">
        <v>728</v>
      </c>
      <c r="K1200" s="10" t="s">
        <v>1545</v>
      </c>
      <c r="L1200" s="7" t="s">
        <v>2067</v>
      </c>
      <c r="M1200" s="38">
        <v>0</v>
      </c>
      <c r="N1200" s="38">
        <v>0</v>
      </c>
      <c r="O1200" s="39">
        <v>0</v>
      </c>
      <c r="P1200" s="39">
        <v>0</v>
      </c>
      <c r="Q1200" s="40">
        <v>0</v>
      </c>
      <c r="R1200" s="40">
        <v>0</v>
      </c>
      <c r="S1200" s="41"/>
      <c r="T1200" s="42">
        <v>21219</v>
      </c>
    </row>
    <row r="1201" spans="1:20" ht="15" customHeight="1" x14ac:dyDescent="0.25">
      <c r="A1201" s="6">
        <v>22954</v>
      </c>
      <c r="B1201" s="7" t="s">
        <v>1018</v>
      </c>
      <c r="C1201" s="8">
        <v>42171</v>
      </c>
      <c r="D1201" s="7" t="s">
        <v>1009</v>
      </c>
      <c r="E1201" s="7" t="s">
        <v>3061</v>
      </c>
      <c r="F1201" s="9">
        <v>73000</v>
      </c>
      <c r="G1201" s="9">
        <v>25000</v>
      </c>
      <c r="H1201" s="7" t="s">
        <v>1205</v>
      </c>
      <c r="I1201" s="7" t="s">
        <v>727</v>
      </c>
      <c r="J1201" s="7" t="s">
        <v>768</v>
      </c>
      <c r="K1201" s="10" t="s">
        <v>1687</v>
      </c>
      <c r="L1201" s="7"/>
      <c r="M1201" s="38">
        <v>0</v>
      </c>
      <c r="N1201" s="38">
        <v>0</v>
      </c>
      <c r="O1201" s="39">
        <v>0</v>
      </c>
      <c r="P1201" s="39">
        <v>0</v>
      </c>
      <c r="Q1201" s="40">
        <v>0</v>
      </c>
      <c r="R1201" s="40">
        <v>0</v>
      </c>
      <c r="S1201" s="41"/>
      <c r="T1201" s="42">
        <v>48000</v>
      </c>
    </row>
    <row r="1202" spans="1:20" ht="15" customHeight="1" x14ac:dyDescent="0.25">
      <c r="A1202" s="6">
        <v>22836</v>
      </c>
      <c r="B1202" s="7" t="s">
        <v>2586</v>
      </c>
      <c r="C1202" s="8">
        <v>42171</v>
      </c>
      <c r="D1202" s="7" t="s">
        <v>1362</v>
      </c>
      <c r="E1202" s="7" t="s">
        <v>3073</v>
      </c>
      <c r="F1202" s="9">
        <v>36645545</v>
      </c>
      <c r="G1202" s="9">
        <v>7329109</v>
      </c>
      <c r="H1202" s="7" t="s">
        <v>920</v>
      </c>
      <c r="I1202" s="7" t="s">
        <v>724</v>
      </c>
      <c r="J1202" s="7" t="s">
        <v>921</v>
      </c>
      <c r="K1202" s="10" t="s">
        <v>1714</v>
      </c>
      <c r="L1202" s="7" t="s">
        <v>269</v>
      </c>
      <c r="M1202" s="38">
        <v>0</v>
      </c>
      <c r="N1202" s="38">
        <v>0</v>
      </c>
      <c r="O1202" s="39">
        <v>0</v>
      </c>
      <c r="P1202" s="39">
        <v>0</v>
      </c>
      <c r="Q1202" s="40">
        <v>0</v>
      </c>
      <c r="R1202" s="40">
        <v>0</v>
      </c>
      <c r="S1202" s="41">
        <v>0</v>
      </c>
      <c r="T1202" s="42">
        <v>36645545</v>
      </c>
    </row>
    <row r="1203" spans="1:20" ht="15" customHeight="1" x14ac:dyDescent="0.25">
      <c r="A1203" s="6">
        <v>22838</v>
      </c>
      <c r="B1203" s="7" t="s">
        <v>2589</v>
      </c>
      <c r="C1203" s="8">
        <v>42174</v>
      </c>
      <c r="D1203" s="7" t="s">
        <v>1200</v>
      </c>
      <c r="E1203" s="7" t="s">
        <v>1190</v>
      </c>
      <c r="F1203" s="9">
        <v>128350</v>
      </c>
      <c r="G1203" s="9">
        <v>43560</v>
      </c>
      <c r="H1203" s="7" t="s">
        <v>1030</v>
      </c>
      <c r="I1203" s="7" t="s">
        <v>727</v>
      </c>
      <c r="J1203" s="7" t="s">
        <v>765</v>
      </c>
      <c r="K1203" s="10" t="s">
        <v>1704</v>
      </c>
      <c r="L1203" s="7" t="s">
        <v>2078</v>
      </c>
      <c r="M1203" s="38">
        <v>0</v>
      </c>
      <c r="N1203" s="38">
        <v>0</v>
      </c>
      <c r="O1203" s="39">
        <v>0</v>
      </c>
      <c r="P1203" s="39">
        <v>0</v>
      </c>
      <c r="Q1203" s="40">
        <v>0</v>
      </c>
      <c r="R1203" s="40">
        <v>0</v>
      </c>
      <c r="S1203" s="41"/>
      <c r="T1203" s="42">
        <v>128350</v>
      </c>
    </row>
    <row r="1204" spans="1:20" ht="15" customHeight="1" x14ac:dyDescent="0.25">
      <c r="A1204" s="6">
        <v>23010</v>
      </c>
      <c r="B1204" s="7" t="s">
        <v>2614</v>
      </c>
      <c r="C1204" s="8">
        <v>42180</v>
      </c>
      <c r="D1204" s="7" t="s">
        <v>899</v>
      </c>
      <c r="E1204" s="7" t="s">
        <v>3074</v>
      </c>
      <c r="F1204" s="9">
        <v>4010000</v>
      </c>
      <c r="G1204" s="9">
        <v>4000000</v>
      </c>
      <c r="H1204" s="7" t="s">
        <v>879</v>
      </c>
      <c r="I1204" s="7" t="s">
        <v>791</v>
      </c>
      <c r="J1204" s="7" t="s">
        <v>734</v>
      </c>
      <c r="K1204" s="10" t="s">
        <v>1548</v>
      </c>
      <c r="L1204" s="7" t="s">
        <v>325</v>
      </c>
      <c r="M1204" s="38">
        <v>0</v>
      </c>
      <c r="N1204" s="38">
        <v>0</v>
      </c>
      <c r="O1204" s="39">
        <v>0</v>
      </c>
      <c r="P1204" s="39">
        <v>0</v>
      </c>
      <c r="Q1204" s="40">
        <v>0</v>
      </c>
      <c r="R1204" s="40">
        <v>0</v>
      </c>
      <c r="S1204" s="41"/>
      <c r="T1204" s="42"/>
    </row>
    <row r="1205" spans="1:20" ht="15" customHeight="1" x14ac:dyDescent="0.25">
      <c r="A1205" s="6">
        <v>22983</v>
      </c>
      <c r="B1205" s="7" t="s">
        <v>2613</v>
      </c>
      <c r="C1205" s="8">
        <v>42185</v>
      </c>
      <c r="D1205" s="7" t="s">
        <v>1009</v>
      </c>
      <c r="E1205" s="7" t="s">
        <v>3061</v>
      </c>
      <c r="F1205" s="9">
        <v>1200000</v>
      </c>
      <c r="G1205" s="9">
        <v>300000</v>
      </c>
      <c r="H1205" s="7" t="s">
        <v>719</v>
      </c>
      <c r="I1205" s="7" t="s">
        <v>720</v>
      </c>
      <c r="J1205" s="7" t="s">
        <v>768</v>
      </c>
      <c r="K1205" s="10" t="s">
        <v>1563</v>
      </c>
      <c r="L1205" s="7"/>
      <c r="M1205" s="38">
        <v>0</v>
      </c>
      <c r="N1205" s="38">
        <v>0</v>
      </c>
      <c r="O1205" s="39">
        <v>0</v>
      </c>
      <c r="P1205" s="39">
        <v>0</v>
      </c>
      <c r="Q1205" s="40">
        <v>0</v>
      </c>
      <c r="R1205" s="40">
        <v>0</v>
      </c>
      <c r="S1205" s="41"/>
      <c r="T1205" s="42">
        <v>1200000</v>
      </c>
    </row>
    <row r="1206" spans="1:20" ht="15" customHeight="1" x14ac:dyDescent="0.25">
      <c r="A1206" s="6">
        <v>22778</v>
      </c>
      <c r="B1206" s="7" t="s">
        <v>2560</v>
      </c>
      <c r="C1206" s="8">
        <v>42185</v>
      </c>
      <c r="D1206" s="7" t="s">
        <v>988</v>
      </c>
      <c r="E1206" s="7" t="s">
        <v>3060</v>
      </c>
      <c r="F1206" s="9">
        <v>1300000</v>
      </c>
      <c r="G1206" s="9">
        <v>400000</v>
      </c>
      <c r="H1206" s="7" t="s">
        <v>723</v>
      </c>
      <c r="I1206" s="7" t="s">
        <v>724</v>
      </c>
      <c r="J1206" s="7" t="s">
        <v>768</v>
      </c>
      <c r="K1206" s="10" t="s">
        <v>1563</v>
      </c>
      <c r="L1206" s="7" t="s">
        <v>2054</v>
      </c>
      <c r="M1206" s="38">
        <v>46</v>
      </c>
      <c r="N1206" s="38">
        <v>46</v>
      </c>
      <c r="O1206" s="39">
        <v>43</v>
      </c>
      <c r="P1206" s="39">
        <v>6</v>
      </c>
      <c r="Q1206" s="40">
        <v>1300000</v>
      </c>
      <c r="R1206" s="40">
        <v>1243653</v>
      </c>
      <c r="S1206" s="41">
        <v>120320</v>
      </c>
      <c r="T1206" s="42">
        <v>1300000</v>
      </c>
    </row>
    <row r="1207" spans="1:20" ht="15" customHeight="1" x14ac:dyDescent="0.25">
      <c r="A1207" s="6">
        <v>22942</v>
      </c>
      <c r="B1207" s="7" t="s">
        <v>1051</v>
      </c>
      <c r="C1207" s="8">
        <v>42185</v>
      </c>
      <c r="D1207" s="7" t="s">
        <v>1009</v>
      </c>
      <c r="E1207" s="7" t="s">
        <v>3061</v>
      </c>
      <c r="F1207" s="9">
        <v>1250000</v>
      </c>
      <c r="G1207" s="9">
        <v>250000</v>
      </c>
      <c r="H1207" s="7" t="s">
        <v>836</v>
      </c>
      <c r="I1207" s="7" t="s">
        <v>756</v>
      </c>
      <c r="J1207" s="7" t="s">
        <v>721</v>
      </c>
      <c r="K1207" s="10" t="s">
        <v>1541</v>
      </c>
      <c r="L1207" s="7"/>
      <c r="M1207" s="38">
        <v>0</v>
      </c>
      <c r="N1207" s="38">
        <v>0</v>
      </c>
      <c r="O1207" s="39">
        <v>0</v>
      </c>
      <c r="P1207" s="39">
        <v>0</v>
      </c>
      <c r="Q1207" s="40">
        <v>0</v>
      </c>
      <c r="R1207" s="40">
        <v>0</v>
      </c>
      <c r="S1207" s="41"/>
      <c r="T1207" s="42">
        <v>1000000</v>
      </c>
    </row>
    <row r="1208" spans="1:20" ht="15" customHeight="1" x14ac:dyDescent="0.25">
      <c r="A1208" s="6">
        <v>22860</v>
      </c>
      <c r="B1208" s="7" t="s">
        <v>2597</v>
      </c>
      <c r="C1208" s="8">
        <v>42185</v>
      </c>
      <c r="D1208" s="7" t="s">
        <v>896</v>
      </c>
      <c r="E1208" s="7" t="s">
        <v>3064</v>
      </c>
      <c r="F1208" s="9">
        <v>9500000</v>
      </c>
      <c r="G1208" s="9">
        <v>200000</v>
      </c>
      <c r="H1208" s="7" t="s">
        <v>2545</v>
      </c>
      <c r="I1208" s="7" t="s">
        <v>724</v>
      </c>
      <c r="J1208" s="7" t="s">
        <v>734</v>
      </c>
      <c r="K1208" s="10" t="s">
        <v>1569</v>
      </c>
      <c r="L1208" s="7" t="s">
        <v>2054</v>
      </c>
      <c r="M1208" s="38">
        <v>79</v>
      </c>
      <c r="N1208" s="38">
        <v>79</v>
      </c>
      <c r="O1208" s="39">
        <v>40</v>
      </c>
      <c r="P1208" s="39">
        <v>19</v>
      </c>
      <c r="Q1208" s="40">
        <v>9500000</v>
      </c>
      <c r="R1208" s="40">
        <v>5450000</v>
      </c>
      <c r="S1208" s="41">
        <v>85000</v>
      </c>
      <c r="T1208" s="42">
        <v>9500000</v>
      </c>
    </row>
    <row r="1209" spans="1:20" ht="15" customHeight="1" x14ac:dyDescent="0.25">
      <c r="A1209" s="6">
        <v>22916</v>
      </c>
      <c r="B1209" s="7" t="s">
        <v>2606</v>
      </c>
      <c r="C1209" s="8">
        <v>42185</v>
      </c>
      <c r="D1209" s="7" t="s">
        <v>1536</v>
      </c>
      <c r="E1209" s="7" t="s">
        <v>3061</v>
      </c>
      <c r="F1209" s="9">
        <v>32500</v>
      </c>
      <c r="G1209" s="9">
        <v>8050</v>
      </c>
      <c r="H1209" s="7" t="s">
        <v>747</v>
      </c>
      <c r="I1209" s="7" t="s">
        <v>727</v>
      </c>
      <c r="J1209" s="7" t="s">
        <v>734</v>
      </c>
      <c r="K1209" s="10" t="s">
        <v>1556</v>
      </c>
      <c r="L1209" s="7"/>
      <c r="M1209" s="38">
        <v>0</v>
      </c>
      <c r="N1209" s="38">
        <v>0</v>
      </c>
      <c r="O1209" s="39">
        <v>0</v>
      </c>
      <c r="P1209" s="39">
        <v>0</v>
      </c>
      <c r="Q1209" s="40">
        <v>0</v>
      </c>
      <c r="R1209" s="40">
        <v>0</v>
      </c>
      <c r="S1209" s="41"/>
      <c r="T1209" s="42">
        <v>2415</v>
      </c>
    </row>
    <row r="1210" spans="1:20" ht="15" customHeight="1" x14ac:dyDescent="0.25">
      <c r="A1210" s="6">
        <v>22917</v>
      </c>
      <c r="B1210" s="7" t="s">
        <v>2607</v>
      </c>
      <c r="C1210" s="8">
        <v>42185</v>
      </c>
      <c r="D1210" s="7" t="s">
        <v>1200</v>
      </c>
      <c r="E1210" s="7" t="s">
        <v>1190</v>
      </c>
      <c r="F1210" s="9">
        <v>700000</v>
      </c>
      <c r="G1210" s="9">
        <v>100000</v>
      </c>
      <c r="H1210" s="7" t="s">
        <v>752</v>
      </c>
      <c r="I1210" s="7" t="s">
        <v>724</v>
      </c>
      <c r="J1210" s="7" t="s">
        <v>1012</v>
      </c>
      <c r="K1210" s="10" t="s">
        <v>1803</v>
      </c>
      <c r="L1210" s="7" t="s">
        <v>2054</v>
      </c>
      <c r="M1210" s="38">
        <v>0</v>
      </c>
      <c r="N1210" s="38">
        <v>0</v>
      </c>
      <c r="O1210" s="39">
        <v>23</v>
      </c>
      <c r="P1210" s="39">
        <v>2</v>
      </c>
      <c r="Q1210" s="40">
        <v>700000</v>
      </c>
      <c r="R1210" s="40">
        <v>605750</v>
      </c>
      <c r="S1210" s="41">
        <v>50000</v>
      </c>
      <c r="T1210" s="42">
        <v>700000</v>
      </c>
    </row>
    <row r="1211" spans="1:20" ht="15" customHeight="1" x14ac:dyDescent="0.25">
      <c r="A1211" s="6">
        <v>22712</v>
      </c>
      <c r="B1211" s="7" t="s">
        <v>2542</v>
      </c>
      <c r="C1211" s="8">
        <v>42185</v>
      </c>
      <c r="D1211" s="7" t="s">
        <v>1258</v>
      </c>
      <c r="E1211" s="7" t="s">
        <v>3054</v>
      </c>
      <c r="F1211" s="9">
        <v>52486899</v>
      </c>
      <c r="G1211" s="9">
        <v>1750000</v>
      </c>
      <c r="H1211" s="7" t="s">
        <v>832</v>
      </c>
      <c r="I1211" s="7" t="s">
        <v>756</v>
      </c>
      <c r="J1211" s="7" t="s">
        <v>734</v>
      </c>
      <c r="K1211" s="10" t="s">
        <v>1595</v>
      </c>
      <c r="L1211" s="7" t="s">
        <v>269</v>
      </c>
      <c r="M1211" s="38">
        <v>0</v>
      </c>
      <c r="N1211" s="38">
        <v>0</v>
      </c>
      <c r="O1211" s="39">
        <v>0</v>
      </c>
      <c r="P1211" s="39">
        <v>0</v>
      </c>
      <c r="Q1211" s="40">
        <v>52000000</v>
      </c>
      <c r="R1211" s="40">
        <v>52486899</v>
      </c>
      <c r="S1211" s="41"/>
      <c r="T1211" s="42">
        <v>49250000</v>
      </c>
    </row>
    <row r="1212" spans="1:20" ht="15" customHeight="1" x14ac:dyDescent="0.25">
      <c r="A1212" s="6">
        <v>22683</v>
      </c>
      <c r="B1212" s="7" t="s">
        <v>1422</v>
      </c>
      <c r="C1212" s="8">
        <v>42185</v>
      </c>
      <c r="D1212" s="7" t="s">
        <v>1421</v>
      </c>
      <c r="E1212" s="7" t="s">
        <v>3097</v>
      </c>
      <c r="F1212" s="9">
        <v>63000</v>
      </c>
      <c r="G1212" s="9">
        <v>13300</v>
      </c>
      <c r="H1212" s="7" t="s">
        <v>747</v>
      </c>
      <c r="I1212" s="7" t="s">
        <v>727</v>
      </c>
      <c r="J1212" s="7" t="s">
        <v>734</v>
      </c>
      <c r="K1212" s="10" t="s">
        <v>1824</v>
      </c>
      <c r="L1212" s="7"/>
      <c r="M1212" s="38">
        <v>0</v>
      </c>
      <c r="N1212" s="38">
        <v>0</v>
      </c>
      <c r="O1212" s="39">
        <v>0</v>
      </c>
      <c r="P1212" s="39">
        <v>0</v>
      </c>
      <c r="Q1212" s="40">
        <v>0</v>
      </c>
      <c r="R1212" s="40">
        <v>0</v>
      </c>
      <c r="S1212" s="41"/>
      <c r="T1212" s="42">
        <v>3990</v>
      </c>
    </row>
    <row r="1213" spans="1:20" ht="15" customHeight="1" x14ac:dyDescent="0.25">
      <c r="A1213" s="6">
        <v>22716</v>
      </c>
      <c r="B1213" s="7" t="s">
        <v>2542</v>
      </c>
      <c r="C1213" s="8">
        <v>42185</v>
      </c>
      <c r="D1213" s="7" t="s">
        <v>1258</v>
      </c>
      <c r="E1213" s="7" t="s">
        <v>3054</v>
      </c>
      <c r="F1213" s="9">
        <v>52486899</v>
      </c>
      <c r="G1213" s="9">
        <v>2400000</v>
      </c>
      <c r="H1213" s="7" t="s">
        <v>752</v>
      </c>
      <c r="I1213" s="7" t="s">
        <v>724</v>
      </c>
      <c r="J1213" s="7" t="s">
        <v>734</v>
      </c>
      <c r="K1213" s="10" t="s">
        <v>1595</v>
      </c>
      <c r="L1213" s="7" t="s">
        <v>2058</v>
      </c>
      <c r="M1213" s="38">
        <v>0</v>
      </c>
      <c r="N1213" s="38">
        <v>0</v>
      </c>
      <c r="O1213" s="39">
        <v>140</v>
      </c>
      <c r="P1213" s="39">
        <v>94</v>
      </c>
      <c r="Q1213" s="40">
        <v>0</v>
      </c>
      <c r="R1213" s="40">
        <v>0</v>
      </c>
      <c r="S1213" s="41">
        <v>453528.16</v>
      </c>
      <c r="T1213" s="42">
        <v>1000000</v>
      </c>
    </row>
    <row r="1214" spans="1:20" ht="15" customHeight="1" x14ac:dyDescent="0.25">
      <c r="A1214" s="6">
        <v>22956</v>
      </c>
      <c r="B1214" s="7" t="s">
        <v>2612</v>
      </c>
      <c r="C1214" s="8">
        <v>42185</v>
      </c>
      <c r="D1214" s="7" t="s">
        <v>806</v>
      </c>
      <c r="E1214" s="7" t="s">
        <v>3084</v>
      </c>
      <c r="F1214" s="9">
        <v>2254000</v>
      </c>
      <c r="G1214" s="9">
        <v>44000</v>
      </c>
      <c r="H1214" s="7" t="s">
        <v>723</v>
      </c>
      <c r="I1214" s="7" t="s">
        <v>724</v>
      </c>
      <c r="J1214" s="7" t="s">
        <v>730</v>
      </c>
      <c r="K1214" s="10" t="s">
        <v>1796</v>
      </c>
      <c r="L1214" s="7" t="s">
        <v>2056</v>
      </c>
      <c r="M1214" s="38">
        <v>22</v>
      </c>
      <c r="N1214" s="38">
        <v>22</v>
      </c>
      <c r="O1214" s="39">
        <v>7</v>
      </c>
      <c r="P1214" s="39">
        <v>2</v>
      </c>
      <c r="Q1214" s="40">
        <v>2254000</v>
      </c>
      <c r="R1214" s="40">
        <v>2819893</v>
      </c>
      <c r="S1214" s="41">
        <v>37425</v>
      </c>
      <c r="T1214" s="42">
        <v>2254000</v>
      </c>
    </row>
    <row r="1215" spans="1:20" ht="15" customHeight="1" x14ac:dyDescent="0.25">
      <c r="A1215" s="6">
        <v>22868</v>
      </c>
      <c r="B1215" s="7" t="s">
        <v>2602</v>
      </c>
      <c r="C1215" s="8">
        <v>42185</v>
      </c>
      <c r="D1215" s="7" t="s">
        <v>1149</v>
      </c>
      <c r="E1215" s="7" t="s">
        <v>3063</v>
      </c>
      <c r="F1215" s="9">
        <v>1800000</v>
      </c>
      <c r="G1215" s="9">
        <v>360000</v>
      </c>
      <c r="H1215" s="7" t="s">
        <v>920</v>
      </c>
      <c r="I1215" s="7" t="s">
        <v>724</v>
      </c>
      <c r="J1215" s="7" t="s">
        <v>921</v>
      </c>
      <c r="K1215" s="10" t="s">
        <v>1642</v>
      </c>
      <c r="L1215" s="7"/>
      <c r="M1215" s="38">
        <v>0</v>
      </c>
      <c r="N1215" s="38">
        <v>0</v>
      </c>
      <c r="O1215" s="39">
        <v>0</v>
      </c>
      <c r="P1215" s="39">
        <v>0</v>
      </c>
      <c r="Q1215" s="40">
        <v>1800000</v>
      </c>
      <c r="R1215" s="40">
        <v>0</v>
      </c>
      <c r="S1215" s="41">
        <v>0</v>
      </c>
      <c r="T1215" s="42">
        <v>1800000</v>
      </c>
    </row>
    <row r="1216" spans="1:20" ht="15" customHeight="1" x14ac:dyDescent="0.25">
      <c r="A1216" s="6">
        <v>22624</v>
      </c>
      <c r="B1216" s="7" t="s">
        <v>1222</v>
      </c>
      <c r="C1216" s="8">
        <v>42194</v>
      </c>
      <c r="D1216" s="7" t="s">
        <v>1200</v>
      </c>
      <c r="E1216" s="7" t="s">
        <v>1190</v>
      </c>
      <c r="F1216" s="9">
        <v>10400</v>
      </c>
      <c r="G1216" s="9">
        <v>8000</v>
      </c>
      <c r="H1216" s="7" t="s">
        <v>747</v>
      </c>
      <c r="I1216" s="7" t="s">
        <v>727</v>
      </c>
      <c r="J1216" s="7" t="s">
        <v>734</v>
      </c>
      <c r="K1216" s="10" t="s">
        <v>2755</v>
      </c>
      <c r="L1216" s="7"/>
      <c r="M1216" s="38">
        <v>0</v>
      </c>
      <c r="N1216" s="38">
        <v>0</v>
      </c>
      <c r="O1216" s="39">
        <v>0</v>
      </c>
      <c r="P1216" s="39">
        <v>0</v>
      </c>
      <c r="Q1216" s="40">
        <v>0</v>
      </c>
      <c r="R1216" s="40">
        <v>0</v>
      </c>
      <c r="S1216" s="41"/>
      <c r="T1216" s="42">
        <v>2400</v>
      </c>
    </row>
    <row r="1217" spans="1:20" ht="15" customHeight="1" x14ac:dyDescent="0.25">
      <c r="A1217" s="6">
        <v>22602</v>
      </c>
      <c r="B1217" s="7" t="s">
        <v>2754</v>
      </c>
      <c r="C1217" s="8">
        <v>42194</v>
      </c>
      <c r="D1217" s="7" t="s">
        <v>1149</v>
      </c>
      <c r="E1217" s="7" t="s">
        <v>3063</v>
      </c>
      <c r="F1217" s="9">
        <v>1696396</v>
      </c>
      <c r="G1217" s="9">
        <v>339279</v>
      </c>
      <c r="H1217" s="7" t="s">
        <v>920</v>
      </c>
      <c r="I1217" s="7" t="s">
        <v>724</v>
      </c>
      <c r="J1217" s="7" t="s">
        <v>921</v>
      </c>
      <c r="K1217" s="10" t="s">
        <v>1714</v>
      </c>
      <c r="L1217" s="7"/>
      <c r="M1217" s="38">
        <v>0</v>
      </c>
      <c r="N1217" s="38">
        <v>0</v>
      </c>
      <c r="O1217" s="39">
        <v>0</v>
      </c>
      <c r="P1217" s="39">
        <v>0</v>
      </c>
      <c r="Q1217" s="40">
        <v>0</v>
      </c>
      <c r="R1217" s="40">
        <v>0</v>
      </c>
      <c r="S1217" s="41">
        <v>0</v>
      </c>
      <c r="T1217" s="42">
        <v>1696396</v>
      </c>
    </row>
    <row r="1218" spans="1:20" ht="15" customHeight="1" x14ac:dyDescent="0.25">
      <c r="A1218" s="6">
        <v>22032</v>
      </c>
      <c r="B1218" s="7" t="s">
        <v>2756</v>
      </c>
      <c r="C1218" s="8">
        <v>42194</v>
      </c>
      <c r="D1218" s="7" t="s">
        <v>1200</v>
      </c>
      <c r="E1218" s="7" t="s">
        <v>1190</v>
      </c>
      <c r="F1218" s="9">
        <v>4000000</v>
      </c>
      <c r="G1218" s="9">
        <v>2000000</v>
      </c>
      <c r="H1218" s="7" t="s">
        <v>752</v>
      </c>
      <c r="I1218" s="7" t="s">
        <v>724</v>
      </c>
      <c r="J1218" s="7" t="s">
        <v>734</v>
      </c>
      <c r="K1218" s="10" t="s">
        <v>2757</v>
      </c>
      <c r="L1218" s="7" t="s">
        <v>2054</v>
      </c>
      <c r="M1218" s="38">
        <v>67</v>
      </c>
      <c r="N1218" s="38">
        <v>67</v>
      </c>
      <c r="O1218" s="39">
        <v>200</v>
      </c>
      <c r="P1218" s="39">
        <v>79</v>
      </c>
      <c r="Q1218" s="40">
        <v>4000000</v>
      </c>
      <c r="R1218" s="40">
        <v>1100000</v>
      </c>
      <c r="S1218" s="41">
        <v>833147</v>
      </c>
      <c r="T1218" s="42">
        <v>4000000</v>
      </c>
    </row>
    <row r="1219" spans="1:20" ht="15" customHeight="1" x14ac:dyDescent="0.25">
      <c r="A1219" s="6">
        <v>22930</v>
      </c>
      <c r="B1219" s="7" t="s">
        <v>3795</v>
      </c>
      <c r="C1219" s="8">
        <v>42194</v>
      </c>
      <c r="D1219" s="7" t="s">
        <v>1200</v>
      </c>
      <c r="E1219" s="7" t="s">
        <v>1190</v>
      </c>
      <c r="F1219" s="9">
        <v>3017000</v>
      </c>
      <c r="G1219" s="9">
        <v>145000</v>
      </c>
      <c r="H1219" s="7" t="s">
        <v>2545</v>
      </c>
      <c r="I1219" s="7" t="s">
        <v>724</v>
      </c>
      <c r="J1219" s="7" t="s">
        <v>734</v>
      </c>
      <c r="K1219" s="10" t="s">
        <v>1576</v>
      </c>
      <c r="L1219" s="7" t="s">
        <v>2054</v>
      </c>
      <c r="M1219" s="38">
        <v>95</v>
      </c>
      <c r="N1219" s="38">
        <v>95</v>
      </c>
      <c r="O1219" s="39">
        <v>50</v>
      </c>
      <c r="P1219" s="39">
        <v>40</v>
      </c>
      <c r="Q1219" s="40">
        <v>3017000</v>
      </c>
      <c r="R1219" s="40">
        <v>3017000</v>
      </c>
      <c r="S1219" s="41">
        <v>75400</v>
      </c>
      <c r="T1219" s="42">
        <v>3017000</v>
      </c>
    </row>
    <row r="1220" spans="1:20" ht="15" customHeight="1" x14ac:dyDescent="0.25">
      <c r="A1220" s="6">
        <v>22957</v>
      </c>
      <c r="B1220" s="7" t="s">
        <v>2752</v>
      </c>
      <c r="C1220" s="8">
        <v>42194</v>
      </c>
      <c r="D1220" s="7" t="s">
        <v>2753</v>
      </c>
      <c r="E1220" s="7" t="s">
        <v>3061</v>
      </c>
      <c r="F1220" s="9">
        <v>4965000</v>
      </c>
      <c r="G1220" s="9">
        <v>175000</v>
      </c>
      <c r="H1220" s="7" t="s">
        <v>723</v>
      </c>
      <c r="I1220" s="7" t="s">
        <v>724</v>
      </c>
      <c r="J1220" s="7" t="s">
        <v>751</v>
      </c>
      <c r="K1220" s="10" t="s">
        <v>1626</v>
      </c>
      <c r="L1220" s="7" t="s">
        <v>2054</v>
      </c>
      <c r="M1220" s="38">
        <v>81</v>
      </c>
      <c r="N1220" s="38">
        <v>81</v>
      </c>
      <c r="O1220" s="39">
        <v>29</v>
      </c>
      <c r="P1220" s="39">
        <v>5</v>
      </c>
      <c r="Q1220" s="40">
        <v>4965000</v>
      </c>
      <c r="R1220" s="40">
        <v>5243437</v>
      </c>
      <c r="S1220" s="41">
        <v>84476</v>
      </c>
      <c r="T1220" s="42">
        <v>4965000</v>
      </c>
    </row>
    <row r="1221" spans="1:20" ht="15" customHeight="1" x14ac:dyDescent="0.25">
      <c r="A1221" s="6">
        <v>22811</v>
      </c>
      <c r="B1221" s="7" t="s">
        <v>1344</v>
      </c>
      <c r="C1221" s="8">
        <v>42194</v>
      </c>
      <c r="D1221" s="7" t="s">
        <v>1346</v>
      </c>
      <c r="E1221" s="7" t="s">
        <v>3072</v>
      </c>
      <c r="F1221" s="9">
        <v>1438000</v>
      </c>
      <c r="G1221" s="9">
        <v>250000</v>
      </c>
      <c r="H1221" s="7" t="s">
        <v>836</v>
      </c>
      <c r="I1221" s="7" t="s">
        <v>756</v>
      </c>
      <c r="J1221" s="7" t="s">
        <v>1156</v>
      </c>
      <c r="K1221" s="10" t="s">
        <v>1807</v>
      </c>
      <c r="L1221" s="7"/>
      <c r="M1221" s="38">
        <v>0</v>
      </c>
      <c r="N1221" s="38">
        <v>0</v>
      </c>
      <c r="O1221" s="39">
        <v>0</v>
      </c>
      <c r="P1221" s="39">
        <v>0</v>
      </c>
      <c r="Q1221" s="40">
        <v>0</v>
      </c>
      <c r="R1221" s="40">
        <v>0</v>
      </c>
      <c r="S1221" s="41"/>
      <c r="T1221" s="42">
        <v>1188000</v>
      </c>
    </row>
    <row r="1222" spans="1:20" ht="15" customHeight="1" x14ac:dyDescent="0.25">
      <c r="A1222" s="6">
        <v>22808</v>
      </c>
      <c r="B1222" s="7" t="s">
        <v>1243</v>
      </c>
      <c r="C1222" s="8">
        <v>42195</v>
      </c>
      <c r="D1222" s="7" t="s">
        <v>1334</v>
      </c>
      <c r="E1222" s="7" t="s">
        <v>3113</v>
      </c>
      <c r="F1222" s="9">
        <v>2106066</v>
      </c>
      <c r="G1222" s="9">
        <v>421213</v>
      </c>
      <c r="H1222" s="7" t="s">
        <v>920</v>
      </c>
      <c r="I1222" s="7" t="s">
        <v>724</v>
      </c>
      <c r="J1222" s="7" t="s">
        <v>841</v>
      </c>
      <c r="K1222" s="10" t="s">
        <v>1643</v>
      </c>
      <c r="L1222" s="7"/>
      <c r="M1222" s="38">
        <v>0</v>
      </c>
      <c r="N1222" s="38">
        <v>0</v>
      </c>
      <c r="O1222" s="39">
        <v>0</v>
      </c>
      <c r="P1222" s="39">
        <v>0</v>
      </c>
      <c r="Q1222" s="40">
        <v>0</v>
      </c>
      <c r="R1222" s="40">
        <v>0</v>
      </c>
      <c r="S1222" s="41">
        <v>0</v>
      </c>
      <c r="T1222" s="42">
        <v>2106066</v>
      </c>
    </row>
    <row r="1223" spans="1:20" ht="15" customHeight="1" x14ac:dyDescent="0.25">
      <c r="A1223" s="6">
        <v>22800</v>
      </c>
      <c r="B1223" s="7" t="s">
        <v>2759</v>
      </c>
      <c r="C1223" s="8">
        <v>42199</v>
      </c>
      <c r="D1223" s="7" t="s">
        <v>1009</v>
      </c>
      <c r="E1223" s="7" t="s">
        <v>3061</v>
      </c>
      <c r="F1223" s="9">
        <v>310000</v>
      </c>
      <c r="G1223" s="9">
        <v>1000000</v>
      </c>
      <c r="H1223" s="7" t="s">
        <v>719</v>
      </c>
      <c r="I1223" s="7" t="s">
        <v>720</v>
      </c>
      <c r="J1223" s="7" t="s">
        <v>768</v>
      </c>
      <c r="K1223" s="10" t="s">
        <v>1578</v>
      </c>
      <c r="L1223" s="7"/>
      <c r="M1223" s="38">
        <v>0</v>
      </c>
      <c r="N1223" s="38">
        <v>0</v>
      </c>
      <c r="O1223" s="39">
        <v>0</v>
      </c>
      <c r="P1223" s="39">
        <v>0</v>
      </c>
      <c r="Q1223" s="40">
        <v>0</v>
      </c>
      <c r="R1223" s="40">
        <v>0</v>
      </c>
      <c r="S1223" s="41"/>
      <c r="T1223" s="42">
        <v>4000000</v>
      </c>
    </row>
    <row r="1224" spans="1:20" ht="15" customHeight="1" x14ac:dyDescent="0.25">
      <c r="A1224" s="6">
        <v>22938</v>
      </c>
      <c r="B1224" s="7" t="s">
        <v>2760</v>
      </c>
      <c r="C1224" s="8">
        <v>42199</v>
      </c>
      <c r="D1224" s="7" t="s">
        <v>1009</v>
      </c>
      <c r="E1224" s="7" t="s">
        <v>3061</v>
      </c>
      <c r="F1224" s="9">
        <v>1700000</v>
      </c>
      <c r="G1224" s="9">
        <v>1500000</v>
      </c>
      <c r="H1224" s="7" t="s">
        <v>719</v>
      </c>
      <c r="I1224" s="7" t="s">
        <v>720</v>
      </c>
      <c r="J1224" s="7" t="s">
        <v>734</v>
      </c>
      <c r="K1224" s="10" t="s">
        <v>1561</v>
      </c>
      <c r="L1224" s="7"/>
      <c r="M1224" s="38">
        <v>0</v>
      </c>
      <c r="N1224" s="38">
        <v>0</v>
      </c>
      <c r="O1224" s="39">
        <v>0</v>
      </c>
      <c r="P1224" s="39">
        <v>0</v>
      </c>
      <c r="Q1224" s="40">
        <v>0</v>
      </c>
      <c r="R1224" s="40">
        <v>0</v>
      </c>
      <c r="S1224" s="41"/>
      <c r="T1224" s="42">
        <v>6000000</v>
      </c>
    </row>
    <row r="1225" spans="1:20" ht="15" customHeight="1" x14ac:dyDescent="0.25">
      <c r="A1225" s="6">
        <v>22943</v>
      </c>
      <c r="B1225" s="7" t="s">
        <v>2758</v>
      </c>
      <c r="C1225" s="8">
        <v>42199</v>
      </c>
      <c r="D1225" s="7" t="s">
        <v>916</v>
      </c>
      <c r="E1225" s="7" t="s">
        <v>3074</v>
      </c>
      <c r="F1225" s="9">
        <v>38844</v>
      </c>
      <c r="G1225" s="9">
        <v>12818</v>
      </c>
      <c r="H1225" s="7" t="s">
        <v>737</v>
      </c>
      <c r="I1225" s="7" t="s">
        <v>727</v>
      </c>
      <c r="J1225" s="7" t="s">
        <v>728</v>
      </c>
      <c r="K1225" s="10" t="s">
        <v>1547</v>
      </c>
      <c r="L1225" s="7"/>
      <c r="M1225" s="38">
        <v>0</v>
      </c>
      <c r="N1225" s="38">
        <v>0</v>
      </c>
      <c r="O1225" s="39">
        <v>0</v>
      </c>
      <c r="P1225" s="39">
        <v>0</v>
      </c>
      <c r="Q1225" s="40">
        <v>0</v>
      </c>
      <c r="R1225" s="40">
        <v>0</v>
      </c>
      <c r="S1225" s="41"/>
      <c r="T1225" s="42">
        <v>6604</v>
      </c>
    </row>
    <row r="1226" spans="1:20" ht="15" customHeight="1" x14ac:dyDescent="0.25">
      <c r="A1226" s="6">
        <v>22027</v>
      </c>
      <c r="B1226" s="7" t="s">
        <v>2761</v>
      </c>
      <c r="C1226" s="8">
        <v>42201</v>
      </c>
      <c r="D1226" s="7" t="s">
        <v>1189</v>
      </c>
      <c r="E1226" s="7" t="s">
        <v>3059</v>
      </c>
      <c r="F1226" s="9">
        <v>43290000</v>
      </c>
      <c r="G1226" s="9">
        <v>600000</v>
      </c>
      <c r="H1226" s="7" t="s">
        <v>832</v>
      </c>
      <c r="I1226" s="7" t="s">
        <v>756</v>
      </c>
      <c r="J1226" s="7" t="s">
        <v>734</v>
      </c>
      <c r="K1226" s="10" t="s">
        <v>1661</v>
      </c>
      <c r="L1226" s="7" t="s">
        <v>2056</v>
      </c>
      <c r="M1226" s="38">
        <v>0</v>
      </c>
      <c r="N1226" s="38">
        <v>0</v>
      </c>
      <c r="O1226" s="39">
        <v>32</v>
      </c>
      <c r="P1226" s="39">
        <v>67</v>
      </c>
      <c r="Q1226" s="40">
        <v>42690000</v>
      </c>
      <c r="R1226" s="40">
        <v>46360107</v>
      </c>
      <c r="S1226" s="41"/>
      <c r="T1226" s="42">
        <v>42690000</v>
      </c>
    </row>
    <row r="1227" spans="1:20" ht="15" customHeight="1" x14ac:dyDescent="0.25">
      <c r="A1227" s="6">
        <v>22959</v>
      </c>
      <c r="B1227" s="7" t="s">
        <v>2762</v>
      </c>
      <c r="C1227" s="8">
        <v>42206</v>
      </c>
      <c r="D1227" s="7" t="s">
        <v>864</v>
      </c>
      <c r="E1227" s="7" t="s">
        <v>3074</v>
      </c>
      <c r="F1227" s="9">
        <v>3790000</v>
      </c>
      <c r="G1227" s="9">
        <v>150000</v>
      </c>
      <c r="H1227" s="7" t="s">
        <v>723</v>
      </c>
      <c r="I1227" s="7" t="s">
        <v>724</v>
      </c>
      <c r="J1227" s="7" t="s">
        <v>734</v>
      </c>
      <c r="K1227" s="10" t="s">
        <v>2757</v>
      </c>
      <c r="L1227" s="7" t="s">
        <v>2054</v>
      </c>
      <c r="M1227" s="38">
        <v>163</v>
      </c>
      <c r="N1227" s="38">
        <v>163</v>
      </c>
      <c r="O1227" s="39">
        <v>35</v>
      </c>
      <c r="P1227" s="39">
        <v>70</v>
      </c>
      <c r="Q1227" s="40">
        <v>3790000</v>
      </c>
      <c r="R1227" s="40">
        <v>3603104</v>
      </c>
      <c r="S1227" s="41">
        <v>0</v>
      </c>
      <c r="T1227" s="42">
        <v>3790000</v>
      </c>
    </row>
    <row r="1228" spans="1:20" ht="15" customHeight="1" x14ac:dyDescent="0.25">
      <c r="A1228" s="6">
        <v>22971</v>
      </c>
      <c r="B1228" s="7" t="s">
        <v>2081</v>
      </c>
      <c r="C1228" s="8">
        <v>42206</v>
      </c>
      <c r="D1228" s="7" t="s">
        <v>1009</v>
      </c>
      <c r="E1228" s="7" t="s">
        <v>3061</v>
      </c>
      <c r="F1228" s="9">
        <v>101000</v>
      </c>
      <c r="G1228" s="9">
        <v>50500</v>
      </c>
      <c r="H1228" s="7" t="s">
        <v>1017</v>
      </c>
      <c r="I1228" s="7" t="s">
        <v>727</v>
      </c>
      <c r="J1228" s="7" t="s">
        <v>768</v>
      </c>
      <c r="K1228" s="10" t="s">
        <v>1687</v>
      </c>
      <c r="L1228" s="7" t="s">
        <v>2069</v>
      </c>
      <c r="M1228" s="38">
        <v>0</v>
      </c>
      <c r="N1228" s="38">
        <v>0</v>
      </c>
      <c r="O1228" s="39">
        <v>0</v>
      </c>
      <c r="P1228" s="39">
        <v>0</v>
      </c>
      <c r="Q1228" s="40">
        <v>0</v>
      </c>
      <c r="R1228" s="40">
        <v>0</v>
      </c>
      <c r="S1228" s="41"/>
      <c r="T1228" s="42">
        <v>50500</v>
      </c>
    </row>
    <row r="1229" spans="1:20" ht="15" customHeight="1" x14ac:dyDescent="0.25">
      <c r="A1229" s="6">
        <v>22828</v>
      </c>
      <c r="B1229" s="7" t="s">
        <v>2077</v>
      </c>
      <c r="C1229" s="8">
        <v>42206</v>
      </c>
      <c r="D1229" s="7" t="s">
        <v>1200</v>
      </c>
      <c r="E1229" s="7" t="s">
        <v>1190</v>
      </c>
      <c r="F1229" s="9">
        <v>4500000</v>
      </c>
      <c r="G1229" s="9">
        <v>750000</v>
      </c>
      <c r="H1229" s="7" t="s">
        <v>847</v>
      </c>
      <c r="I1229" s="7" t="s">
        <v>727</v>
      </c>
      <c r="J1229" s="7" t="s">
        <v>721</v>
      </c>
      <c r="K1229" s="10" t="s">
        <v>1580</v>
      </c>
      <c r="L1229" s="7" t="s">
        <v>2054</v>
      </c>
      <c r="M1229" s="38">
        <v>0</v>
      </c>
      <c r="N1229" s="38">
        <v>0</v>
      </c>
      <c r="O1229" s="39">
        <v>3</v>
      </c>
      <c r="P1229" s="39">
        <v>0</v>
      </c>
      <c r="Q1229" s="40">
        <v>0</v>
      </c>
      <c r="R1229" s="40">
        <v>0</v>
      </c>
      <c r="S1229" s="41"/>
      <c r="T1229" s="42">
        <v>750000</v>
      </c>
    </row>
    <row r="1230" spans="1:20" ht="15" customHeight="1" x14ac:dyDescent="0.25">
      <c r="A1230" s="6">
        <v>22984</v>
      </c>
      <c r="B1230" s="7" t="s">
        <v>2765</v>
      </c>
      <c r="C1230" s="8">
        <v>42207</v>
      </c>
      <c r="D1230" s="7" t="s">
        <v>1536</v>
      </c>
      <c r="E1230" s="7" t="s">
        <v>3061</v>
      </c>
      <c r="F1230" s="9">
        <v>32040</v>
      </c>
      <c r="G1230" s="9">
        <v>8000</v>
      </c>
      <c r="H1230" s="7" t="s">
        <v>747</v>
      </c>
      <c r="I1230" s="7" t="s">
        <v>727</v>
      </c>
      <c r="J1230" s="7" t="s">
        <v>862</v>
      </c>
      <c r="K1230" s="10" t="s">
        <v>2766</v>
      </c>
      <c r="L1230" s="7"/>
      <c r="M1230" s="38">
        <v>0</v>
      </c>
      <c r="N1230" s="38">
        <v>0</v>
      </c>
      <c r="O1230" s="39">
        <v>0</v>
      </c>
      <c r="P1230" s="39">
        <v>0</v>
      </c>
      <c r="Q1230" s="40">
        <v>0</v>
      </c>
      <c r="R1230" s="40">
        <v>0</v>
      </c>
      <c r="S1230" s="41"/>
      <c r="T1230" s="42">
        <v>98440</v>
      </c>
    </row>
    <row r="1231" spans="1:20" ht="15" customHeight="1" x14ac:dyDescent="0.25">
      <c r="A1231" s="6">
        <v>22851</v>
      </c>
      <c r="B1231" s="7" t="s">
        <v>2763</v>
      </c>
      <c r="C1231" s="8">
        <v>42207</v>
      </c>
      <c r="D1231" s="7" t="s">
        <v>2764</v>
      </c>
      <c r="E1231" s="7" t="s">
        <v>3091</v>
      </c>
      <c r="F1231" s="9">
        <v>1918800</v>
      </c>
      <c r="G1231" s="9">
        <v>119925</v>
      </c>
      <c r="H1231" s="7" t="s">
        <v>726</v>
      </c>
      <c r="I1231" s="7" t="s">
        <v>727</v>
      </c>
      <c r="J1231" s="7" t="s">
        <v>728</v>
      </c>
      <c r="K1231" s="10" t="s">
        <v>1543</v>
      </c>
      <c r="L1231" s="7"/>
      <c r="M1231" s="38">
        <v>0</v>
      </c>
      <c r="N1231" s="38">
        <v>0</v>
      </c>
      <c r="O1231" s="39">
        <v>0</v>
      </c>
      <c r="P1231" s="39">
        <v>0</v>
      </c>
      <c r="Q1231" s="40">
        <v>0</v>
      </c>
      <c r="R1231" s="40">
        <v>0</v>
      </c>
      <c r="S1231" s="41"/>
      <c r="T1231" s="42">
        <v>380075</v>
      </c>
    </row>
    <row r="1232" spans="1:20" ht="15" customHeight="1" x14ac:dyDescent="0.25">
      <c r="A1232" s="6">
        <v>23048</v>
      </c>
      <c r="B1232" s="7" t="s">
        <v>2767</v>
      </c>
      <c r="C1232" s="8">
        <v>42214</v>
      </c>
      <c r="D1232" s="7" t="s">
        <v>1200</v>
      </c>
      <c r="E1232" s="7" t="s">
        <v>1190</v>
      </c>
      <c r="F1232" s="9">
        <v>4000000</v>
      </c>
      <c r="G1232" s="9">
        <v>2550000</v>
      </c>
      <c r="H1232" s="7" t="s">
        <v>879</v>
      </c>
      <c r="I1232" s="7" t="s">
        <v>791</v>
      </c>
      <c r="J1232" s="7" t="s">
        <v>734</v>
      </c>
      <c r="K1232" s="10" t="s">
        <v>1548</v>
      </c>
      <c r="L1232" s="7" t="s">
        <v>325</v>
      </c>
      <c r="M1232" s="38">
        <v>0</v>
      </c>
      <c r="N1232" s="38">
        <v>0</v>
      </c>
      <c r="O1232" s="39">
        <v>0</v>
      </c>
      <c r="P1232" s="39">
        <v>0</v>
      </c>
      <c r="Q1232" s="40">
        <v>0</v>
      </c>
      <c r="R1232" s="40">
        <v>0</v>
      </c>
      <c r="S1232" s="41"/>
      <c r="T1232" s="42"/>
    </row>
    <row r="1233" spans="1:20" ht="15" customHeight="1" x14ac:dyDescent="0.25">
      <c r="A1233" s="6">
        <v>22980</v>
      </c>
      <c r="B1233" s="7" t="s">
        <v>2769</v>
      </c>
      <c r="C1233" s="8">
        <v>42220</v>
      </c>
      <c r="D1233" s="7" t="s">
        <v>852</v>
      </c>
      <c r="E1233" s="7" t="s">
        <v>3074</v>
      </c>
      <c r="F1233" s="9">
        <v>39950</v>
      </c>
      <c r="G1233" s="9">
        <v>21700</v>
      </c>
      <c r="H1233" s="7" t="s">
        <v>747</v>
      </c>
      <c r="I1233" s="7" t="s">
        <v>727</v>
      </c>
      <c r="J1233" s="7" t="s">
        <v>734</v>
      </c>
      <c r="K1233" s="10" t="s">
        <v>2770</v>
      </c>
      <c r="L1233" s="7" t="s">
        <v>2080</v>
      </c>
      <c r="M1233" s="38">
        <v>0</v>
      </c>
      <c r="N1233" s="38">
        <v>0</v>
      </c>
      <c r="O1233" s="39">
        <v>0</v>
      </c>
      <c r="P1233" s="39">
        <v>0</v>
      </c>
      <c r="Q1233" s="40">
        <v>8500</v>
      </c>
      <c r="R1233" s="40">
        <v>0</v>
      </c>
      <c r="S1233" s="41"/>
      <c r="T1233" s="42">
        <v>18250</v>
      </c>
    </row>
    <row r="1234" spans="1:20" ht="15" customHeight="1" x14ac:dyDescent="0.25">
      <c r="A1234" s="6">
        <v>22950</v>
      </c>
      <c r="B1234" s="7" t="s">
        <v>3571</v>
      </c>
      <c r="C1234" s="8">
        <v>42220</v>
      </c>
      <c r="D1234" s="7" t="s">
        <v>1200</v>
      </c>
      <c r="E1234" s="7" t="s">
        <v>1190</v>
      </c>
      <c r="F1234" s="9">
        <v>90000</v>
      </c>
      <c r="G1234" s="9">
        <v>45000</v>
      </c>
      <c r="H1234" s="7" t="s">
        <v>732</v>
      </c>
      <c r="I1234" s="7" t="s">
        <v>727</v>
      </c>
      <c r="J1234" s="7" t="s">
        <v>765</v>
      </c>
      <c r="K1234" s="10" t="s">
        <v>1704</v>
      </c>
      <c r="L1234" s="7"/>
      <c r="M1234" s="38">
        <v>0</v>
      </c>
      <c r="N1234" s="38">
        <v>0</v>
      </c>
      <c r="O1234" s="39">
        <v>0</v>
      </c>
      <c r="P1234" s="39">
        <v>0</v>
      </c>
      <c r="Q1234" s="40">
        <v>0</v>
      </c>
      <c r="R1234" s="40">
        <v>0</v>
      </c>
      <c r="S1234" s="41"/>
      <c r="T1234" s="42">
        <v>90000</v>
      </c>
    </row>
    <row r="1235" spans="1:20" ht="15" customHeight="1" x14ac:dyDescent="0.25">
      <c r="A1235" s="6">
        <v>22772</v>
      </c>
      <c r="B1235" s="7" t="s">
        <v>2774</v>
      </c>
      <c r="C1235" s="8">
        <v>42220</v>
      </c>
      <c r="D1235" s="7" t="s">
        <v>1326</v>
      </c>
      <c r="E1235" s="7" t="s">
        <v>3089</v>
      </c>
      <c r="F1235" s="9">
        <v>4588947</v>
      </c>
      <c r="G1235" s="9">
        <v>620000</v>
      </c>
      <c r="H1235" s="7" t="s">
        <v>752</v>
      </c>
      <c r="I1235" s="7" t="s">
        <v>724</v>
      </c>
      <c r="J1235" s="7" t="s">
        <v>751</v>
      </c>
      <c r="K1235" s="10" t="s">
        <v>1835</v>
      </c>
      <c r="L1235" s="7" t="s">
        <v>2058</v>
      </c>
      <c r="M1235" s="38">
        <v>56</v>
      </c>
      <c r="N1235" s="38">
        <v>56</v>
      </c>
      <c r="O1235" s="39">
        <v>45</v>
      </c>
      <c r="P1235" s="39">
        <v>38</v>
      </c>
      <c r="Q1235" s="40">
        <v>4140000</v>
      </c>
      <c r="R1235" s="40">
        <v>4173393</v>
      </c>
      <c r="S1235" s="41">
        <v>196823</v>
      </c>
      <c r="T1235" s="42">
        <v>4588947</v>
      </c>
    </row>
    <row r="1236" spans="1:20" ht="15" customHeight="1" x14ac:dyDescent="0.25">
      <c r="A1236" s="6">
        <v>22951</v>
      </c>
      <c r="B1236" s="7" t="s">
        <v>2772</v>
      </c>
      <c r="C1236" s="8">
        <v>42220</v>
      </c>
      <c r="D1236" s="7" t="s">
        <v>2536</v>
      </c>
      <c r="E1236" s="7" t="s">
        <v>3061</v>
      </c>
      <c r="F1236" s="9">
        <v>500000</v>
      </c>
      <c r="G1236" s="9">
        <v>125000</v>
      </c>
      <c r="H1236" s="7" t="s">
        <v>719</v>
      </c>
      <c r="I1236" s="7" t="s">
        <v>720</v>
      </c>
      <c r="J1236" s="7" t="s">
        <v>721</v>
      </c>
      <c r="K1236" s="10" t="s">
        <v>1541</v>
      </c>
      <c r="L1236" s="7"/>
      <c r="M1236" s="38">
        <v>0</v>
      </c>
      <c r="N1236" s="38">
        <v>0</v>
      </c>
      <c r="O1236" s="39">
        <v>0</v>
      </c>
      <c r="P1236" s="39">
        <v>0</v>
      </c>
      <c r="Q1236" s="40">
        <v>0</v>
      </c>
      <c r="R1236" s="40">
        <v>0</v>
      </c>
      <c r="S1236" s="41"/>
      <c r="T1236" s="42">
        <v>500000</v>
      </c>
    </row>
    <row r="1237" spans="1:20" ht="15" customHeight="1" x14ac:dyDescent="0.25">
      <c r="A1237" s="6">
        <v>22944</v>
      </c>
      <c r="B1237" s="7" t="s">
        <v>2773</v>
      </c>
      <c r="C1237" s="8">
        <v>42220</v>
      </c>
      <c r="D1237" s="7" t="s">
        <v>1100</v>
      </c>
      <c r="E1237" s="7" t="s">
        <v>3061</v>
      </c>
      <c r="F1237" s="9">
        <v>2262938</v>
      </c>
      <c r="G1237" s="9">
        <v>2000000</v>
      </c>
      <c r="H1237" s="7" t="s">
        <v>719</v>
      </c>
      <c r="I1237" s="7" t="s">
        <v>720</v>
      </c>
      <c r="J1237" s="7" t="s">
        <v>768</v>
      </c>
      <c r="K1237" s="10" t="s">
        <v>1599</v>
      </c>
      <c r="L1237" s="7"/>
      <c r="M1237" s="38">
        <v>0</v>
      </c>
      <c r="N1237" s="38">
        <v>0</v>
      </c>
      <c r="O1237" s="39">
        <v>0</v>
      </c>
      <c r="P1237" s="39">
        <v>0</v>
      </c>
      <c r="Q1237" s="40">
        <v>0</v>
      </c>
      <c r="R1237" s="40">
        <v>0</v>
      </c>
      <c r="S1237" s="41"/>
      <c r="T1237" s="42">
        <v>8000000</v>
      </c>
    </row>
    <row r="1238" spans="1:20" ht="15" customHeight="1" x14ac:dyDescent="0.25">
      <c r="A1238" s="6">
        <v>22928</v>
      </c>
      <c r="B1238" s="7" t="s">
        <v>2036</v>
      </c>
      <c r="C1238" s="8">
        <v>42220</v>
      </c>
      <c r="D1238" s="7" t="s">
        <v>2536</v>
      </c>
      <c r="E1238" s="7" t="s">
        <v>3061</v>
      </c>
      <c r="F1238" s="9">
        <v>71429</v>
      </c>
      <c r="G1238" s="9">
        <v>15000</v>
      </c>
      <c r="H1238" s="7" t="s">
        <v>747</v>
      </c>
      <c r="I1238" s="7" t="s">
        <v>727</v>
      </c>
      <c r="J1238" s="7" t="s">
        <v>734</v>
      </c>
      <c r="K1238" s="10" t="s">
        <v>1781</v>
      </c>
      <c r="L1238" s="7"/>
      <c r="M1238" s="38">
        <v>0</v>
      </c>
      <c r="N1238" s="38">
        <v>0</v>
      </c>
      <c r="O1238" s="39">
        <v>0</v>
      </c>
      <c r="P1238" s="39">
        <v>0</v>
      </c>
      <c r="Q1238" s="40">
        <v>0</v>
      </c>
      <c r="R1238" s="40">
        <v>0</v>
      </c>
      <c r="S1238" s="41"/>
      <c r="T1238" s="42">
        <v>51929</v>
      </c>
    </row>
    <row r="1239" spans="1:20" ht="15" customHeight="1" x14ac:dyDescent="0.25">
      <c r="A1239" s="6">
        <v>22992</v>
      </c>
      <c r="B1239" s="7" t="s">
        <v>2771</v>
      </c>
      <c r="C1239" s="8">
        <v>42220</v>
      </c>
      <c r="D1239" s="7" t="s">
        <v>1421</v>
      </c>
      <c r="E1239" s="7" t="s">
        <v>3097</v>
      </c>
      <c r="F1239" s="9">
        <v>6475000</v>
      </c>
      <c r="G1239" s="9">
        <v>136000</v>
      </c>
      <c r="H1239" s="7" t="s">
        <v>723</v>
      </c>
      <c r="I1239" s="7" t="s">
        <v>724</v>
      </c>
      <c r="J1239" s="7" t="s">
        <v>734</v>
      </c>
      <c r="K1239" s="10" t="s">
        <v>2048</v>
      </c>
      <c r="L1239" s="7" t="s">
        <v>2054</v>
      </c>
      <c r="M1239" s="38">
        <v>101</v>
      </c>
      <c r="N1239" s="38">
        <v>101</v>
      </c>
      <c r="O1239" s="39">
        <v>100</v>
      </c>
      <c r="P1239" s="39">
        <v>55</v>
      </c>
      <c r="Q1239" s="40">
        <v>6475000</v>
      </c>
      <c r="R1239" s="40">
        <v>6154727</v>
      </c>
      <c r="S1239" s="41">
        <v>70720</v>
      </c>
      <c r="T1239" s="42">
        <v>6475000</v>
      </c>
    </row>
    <row r="1240" spans="1:20" ht="15" customHeight="1" x14ac:dyDescent="0.25">
      <c r="A1240" s="6">
        <v>23026</v>
      </c>
      <c r="B1240" s="7" t="s">
        <v>2768</v>
      </c>
      <c r="C1240" s="8">
        <v>42220</v>
      </c>
      <c r="D1240" s="7" t="s">
        <v>1200</v>
      </c>
      <c r="E1240" s="7" t="s">
        <v>1190</v>
      </c>
      <c r="F1240" s="9">
        <v>8000000</v>
      </c>
      <c r="G1240" s="9">
        <v>2000000</v>
      </c>
      <c r="H1240" s="7" t="s">
        <v>719</v>
      </c>
      <c r="I1240" s="7" t="s">
        <v>720</v>
      </c>
      <c r="J1240" s="7" t="s">
        <v>948</v>
      </c>
      <c r="K1240" s="10" t="s">
        <v>1654</v>
      </c>
      <c r="L1240" s="7"/>
      <c r="M1240" s="38">
        <v>0</v>
      </c>
      <c r="N1240" s="38">
        <v>0</v>
      </c>
      <c r="O1240" s="39">
        <v>0</v>
      </c>
      <c r="P1240" s="39">
        <v>0</v>
      </c>
      <c r="Q1240" s="40">
        <v>0</v>
      </c>
      <c r="R1240" s="40">
        <v>0</v>
      </c>
      <c r="S1240" s="41"/>
      <c r="T1240" s="42">
        <v>8000000</v>
      </c>
    </row>
    <row r="1241" spans="1:20" ht="15" customHeight="1" x14ac:dyDescent="0.25">
      <c r="A1241" s="6">
        <v>22643</v>
      </c>
      <c r="B1241" s="7" t="s">
        <v>2775</v>
      </c>
      <c r="C1241" s="8">
        <v>42220</v>
      </c>
      <c r="D1241" s="7" t="s">
        <v>1009</v>
      </c>
      <c r="E1241" s="7" t="s">
        <v>3061</v>
      </c>
      <c r="F1241" s="9">
        <v>79150</v>
      </c>
      <c r="G1241" s="9">
        <v>15830</v>
      </c>
      <c r="H1241" s="7" t="s">
        <v>920</v>
      </c>
      <c r="I1241" s="7" t="s">
        <v>724</v>
      </c>
      <c r="J1241" s="7" t="s">
        <v>921</v>
      </c>
      <c r="K1241" s="10" t="s">
        <v>1714</v>
      </c>
      <c r="L1241" s="7"/>
      <c r="M1241" s="38">
        <v>0</v>
      </c>
      <c r="N1241" s="38">
        <v>0</v>
      </c>
      <c r="O1241" s="39">
        <v>0</v>
      </c>
      <c r="P1241" s="39">
        <v>0</v>
      </c>
      <c r="Q1241" s="40">
        <v>0</v>
      </c>
      <c r="R1241" s="40">
        <v>0</v>
      </c>
      <c r="S1241" s="41">
        <v>0</v>
      </c>
      <c r="T1241" s="42">
        <v>79150</v>
      </c>
    </row>
    <row r="1242" spans="1:20" ht="15" customHeight="1" x14ac:dyDescent="0.25">
      <c r="A1242" s="6">
        <v>22999</v>
      </c>
      <c r="B1242" s="7" t="s">
        <v>2776</v>
      </c>
      <c r="C1242" s="8">
        <v>42223</v>
      </c>
      <c r="D1242" s="7" t="s">
        <v>1009</v>
      </c>
      <c r="E1242" s="7" t="s">
        <v>3061</v>
      </c>
      <c r="F1242" s="9">
        <v>255562</v>
      </c>
      <c r="G1242" s="9">
        <v>60130</v>
      </c>
      <c r="H1242" s="7" t="s">
        <v>719</v>
      </c>
      <c r="I1242" s="7" t="s">
        <v>720</v>
      </c>
      <c r="J1242" s="7" t="s">
        <v>734</v>
      </c>
      <c r="K1242" s="10" t="s">
        <v>1604</v>
      </c>
      <c r="L1242" s="7"/>
      <c r="M1242" s="38">
        <v>0</v>
      </c>
      <c r="N1242" s="38">
        <v>0</v>
      </c>
      <c r="O1242" s="39">
        <v>0</v>
      </c>
      <c r="P1242" s="39">
        <v>0</v>
      </c>
      <c r="Q1242" s="40">
        <v>0</v>
      </c>
      <c r="R1242" s="40">
        <v>0</v>
      </c>
      <c r="S1242" s="41"/>
      <c r="T1242" s="42">
        <v>240520</v>
      </c>
    </row>
    <row r="1243" spans="1:20" ht="15" customHeight="1" x14ac:dyDescent="0.25">
      <c r="A1243" s="6">
        <v>22973</v>
      </c>
      <c r="B1243" s="7" t="s">
        <v>2777</v>
      </c>
      <c r="C1243" s="8">
        <v>42223</v>
      </c>
      <c r="D1243" s="7" t="s">
        <v>1413</v>
      </c>
      <c r="E1243" s="7" t="s">
        <v>3071</v>
      </c>
      <c r="F1243" s="9">
        <v>1900000</v>
      </c>
      <c r="G1243" s="9">
        <v>150000</v>
      </c>
      <c r="H1243" s="7" t="s">
        <v>723</v>
      </c>
      <c r="I1243" s="7" t="s">
        <v>724</v>
      </c>
      <c r="J1243" s="7" t="s">
        <v>734</v>
      </c>
      <c r="K1243" s="10" t="s">
        <v>1568</v>
      </c>
      <c r="L1243" s="7" t="s">
        <v>2056</v>
      </c>
      <c r="M1243" s="38">
        <v>98</v>
      </c>
      <c r="N1243" s="38">
        <v>98</v>
      </c>
      <c r="O1243" s="39">
        <v>30</v>
      </c>
      <c r="P1243" s="39">
        <v>4</v>
      </c>
      <c r="Q1243" s="40">
        <v>1900000</v>
      </c>
      <c r="R1243" s="40">
        <v>2322000</v>
      </c>
      <c r="S1243" s="41">
        <v>36000</v>
      </c>
      <c r="T1243" s="42">
        <v>1900000</v>
      </c>
    </row>
    <row r="1244" spans="1:20" ht="15" customHeight="1" x14ac:dyDescent="0.25">
      <c r="A1244" s="6">
        <v>22934</v>
      </c>
      <c r="B1244" s="7" t="s">
        <v>1922</v>
      </c>
      <c r="C1244" s="8">
        <v>42223</v>
      </c>
      <c r="D1244" s="7" t="s">
        <v>1136</v>
      </c>
      <c r="E1244" s="7" t="s">
        <v>3063</v>
      </c>
      <c r="F1244" s="9">
        <v>650000</v>
      </c>
      <c r="G1244" s="9">
        <v>150000</v>
      </c>
      <c r="H1244" s="7" t="s">
        <v>737</v>
      </c>
      <c r="I1244" s="7" t="s">
        <v>727</v>
      </c>
      <c r="J1244" s="7" t="s">
        <v>728</v>
      </c>
      <c r="K1244" s="10" t="s">
        <v>1543</v>
      </c>
      <c r="L1244" s="7" t="s">
        <v>2063</v>
      </c>
      <c r="M1244" s="38">
        <v>0</v>
      </c>
      <c r="N1244" s="38">
        <v>0</v>
      </c>
      <c r="O1244" s="39">
        <v>0</v>
      </c>
      <c r="P1244" s="39">
        <v>0</v>
      </c>
      <c r="Q1244" s="40">
        <v>0</v>
      </c>
      <c r="R1244" s="40">
        <v>0</v>
      </c>
      <c r="S1244" s="41"/>
      <c r="T1244" s="42">
        <v>175000</v>
      </c>
    </row>
    <row r="1245" spans="1:20" ht="15" customHeight="1" x14ac:dyDescent="0.25">
      <c r="A1245" s="6">
        <v>22674</v>
      </c>
      <c r="B1245" s="7" t="s">
        <v>2778</v>
      </c>
      <c r="C1245" s="8">
        <v>42223</v>
      </c>
      <c r="D1245" s="7" t="s">
        <v>965</v>
      </c>
      <c r="E1245" s="7" t="s">
        <v>3068</v>
      </c>
      <c r="F1245" s="9">
        <v>476400</v>
      </c>
      <c r="G1245" s="9">
        <v>150000</v>
      </c>
      <c r="H1245" s="7" t="s">
        <v>737</v>
      </c>
      <c r="I1245" s="7" t="s">
        <v>727</v>
      </c>
      <c r="J1245" s="7" t="s">
        <v>921</v>
      </c>
      <c r="K1245" s="10" t="s">
        <v>1721</v>
      </c>
      <c r="L1245" s="7"/>
      <c r="M1245" s="38">
        <v>0</v>
      </c>
      <c r="N1245" s="38">
        <v>0</v>
      </c>
      <c r="O1245" s="39">
        <v>0</v>
      </c>
      <c r="P1245" s="39">
        <v>0</v>
      </c>
      <c r="Q1245" s="40">
        <v>0</v>
      </c>
      <c r="R1245" s="40">
        <v>0</v>
      </c>
      <c r="S1245" s="41"/>
      <c r="T1245" s="42">
        <v>238200</v>
      </c>
    </row>
    <row r="1246" spans="1:20" ht="15" customHeight="1" x14ac:dyDescent="0.25">
      <c r="A1246" s="6">
        <v>22630</v>
      </c>
      <c r="B1246" s="7" t="s">
        <v>1869</v>
      </c>
      <c r="C1246" s="8">
        <v>42234</v>
      </c>
      <c r="D1246" s="7" t="s">
        <v>834</v>
      </c>
      <c r="E1246" s="7" t="s">
        <v>3083</v>
      </c>
      <c r="F1246" s="9">
        <v>71430</v>
      </c>
      <c r="G1246" s="9">
        <v>25000</v>
      </c>
      <c r="H1246" s="7" t="s">
        <v>747</v>
      </c>
      <c r="I1246" s="7" t="s">
        <v>727</v>
      </c>
      <c r="J1246" s="7" t="s">
        <v>734</v>
      </c>
      <c r="K1246" s="10" t="s">
        <v>1598</v>
      </c>
      <c r="L1246" s="7"/>
      <c r="M1246" s="38">
        <v>0</v>
      </c>
      <c r="N1246" s="38">
        <v>0</v>
      </c>
      <c r="O1246" s="39">
        <v>0</v>
      </c>
      <c r="P1246" s="39">
        <v>0</v>
      </c>
      <c r="Q1246" s="40">
        <v>0</v>
      </c>
      <c r="R1246" s="40">
        <v>0</v>
      </c>
      <c r="S1246" s="41"/>
      <c r="T1246" s="42">
        <v>10715</v>
      </c>
    </row>
    <row r="1247" spans="1:20" ht="15" customHeight="1" x14ac:dyDescent="0.25">
      <c r="A1247" s="6">
        <v>22588</v>
      </c>
      <c r="B1247" s="7" t="s">
        <v>797</v>
      </c>
      <c r="C1247" s="8">
        <v>42234</v>
      </c>
      <c r="D1247" s="7" t="s">
        <v>798</v>
      </c>
      <c r="E1247" s="7" t="s">
        <v>3071</v>
      </c>
      <c r="F1247" s="9">
        <v>32500</v>
      </c>
      <c r="G1247" s="9">
        <v>25000</v>
      </c>
      <c r="H1247" s="7" t="s">
        <v>747</v>
      </c>
      <c r="I1247" s="7" t="s">
        <v>727</v>
      </c>
      <c r="J1247" s="7" t="s">
        <v>734</v>
      </c>
      <c r="K1247" s="10" t="s">
        <v>1577</v>
      </c>
      <c r="L1247" s="7"/>
      <c r="M1247" s="38">
        <v>0</v>
      </c>
      <c r="N1247" s="38">
        <v>0</v>
      </c>
      <c r="O1247" s="39">
        <v>0</v>
      </c>
      <c r="P1247" s="39">
        <v>0</v>
      </c>
      <c r="Q1247" s="40">
        <v>0</v>
      </c>
      <c r="R1247" s="40">
        <v>0</v>
      </c>
      <c r="S1247" s="41"/>
      <c r="T1247" s="42">
        <v>7500</v>
      </c>
    </row>
    <row r="1248" spans="1:20" ht="15" customHeight="1" x14ac:dyDescent="0.25">
      <c r="A1248" s="6">
        <v>22961</v>
      </c>
      <c r="B1248" s="7" t="s">
        <v>2781</v>
      </c>
      <c r="C1248" s="8">
        <v>42234</v>
      </c>
      <c r="D1248" s="7" t="s">
        <v>988</v>
      </c>
      <c r="E1248" s="7" t="s">
        <v>3060</v>
      </c>
      <c r="F1248" s="9">
        <v>2500000</v>
      </c>
      <c r="G1248" s="9">
        <v>500000</v>
      </c>
      <c r="H1248" s="7" t="s">
        <v>920</v>
      </c>
      <c r="I1248" s="7" t="s">
        <v>724</v>
      </c>
      <c r="J1248" s="7" t="s">
        <v>730</v>
      </c>
      <c r="K1248" s="10" t="s">
        <v>2782</v>
      </c>
      <c r="L1248" s="7"/>
      <c r="M1248" s="38">
        <v>0</v>
      </c>
      <c r="N1248" s="38">
        <v>0</v>
      </c>
      <c r="O1248" s="39">
        <v>0</v>
      </c>
      <c r="P1248" s="39">
        <v>0</v>
      </c>
      <c r="Q1248" s="40">
        <v>0</v>
      </c>
      <c r="R1248" s="40">
        <v>0</v>
      </c>
      <c r="S1248" s="41">
        <v>0</v>
      </c>
      <c r="T1248" s="42">
        <v>2500000</v>
      </c>
    </row>
    <row r="1249" spans="1:20" ht="15" customHeight="1" x14ac:dyDescent="0.25">
      <c r="A1249" s="6">
        <v>22985</v>
      </c>
      <c r="B1249" s="7" t="s">
        <v>2779</v>
      </c>
      <c r="C1249" s="8">
        <v>42234</v>
      </c>
      <c r="D1249" s="7" t="s">
        <v>899</v>
      </c>
      <c r="E1249" s="7" t="s">
        <v>3074</v>
      </c>
      <c r="F1249" s="9">
        <v>74000</v>
      </c>
      <c r="G1249" s="9">
        <v>25000</v>
      </c>
      <c r="H1249" s="7" t="s">
        <v>747</v>
      </c>
      <c r="I1249" s="7" t="s">
        <v>727</v>
      </c>
      <c r="J1249" s="7" t="s">
        <v>734</v>
      </c>
      <c r="K1249" s="10" t="s">
        <v>1790</v>
      </c>
      <c r="L1249" s="7"/>
      <c r="M1249" s="38">
        <v>0</v>
      </c>
      <c r="N1249" s="38">
        <v>0</v>
      </c>
      <c r="O1249" s="39">
        <v>0</v>
      </c>
      <c r="P1249" s="39">
        <v>0</v>
      </c>
      <c r="Q1249" s="40">
        <v>0</v>
      </c>
      <c r="R1249" s="40">
        <v>0</v>
      </c>
      <c r="S1249" s="41"/>
      <c r="T1249" s="42">
        <v>12000</v>
      </c>
    </row>
    <row r="1250" spans="1:20" ht="15" customHeight="1" x14ac:dyDescent="0.25">
      <c r="A1250" s="6">
        <v>23027</v>
      </c>
      <c r="B1250" s="7" t="s">
        <v>2780</v>
      </c>
      <c r="C1250" s="8">
        <v>42234</v>
      </c>
      <c r="D1250" s="7" t="s">
        <v>1200</v>
      </c>
      <c r="E1250" s="7" t="s">
        <v>1190</v>
      </c>
      <c r="F1250" s="9">
        <v>5150000</v>
      </c>
      <c r="G1250" s="9">
        <v>700000</v>
      </c>
      <c r="H1250" s="7" t="s">
        <v>752</v>
      </c>
      <c r="I1250" s="7" t="s">
        <v>724</v>
      </c>
      <c r="J1250" s="7" t="s">
        <v>734</v>
      </c>
      <c r="K1250" s="10" t="s">
        <v>2048</v>
      </c>
      <c r="L1250" s="7" t="s">
        <v>2054</v>
      </c>
      <c r="M1250" s="38">
        <v>204</v>
      </c>
      <c r="N1250" s="38">
        <v>204</v>
      </c>
      <c r="O1250" s="39">
        <v>154</v>
      </c>
      <c r="P1250" s="39">
        <v>3</v>
      </c>
      <c r="Q1250" s="40">
        <v>5150000</v>
      </c>
      <c r="R1250" s="40">
        <v>6227197</v>
      </c>
      <c r="S1250" s="41">
        <v>0</v>
      </c>
      <c r="T1250" s="42">
        <v>5150000</v>
      </c>
    </row>
    <row r="1251" spans="1:20" ht="15" customHeight="1" x14ac:dyDescent="0.25">
      <c r="A1251" s="6">
        <v>23019</v>
      </c>
      <c r="B1251" s="7" t="s">
        <v>1875</v>
      </c>
      <c r="C1251" s="8">
        <v>42234</v>
      </c>
      <c r="D1251" s="7" t="s">
        <v>1386</v>
      </c>
      <c r="E1251" s="7" t="s">
        <v>727</v>
      </c>
      <c r="F1251" s="9">
        <v>254830</v>
      </c>
      <c r="G1251" s="9">
        <v>150000</v>
      </c>
      <c r="H1251" s="7" t="s">
        <v>737</v>
      </c>
      <c r="I1251" s="7" t="s">
        <v>727</v>
      </c>
      <c r="J1251" s="7" t="s">
        <v>728</v>
      </c>
      <c r="K1251" s="10" t="s">
        <v>1543</v>
      </c>
      <c r="L1251" s="7"/>
      <c r="M1251" s="38">
        <v>0</v>
      </c>
      <c r="N1251" s="38">
        <v>0</v>
      </c>
      <c r="O1251" s="39">
        <v>0</v>
      </c>
      <c r="P1251" s="39">
        <v>0</v>
      </c>
      <c r="Q1251" s="40">
        <v>0</v>
      </c>
      <c r="R1251" s="40">
        <v>0</v>
      </c>
      <c r="S1251" s="41"/>
      <c r="T1251" s="42">
        <v>104830</v>
      </c>
    </row>
    <row r="1252" spans="1:20" ht="15" customHeight="1" x14ac:dyDescent="0.25">
      <c r="A1252" s="6">
        <v>22863</v>
      </c>
      <c r="B1252" s="7" t="s">
        <v>2783</v>
      </c>
      <c r="C1252" s="8">
        <v>42234</v>
      </c>
      <c r="D1252" s="7" t="s">
        <v>3306</v>
      </c>
      <c r="E1252" s="7" t="s">
        <v>3096</v>
      </c>
      <c r="F1252" s="9">
        <v>5561000</v>
      </c>
      <c r="G1252" s="9">
        <v>113900</v>
      </c>
      <c r="H1252" s="7" t="s">
        <v>723</v>
      </c>
      <c r="I1252" s="7" t="s">
        <v>724</v>
      </c>
      <c r="J1252" s="7" t="s">
        <v>734</v>
      </c>
      <c r="K1252" s="10" t="s">
        <v>1560</v>
      </c>
      <c r="L1252" s="7" t="s">
        <v>2054</v>
      </c>
      <c r="M1252" s="38">
        <v>126</v>
      </c>
      <c r="N1252" s="38">
        <v>126</v>
      </c>
      <c r="O1252" s="39">
        <v>78</v>
      </c>
      <c r="P1252" s="39">
        <v>59</v>
      </c>
      <c r="Q1252" s="40">
        <v>5561000</v>
      </c>
      <c r="R1252" s="40">
        <v>7771805</v>
      </c>
      <c r="S1252" s="41">
        <v>2920</v>
      </c>
      <c r="T1252" s="42">
        <v>5561000</v>
      </c>
    </row>
    <row r="1253" spans="1:20" ht="15" customHeight="1" x14ac:dyDescent="0.25">
      <c r="A1253" s="6">
        <v>22871</v>
      </c>
      <c r="B1253" s="7" t="s">
        <v>2784</v>
      </c>
      <c r="C1253" s="8">
        <v>42240</v>
      </c>
      <c r="D1253" s="7" t="s">
        <v>1100</v>
      </c>
      <c r="E1253" s="7" t="s">
        <v>3061</v>
      </c>
      <c r="F1253" s="9">
        <v>33831506</v>
      </c>
      <c r="G1253" s="9">
        <v>2500000</v>
      </c>
      <c r="H1253" s="7" t="s">
        <v>752</v>
      </c>
      <c r="I1253" s="7" t="s">
        <v>724</v>
      </c>
      <c r="J1253" s="7" t="s">
        <v>768</v>
      </c>
      <c r="K1253" s="10" t="s">
        <v>1559</v>
      </c>
      <c r="L1253" s="7" t="s">
        <v>2054</v>
      </c>
      <c r="M1253" s="38">
        <v>807</v>
      </c>
      <c r="N1253" s="38">
        <v>807</v>
      </c>
      <c r="O1253" s="39">
        <v>255</v>
      </c>
      <c r="P1253" s="39">
        <v>446</v>
      </c>
      <c r="Q1253" s="40">
        <v>39150000</v>
      </c>
      <c r="R1253" s="40">
        <v>31820792</v>
      </c>
      <c r="S1253" s="41">
        <v>424143</v>
      </c>
      <c r="T1253" s="42">
        <v>45314188</v>
      </c>
    </row>
    <row r="1254" spans="1:20" ht="15" customHeight="1" x14ac:dyDescent="0.25">
      <c r="A1254" s="6">
        <v>22993</v>
      </c>
      <c r="B1254" s="7" t="s">
        <v>2785</v>
      </c>
      <c r="C1254" s="8">
        <v>42240</v>
      </c>
      <c r="D1254" s="7" t="s">
        <v>1200</v>
      </c>
      <c r="E1254" s="7" t="s">
        <v>1190</v>
      </c>
      <c r="F1254" s="9">
        <v>1200000</v>
      </c>
      <c r="G1254" s="9">
        <v>300000</v>
      </c>
      <c r="H1254" s="7" t="s">
        <v>967</v>
      </c>
      <c r="I1254" s="7" t="s">
        <v>727</v>
      </c>
      <c r="J1254" s="7" t="s">
        <v>862</v>
      </c>
      <c r="K1254" s="10" t="s">
        <v>1691</v>
      </c>
      <c r="L1254" s="7"/>
      <c r="M1254" s="38">
        <v>0</v>
      </c>
      <c r="N1254" s="38">
        <v>0</v>
      </c>
      <c r="O1254" s="39">
        <v>0</v>
      </c>
      <c r="P1254" s="39">
        <v>0</v>
      </c>
      <c r="Q1254" s="40">
        <v>0</v>
      </c>
      <c r="R1254" s="40">
        <v>0</v>
      </c>
      <c r="S1254" s="41"/>
      <c r="T1254" s="42">
        <v>300000</v>
      </c>
    </row>
    <row r="1255" spans="1:20" ht="15" customHeight="1" x14ac:dyDescent="0.25">
      <c r="A1255" s="6">
        <v>23042</v>
      </c>
      <c r="B1255" s="7" t="s">
        <v>3307</v>
      </c>
      <c r="C1255" s="8">
        <v>42240</v>
      </c>
      <c r="D1255" s="7" t="s">
        <v>1200</v>
      </c>
      <c r="E1255" s="7" t="s">
        <v>1190</v>
      </c>
      <c r="F1255" s="9">
        <v>19784467</v>
      </c>
      <c r="G1255" s="9">
        <v>3956893</v>
      </c>
      <c r="H1255" s="7" t="s">
        <v>920</v>
      </c>
      <c r="I1255" s="7" t="s">
        <v>724</v>
      </c>
      <c r="J1255" s="7" t="s">
        <v>921</v>
      </c>
      <c r="K1255" s="10" t="s">
        <v>1642</v>
      </c>
      <c r="L1255" s="7"/>
      <c r="M1255" s="38">
        <v>0</v>
      </c>
      <c r="N1255" s="38">
        <v>0</v>
      </c>
      <c r="O1255" s="39">
        <v>0</v>
      </c>
      <c r="P1255" s="39">
        <v>0</v>
      </c>
      <c r="Q1255" s="40">
        <v>19784467</v>
      </c>
      <c r="R1255" s="40">
        <v>0</v>
      </c>
      <c r="S1255" s="41">
        <v>0</v>
      </c>
      <c r="T1255" s="42">
        <v>19784467</v>
      </c>
    </row>
    <row r="1256" spans="1:20" ht="15" customHeight="1" x14ac:dyDescent="0.25">
      <c r="A1256" s="6">
        <v>23034</v>
      </c>
      <c r="B1256" s="7" t="s">
        <v>1078</v>
      </c>
      <c r="C1256" s="8">
        <v>42242</v>
      </c>
      <c r="D1256" s="7" t="s">
        <v>1009</v>
      </c>
      <c r="E1256" s="7" t="s">
        <v>3061</v>
      </c>
      <c r="F1256" s="9">
        <v>2750000</v>
      </c>
      <c r="G1256" s="9">
        <v>500000</v>
      </c>
      <c r="H1256" s="7" t="s">
        <v>836</v>
      </c>
      <c r="I1256" s="7" t="s">
        <v>756</v>
      </c>
      <c r="J1256" s="7" t="s">
        <v>768</v>
      </c>
      <c r="K1256" s="10" t="s">
        <v>1563</v>
      </c>
      <c r="L1256" s="7"/>
      <c r="M1256" s="38">
        <v>0</v>
      </c>
      <c r="N1256" s="38">
        <v>0</v>
      </c>
      <c r="O1256" s="39">
        <v>10</v>
      </c>
      <c r="P1256" s="39">
        <v>9</v>
      </c>
      <c r="Q1256" s="40">
        <v>0</v>
      </c>
      <c r="R1256" s="40">
        <v>0</v>
      </c>
      <c r="S1256" s="41"/>
      <c r="T1256" s="42">
        <v>2750000</v>
      </c>
    </row>
    <row r="1257" spans="1:20" ht="15" customHeight="1" x14ac:dyDescent="0.25">
      <c r="A1257" s="6">
        <v>22243</v>
      </c>
      <c r="B1257" s="7" t="s">
        <v>4493</v>
      </c>
      <c r="C1257" s="8">
        <v>42242</v>
      </c>
      <c r="D1257" s="7" t="s">
        <v>819</v>
      </c>
      <c r="E1257" s="7" t="s">
        <v>3057</v>
      </c>
      <c r="F1257" s="9">
        <v>5342823</v>
      </c>
      <c r="G1257" s="9">
        <v>500000</v>
      </c>
      <c r="H1257" s="7" t="s">
        <v>844</v>
      </c>
      <c r="I1257" s="7" t="s">
        <v>727</v>
      </c>
      <c r="J1257" s="7" t="s">
        <v>841</v>
      </c>
      <c r="K1257" s="10" t="s">
        <v>1601</v>
      </c>
      <c r="L1257" s="7" t="s">
        <v>2063</v>
      </c>
      <c r="M1257" s="38">
        <v>0</v>
      </c>
      <c r="N1257" s="38">
        <v>0</v>
      </c>
      <c r="O1257" s="39">
        <v>0</v>
      </c>
      <c r="P1257" s="39">
        <v>0</v>
      </c>
      <c r="Q1257" s="40">
        <v>11759857</v>
      </c>
      <c r="R1257" s="40">
        <v>0</v>
      </c>
      <c r="S1257" s="41"/>
      <c r="T1257" s="42">
        <v>11759857</v>
      </c>
    </row>
    <row r="1258" spans="1:20" ht="15" customHeight="1" x14ac:dyDescent="0.25">
      <c r="A1258" s="6">
        <v>22962</v>
      </c>
      <c r="B1258" s="7" t="s">
        <v>778</v>
      </c>
      <c r="C1258" s="8">
        <v>42247</v>
      </c>
      <c r="D1258" s="7" t="s">
        <v>776</v>
      </c>
      <c r="E1258" s="7" t="s">
        <v>3078</v>
      </c>
      <c r="F1258" s="9">
        <v>6000000</v>
      </c>
      <c r="G1258" s="9">
        <v>275000</v>
      </c>
      <c r="H1258" s="7" t="s">
        <v>752</v>
      </c>
      <c r="I1258" s="7" t="s">
        <v>724</v>
      </c>
      <c r="J1258" s="7" t="s">
        <v>734</v>
      </c>
      <c r="K1258" s="10" t="s">
        <v>2787</v>
      </c>
      <c r="L1258" s="7" t="s">
        <v>2054</v>
      </c>
      <c r="M1258" s="38">
        <v>97</v>
      </c>
      <c r="N1258" s="38">
        <v>97</v>
      </c>
      <c r="O1258" s="39">
        <v>35</v>
      </c>
      <c r="P1258" s="39">
        <v>110</v>
      </c>
      <c r="Q1258" s="40">
        <v>6000000</v>
      </c>
      <c r="R1258" s="40">
        <v>6337720</v>
      </c>
      <c r="S1258" s="41">
        <v>100000</v>
      </c>
      <c r="T1258" s="42">
        <v>6000000</v>
      </c>
    </row>
    <row r="1259" spans="1:20" ht="15" customHeight="1" x14ac:dyDescent="0.25">
      <c r="A1259" s="6">
        <v>22816</v>
      </c>
      <c r="B1259" s="7" t="s">
        <v>2788</v>
      </c>
      <c r="C1259" s="8">
        <v>42247</v>
      </c>
      <c r="D1259" s="7" t="s">
        <v>819</v>
      </c>
      <c r="E1259" s="7" t="s">
        <v>3057</v>
      </c>
      <c r="F1259" s="9">
        <v>9970000</v>
      </c>
      <c r="G1259" s="9">
        <v>1994000</v>
      </c>
      <c r="H1259" s="7" t="s">
        <v>920</v>
      </c>
      <c r="I1259" s="7" t="s">
        <v>724</v>
      </c>
      <c r="J1259" s="7" t="s">
        <v>921</v>
      </c>
      <c r="K1259" s="10" t="s">
        <v>1642</v>
      </c>
      <c r="L1259" s="7"/>
      <c r="M1259" s="38">
        <v>0</v>
      </c>
      <c r="N1259" s="38">
        <v>0</v>
      </c>
      <c r="O1259" s="39">
        <v>0</v>
      </c>
      <c r="P1259" s="39">
        <v>0</v>
      </c>
      <c r="Q1259" s="40">
        <v>9970000</v>
      </c>
      <c r="R1259" s="40">
        <v>0</v>
      </c>
      <c r="S1259" s="41">
        <v>0</v>
      </c>
      <c r="T1259" s="42">
        <v>9970000</v>
      </c>
    </row>
    <row r="1260" spans="1:20" ht="15" customHeight="1" x14ac:dyDescent="0.25">
      <c r="A1260" s="6">
        <v>22945</v>
      </c>
      <c r="B1260" s="7" t="s">
        <v>2786</v>
      </c>
      <c r="C1260" s="8">
        <v>42247</v>
      </c>
      <c r="D1260" s="7" t="s">
        <v>1200</v>
      </c>
      <c r="E1260" s="7" t="s">
        <v>1190</v>
      </c>
      <c r="F1260" s="9">
        <v>233250</v>
      </c>
      <c r="G1260" s="9">
        <v>115000</v>
      </c>
      <c r="H1260" s="7" t="s">
        <v>1017</v>
      </c>
      <c r="I1260" s="7" t="s">
        <v>727</v>
      </c>
      <c r="J1260" s="7" t="s">
        <v>765</v>
      </c>
      <c r="K1260" s="10" t="s">
        <v>1704</v>
      </c>
      <c r="L1260" s="7" t="s">
        <v>3608</v>
      </c>
      <c r="M1260" s="38">
        <v>0</v>
      </c>
      <c r="N1260" s="38">
        <v>0</v>
      </c>
      <c r="O1260" s="39">
        <v>0</v>
      </c>
      <c r="P1260" s="39">
        <v>0</v>
      </c>
      <c r="Q1260" s="40">
        <v>0</v>
      </c>
      <c r="R1260" s="40">
        <v>0</v>
      </c>
      <c r="S1260" s="41"/>
      <c r="T1260" s="42">
        <v>128250</v>
      </c>
    </row>
    <row r="1261" spans="1:20" ht="15" customHeight="1" x14ac:dyDescent="0.25">
      <c r="A1261" s="6">
        <v>22484</v>
      </c>
      <c r="B1261" s="7" t="s">
        <v>1055</v>
      </c>
      <c r="C1261" s="8">
        <v>42247</v>
      </c>
      <c r="D1261" s="7" t="s">
        <v>1009</v>
      </c>
      <c r="E1261" s="7" t="s">
        <v>3061</v>
      </c>
      <c r="F1261" s="9">
        <v>3750000</v>
      </c>
      <c r="G1261" s="9">
        <v>750000</v>
      </c>
      <c r="H1261" s="7" t="s">
        <v>836</v>
      </c>
      <c r="I1261" s="7" t="s">
        <v>756</v>
      </c>
      <c r="J1261" s="7" t="s">
        <v>721</v>
      </c>
      <c r="K1261" s="10" t="s">
        <v>1705</v>
      </c>
      <c r="L1261" s="7" t="s">
        <v>269</v>
      </c>
      <c r="M1261" s="38">
        <v>0</v>
      </c>
      <c r="N1261" s="38">
        <v>0</v>
      </c>
      <c r="O1261" s="39">
        <v>0</v>
      </c>
      <c r="P1261" s="39">
        <v>0</v>
      </c>
      <c r="Q1261" s="40">
        <v>3000000</v>
      </c>
      <c r="R1261" s="40">
        <v>204116</v>
      </c>
      <c r="S1261" s="41"/>
      <c r="T1261" s="42">
        <v>3000000</v>
      </c>
    </row>
    <row r="1262" spans="1:20" ht="15" customHeight="1" x14ac:dyDescent="0.25">
      <c r="A1262" s="6">
        <v>22920</v>
      </c>
      <c r="B1262" s="7" t="s">
        <v>3796</v>
      </c>
      <c r="C1262" s="8">
        <v>42248</v>
      </c>
      <c r="D1262" s="7" t="s">
        <v>1409</v>
      </c>
      <c r="E1262" s="7" t="s">
        <v>3082</v>
      </c>
      <c r="F1262" s="9">
        <v>3395000</v>
      </c>
      <c r="G1262" s="9">
        <v>250000</v>
      </c>
      <c r="H1262" s="7" t="s">
        <v>836</v>
      </c>
      <c r="I1262" s="7" t="s">
        <v>756</v>
      </c>
      <c r="J1262" s="7" t="s">
        <v>734</v>
      </c>
      <c r="K1262" s="10" t="s">
        <v>1717</v>
      </c>
      <c r="L1262" s="7"/>
      <c r="M1262" s="38">
        <v>0</v>
      </c>
      <c r="N1262" s="38">
        <v>0</v>
      </c>
      <c r="O1262" s="39">
        <v>0</v>
      </c>
      <c r="P1262" s="39">
        <v>0</v>
      </c>
      <c r="Q1262" s="40">
        <v>0</v>
      </c>
      <c r="R1262" s="40">
        <v>0</v>
      </c>
      <c r="S1262" s="41"/>
      <c r="T1262" s="42">
        <v>3144000</v>
      </c>
    </row>
    <row r="1263" spans="1:20" ht="15" customHeight="1" x14ac:dyDescent="0.25">
      <c r="A1263" s="6">
        <v>22919</v>
      </c>
      <c r="B1263" s="7" t="s">
        <v>3796</v>
      </c>
      <c r="C1263" s="8">
        <v>42251</v>
      </c>
      <c r="D1263" s="7" t="s">
        <v>1409</v>
      </c>
      <c r="E1263" s="7" t="s">
        <v>3082</v>
      </c>
      <c r="F1263" s="9">
        <v>3395000</v>
      </c>
      <c r="G1263" s="9">
        <v>1000000</v>
      </c>
      <c r="H1263" s="7" t="s">
        <v>719</v>
      </c>
      <c r="I1263" s="7" t="s">
        <v>720</v>
      </c>
      <c r="J1263" s="7" t="s">
        <v>734</v>
      </c>
      <c r="K1263" s="10" t="s">
        <v>1717</v>
      </c>
      <c r="L1263" s="7"/>
      <c r="M1263" s="38">
        <v>0</v>
      </c>
      <c r="N1263" s="38">
        <v>0</v>
      </c>
      <c r="O1263" s="39">
        <v>0</v>
      </c>
      <c r="P1263" s="39">
        <v>0</v>
      </c>
      <c r="Q1263" s="40">
        <v>0</v>
      </c>
      <c r="R1263" s="40">
        <v>0</v>
      </c>
      <c r="S1263" s="41"/>
      <c r="T1263" s="42">
        <v>4000000</v>
      </c>
    </row>
    <row r="1264" spans="1:20" ht="15" customHeight="1" x14ac:dyDescent="0.25">
      <c r="A1264" s="6">
        <v>22830</v>
      </c>
      <c r="B1264" s="7" t="s">
        <v>2790</v>
      </c>
      <c r="C1264" s="8">
        <v>42261</v>
      </c>
      <c r="D1264" s="7" t="s">
        <v>1200</v>
      </c>
      <c r="E1264" s="7" t="s">
        <v>1190</v>
      </c>
      <c r="F1264" s="9">
        <v>372000</v>
      </c>
      <c r="G1264" s="9">
        <v>10000</v>
      </c>
      <c r="H1264" s="7" t="s">
        <v>747</v>
      </c>
      <c r="I1264" s="7" t="s">
        <v>727</v>
      </c>
      <c r="J1264" s="7" t="s">
        <v>734</v>
      </c>
      <c r="K1264" s="10" t="s">
        <v>1621</v>
      </c>
      <c r="L1264" s="7"/>
      <c r="M1264" s="38">
        <v>0</v>
      </c>
      <c r="N1264" s="38">
        <v>0</v>
      </c>
      <c r="O1264" s="39">
        <v>0</v>
      </c>
      <c r="P1264" s="39">
        <v>0</v>
      </c>
      <c r="Q1264" s="40">
        <v>0</v>
      </c>
      <c r="R1264" s="40">
        <v>0</v>
      </c>
      <c r="S1264" s="41"/>
      <c r="T1264" s="42">
        <v>176000</v>
      </c>
    </row>
    <row r="1265" spans="1:20" ht="15" customHeight="1" x14ac:dyDescent="0.25">
      <c r="A1265" s="6">
        <v>22966</v>
      </c>
      <c r="B1265" s="7" t="s">
        <v>2789</v>
      </c>
      <c r="C1265" s="8">
        <v>42261</v>
      </c>
      <c r="D1265" s="7" t="s">
        <v>1200</v>
      </c>
      <c r="E1265" s="7" t="s">
        <v>1190</v>
      </c>
      <c r="F1265" s="9">
        <v>2300000</v>
      </c>
      <c r="G1265" s="9">
        <v>2000000</v>
      </c>
      <c r="H1265" s="7" t="s">
        <v>719</v>
      </c>
      <c r="I1265" s="7" t="s">
        <v>720</v>
      </c>
      <c r="J1265" s="7" t="s">
        <v>734</v>
      </c>
      <c r="K1265" s="10" t="s">
        <v>1635</v>
      </c>
      <c r="L1265" s="7"/>
      <c r="M1265" s="38">
        <v>0</v>
      </c>
      <c r="N1265" s="38">
        <v>0</v>
      </c>
      <c r="O1265" s="39">
        <v>0</v>
      </c>
      <c r="P1265" s="39">
        <v>0</v>
      </c>
      <c r="Q1265" s="40">
        <v>0</v>
      </c>
      <c r="R1265" s="40">
        <v>0</v>
      </c>
      <c r="S1265" s="41"/>
      <c r="T1265" s="42">
        <v>8000000</v>
      </c>
    </row>
    <row r="1266" spans="1:20" ht="15" customHeight="1" x14ac:dyDescent="0.25">
      <c r="A1266" s="6">
        <v>23038</v>
      </c>
      <c r="B1266" s="7" t="s">
        <v>2793</v>
      </c>
      <c r="C1266" s="8">
        <v>42261</v>
      </c>
      <c r="D1266" s="7" t="s">
        <v>1200</v>
      </c>
      <c r="E1266" s="7" t="s">
        <v>1190</v>
      </c>
      <c r="F1266" s="9">
        <v>8500000</v>
      </c>
      <c r="G1266" s="9">
        <v>1700000</v>
      </c>
      <c r="H1266" s="7" t="s">
        <v>920</v>
      </c>
      <c r="I1266" s="7" t="s">
        <v>724</v>
      </c>
      <c r="J1266" s="7" t="s">
        <v>841</v>
      </c>
      <c r="K1266" s="10" t="s">
        <v>1617</v>
      </c>
      <c r="L1266" s="7"/>
      <c r="M1266" s="38">
        <v>0</v>
      </c>
      <c r="N1266" s="38">
        <v>0</v>
      </c>
      <c r="O1266" s="39">
        <v>0</v>
      </c>
      <c r="P1266" s="39">
        <v>0</v>
      </c>
      <c r="Q1266" s="40">
        <v>8500000</v>
      </c>
      <c r="R1266" s="40">
        <v>0</v>
      </c>
      <c r="S1266" s="41">
        <v>0</v>
      </c>
      <c r="T1266" s="42">
        <v>8500000</v>
      </c>
    </row>
    <row r="1267" spans="1:20" ht="15" customHeight="1" x14ac:dyDescent="0.25">
      <c r="A1267" s="6">
        <v>22826</v>
      </c>
      <c r="B1267" s="7" t="s">
        <v>2791</v>
      </c>
      <c r="C1267" s="8">
        <v>42261</v>
      </c>
      <c r="D1267" s="7" t="s">
        <v>899</v>
      </c>
      <c r="E1267" s="7" t="s">
        <v>3074</v>
      </c>
      <c r="F1267" s="9">
        <v>18376439</v>
      </c>
      <c r="G1267" s="9">
        <v>300000</v>
      </c>
      <c r="H1267" s="7" t="s">
        <v>752</v>
      </c>
      <c r="I1267" s="7" t="s">
        <v>724</v>
      </c>
      <c r="J1267" s="7" t="s">
        <v>734</v>
      </c>
      <c r="K1267" s="10" t="s">
        <v>1568</v>
      </c>
      <c r="L1267" s="7" t="s">
        <v>2054</v>
      </c>
      <c r="M1267" s="38">
        <v>0</v>
      </c>
      <c r="N1267" s="38">
        <v>0</v>
      </c>
      <c r="O1267" s="39">
        <v>34</v>
      </c>
      <c r="P1267" s="39">
        <v>0</v>
      </c>
      <c r="Q1267" s="40">
        <v>10576691</v>
      </c>
      <c r="R1267" s="40">
        <v>5520472</v>
      </c>
      <c r="S1267" s="41">
        <v>0</v>
      </c>
      <c r="T1267" s="42">
        <v>10576691</v>
      </c>
    </row>
    <row r="1268" spans="1:20" ht="15" customHeight="1" x14ac:dyDescent="0.25">
      <c r="A1268" s="6">
        <v>22849</v>
      </c>
      <c r="B1268" s="7" t="s">
        <v>1153</v>
      </c>
      <c r="C1268" s="8">
        <v>42261</v>
      </c>
      <c r="D1268" s="7" t="s">
        <v>1149</v>
      </c>
      <c r="E1268" s="7" t="s">
        <v>3063</v>
      </c>
      <c r="F1268" s="9">
        <v>200000</v>
      </c>
      <c r="G1268" s="9">
        <v>50000</v>
      </c>
      <c r="H1268" s="7" t="s">
        <v>726</v>
      </c>
      <c r="I1268" s="7" t="s">
        <v>727</v>
      </c>
      <c r="J1268" s="7" t="s">
        <v>728</v>
      </c>
      <c r="K1268" s="10" t="s">
        <v>1543</v>
      </c>
      <c r="L1268" s="7" t="s">
        <v>2067</v>
      </c>
      <c r="M1268" s="38">
        <v>0</v>
      </c>
      <c r="N1268" s="38">
        <v>0</v>
      </c>
      <c r="O1268" s="39">
        <v>0</v>
      </c>
      <c r="P1268" s="39">
        <v>0</v>
      </c>
      <c r="Q1268" s="40">
        <v>0</v>
      </c>
      <c r="R1268" s="40">
        <v>0</v>
      </c>
      <c r="S1268" s="41"/>
      <c r="T1268" s="42">
        <v>150000</v>
      </c>
    </row>
    <row r="1269" spans="1:20" ht="15" customHeight="1" x14ac:dyDescent="0.25">
      <c r="A1269" s="6">
        <v>23024</v>
      </c>
      <c r="B1269" s="7" t="s">
        <v>2792</v>
      </c>
      <c r="C1269" s="8">
        <v>42261</v>
      </c>
      <c r="D1269" s="7" t="s">
        <v>1009</v>
      </c>
      <c r="E1269" s="7" t="s">
        <v>3061</v>
      </c>
      <c r="F1269" s="9">
        <v>210000</v>
      </c>
      <c r="G1269" s="9">
        <v>45000</v>
      </c>
      <c r="H1269" s="7" t="s">
        <v>847</v>
      </c>
      <c r="I1269" s="7" t="s">
        <v>727</v>
      </c>
      <c r="J1269" s="7" t="s">
        <v>768</v>
      </c>
      <c r="K1269" s="10" t="s">
        <v>1692</v>
      </c>
      <c r="L1269" s="7"/>
      <c r="M1269" s="38">
        <v>0</v>
      </c>
      <c r="N1269" s="38">
        <v>0</v>
      </c>
      <c r="O1269" s="39">
        <v>0</v>
      </c>
      <c r="P1269" s="39">
        <v>0</v>
      </c>
      <c r="Q1269" s="40">
        <v>0</v>
      </c>
      <c r="R1269" s="40">
        <v>0</v>
      </c>
      <c r="S1269" s="41"/>
      <c r="T1269" s="42">
        <v>60000</v>
      </c>
    </row>
    <row r="1270" spans="1:20" ht="15" customHeight="1" x14ac:dyDescent="0.25">
      <c r="A1270" s="6">
        <v>23015</v>
      </c>
      <c r="B1270" s="7" t="s">
        <v>2794</v>
      </c>
      <c r="C1270" s="8">
        <v>42261</v>
      </c>
      <c r="D1270" s="7" t="s">
        <v>960</v>
      </c>
      <c r="E1270" s="7" t="s">
        <v>3104</v>
      </c>
      <c r="F1270" s="9">
        <v>9045104</v>
      </c>
      <c r="G1270" s="9">
        <v>472000</v>
      </c>
      <c r="H1270" s="7" t="s">
        <v>726</v>
      </c>
      <c r="I1270" s="7" t="s">
        <v>727</v>
      </c>
      <c r="J1270" s="7" t="s">
        <v>728</v>
      </c>
      <c r="K1270" s="10" t="s">
        <v>1543</v>
      </c>
      <c r="L1270" s="7"/>
      <c r="M1270" s="38">
        <v>0</v>
      </c>
      <c r="N1270" s="38">
        <v>0</v>
      </c>
      <c r="O1270" s="39">
        <v>0</v>
      </c>
      <c r="P1270" s="39">
        <v>0</v>
      </c>
      <c r="Q1270" s="40">
        <v>0</v>
      </c>
      <c r="R1270" s="40">
        <v>0</v>
      </c>
      <c r="S1270" s="41"/>
      <c r="T1270" s="42">
        <v>10332104</v>
      </c>
    </row>
    <row r="1271" spans="1:20" ht="15" customHeight="1" x14ac:dyDescent="0.25">
      <c r="A1271" s="6">
        <v>23017</v>
      </c>
      <c r="B1271" s="7" t="s">
        <v>1365</v>
      </c>
      <c r="C1271" s="8">
        <v>42261</v>
      </c>
      <c r="D1271" s="7" t="s">
        <v>1362</v>
      </c>
      <c r="E1271" s="7" t="s">
        <v>3073</v>
      </c>
      <c r="F1271" s="9">
        <v>120000</v>
      </c>
      <c r="G1271" s="9">
        <v>30000</v>
      </c>
      <c r="H1271" s="7" t="s">
        <v>847</v>
      </c>
      <c r="I1271" s="7" t="s">
        <v>727</v>
      </c>
      <c r="J1271" s="7" t="s">
        <v>730</v>
      </c>
      <c r="K1271" s="10" t="s">
        <v>1813</v>
      </c>
      <c r="L1271" s="7"/>
      <c r="M1271" s="38">
        <v>0</v>
      </c>
      <c r="N1271" s="38">
        <v>0</v>
      </c>
      <c r="O1271" s="39">
        <v>0</v>
      </c>
      <c r="P1271" s="39">
        <v>0</v>
      </c>
      <c r="Q1271" s="40">
        <v>0</v>
      </c>
      <c r="R1271" s="40">
        <v>0</v>
      </c>
      <c r="S1271" s="41"/>
      <c r="T1271" s="42">
        <v>90000</v>
      </c>
    </row>
    <row r="1272" spans="1:20" ht="15" customHeight="1" x14ac:dyDescent="0.25">
      <c r="A1272" s="6">
        <v>22986</v>
      </c>
      <c r="B1272" s="7" t="s">
        <v>2795</v>
      </c>
      <c r="C1272" s="8">
        <v>42265</v>
      </c>
      <c r="D1272" s="7" t="s">
        <v>1200</v>
      </c>
      <c r="E1272" s="7" t="s">
        <v>1190</v>
      </c>
      <c r="F1272" s="9">
        <v>25160715</v>
      </c>
      <c r="G1272" s="9">
        <v>685542</v>
      </c>
      <c r="H1272" s="7" t="s">
        <v>844</v>
      </c>
      <c r="I1272" s="7" t="s">
        <v>727</v>
      </c>
      <c r="J1272" s="7" t="s">
        <v>921</v>
      </c>
      <c r="K1272" s="10" t="s">
        <v>1642</v>
      </c>
      <c r="L1272" s="7" t="s">
        <v>2055</v>
      </c>
      <c r="M1272" s="38">
        <v>0</v>
      </c>
      <c r="N1272" s="38">
        <v>0</v>
      </c>
      <c r="O1272" s="39">
        <v>0</v>
      </c>
      <c r="P1272" s="39">
        <v>0</v>
      </c>
      <c r="Q1272" s="40">
        <v>35846601</v>
      </c>
      <c r="R1272" s="40">
        <v>0</v>
      </c>
      <c r="S1272" s="41"/>
      <c r="T1272" s="42">
        <v>35846601</v>
      </c>
    </row>
    <row r="1273" spans="1:20" ht="15" customHeight="1" x14ac:dyDescent="0.25">
      <c r="A1273" s="6">
        <v>23035</v>
      </c>
      <c r="B1273" s="7" t="s">
        <v>2797</v>
      </c>
      <c r="C1273" s="8">
        <v>42265</v>
      </c>
      <c r="D1273" s="7" t="s">
        <v>1273</v>
      </c>
      <c r="E1273" s="7" t="s">
        <v>3054</v>
      </c>
      <c r="F1273" s="9">
        <v>471900</v>
      </c>
      <c r="G1273" s="9">
        <v>94380</v>
      </c>
      <c r="H1273" s="7" t="s">
        <v>920</v>
      </c>
      <c r="I1273" s="7" t="s">
        <v>724</v>
      </c>
      <c r="J1273" s="7" t="s">
        <v>921</v>
      </c>
      <c r="K1273" s="10" t="s">
        <v>1714</v>
      </c>
      <c r="L1273" s="7"/>
      <c r="M1273" s="38">
        <v>0</v>
      </c>
      <c r="N1273" s="38">
        <v>0</v>
      </c>
      <c r="O1273" s="39">
        <v>0</v>
      </c>
      <c r="P1273" s="39">
        <v>0</v>
      </c>
      <c r="Q1273" s="40">
        <v>471900</v>
      </c>
      <c r="R1273" s="40">
        <v>0</v>
      </c>
      <c r="S1273" s="41">
        <v>0</v>
      </c>
      <c r="T1273" s="42">
        <v>471900</v>
      </c>
    </row>
    <row r="1274" spans="1:20" ht="15" customHeight="1" x14ac:dyDescent="0.25">
      <c r="A1274" s="6">
        <v>22949</v>
      </c>
      <c r="B1274" s="7" t="s">
        <v>2798</v>
      </c>
      <c r="C1274" s="8">
        <v>42265</v>
      </c>
      <c r="D1274" s="7" t="s">
        <v>2799</v>
      </c>
      <c r="E1274" s="7" t="s">
        <v>3064</v>
      </c>
      <c r="F1274" s="9">
        <v>42900000</v>
      </c>
      <c r="G1274" s="9">
        <v>2000000</v>
      </c>
      <c r="H1274" s="7" t="s">
        <v>723</v>
      </c>
      <c r="I1274" s="7" t="s">
        <v>724</v>
      </c>
      <c r="J1274" s="7" t="s">
        <v>734</v>
      </c>
      <c r="K1274" s="10" t="s">
        <v>2800</v>
      </c>
      <c r="L1274" s="7" t="s">
        <v>2056</v>
      </c>
      <c r="M1274" s="38">
        <v>556</v>
      </c>
      <c r="N1274" s="38">
        <v>556</v>
      </c>
      <c r="O1274" s="39">
        <v>80</v>
      </c>
      <c r="P1274" s="39">
        <v>171</v>
      </c>
      <c r="Q1274" s="40">
        <v>42900000</v>
      </c>
      <c r="R1274" s="40">
        <v>46739030</v>
      </c>
      <c r="S1274" s="41">
        <v>1449602.58</v>
      </c>
      <c r="T1274" s="42">
        <v>42900000</v>
      </c>
    </row>
    <row r="1275" spans="1:20" ht="15" customHeight="1" x14ac:dyDescent="0.25">
      <c r="A1275" s="6">
        <v>23009</v>
      </c>
      <c r="B1275" s="7" t="s">
        <v>2796</v>
      </c>
      <c r="C1275" s="8">
        <v>42265</v>
      </c>
      <c r="D1275" s="7" t="s">
        <v>1285</v>
      </c>
      <c r="E1275" s="7" t="s">
        <v>3055</v>
      </c>
      <c r="F1275" s="9">
        <v>101666</v>
      </c>
      <c r="G1275" s="9">
        <v>16666</v>
      </c>
      <c r="H1275" s="7" t="s">
        <v>726</v>
      </c>
      <c r="I1275" s="7" t="s">
        <v>727</v>
      </c>
      <c r="J1275" s="7" t="s">
        <v>728</v>
      </c>
      <c r="K1275" s="10" t="s">
        <v>1543</v>
      </c>
      <c r="L1275" s="7" t="s">
        <v>2067</v>
      </c>
      <c r="M1275" s="38">
        <v>0</v>
      </c>
      <c r="N1275" s="38">
        <v>0</v>
      </c>
      <c r="O1275" s="39">
        <v>0</v>
      </c>
      <c r="P1275" s="39">
        <v>0</v>
      </c>
      <c r="Q1275" s="40">
        <v>0</v>
      </c>
      <c r="R1275" s="40">
        <v>0</v>
      </c>
      <c r="S1275" s="41"/>
      <c r="T1275" s="42">
        <v>50000</v>
      </c>
    </row>
    <row r="1276" spans="1:20" ht="15" customHeight="1" x14ac:dyDescent="0.25">
      <c r="A1276" s="6">
        <v>22822</v>
      </c>
      <c r="B1276" s="7" t="s">
        <v>2526</v>
      </c>
      <c r="C1276" s="8">
        <v>42265</v>
      </c>
      <c r="D1276" s="7" t="s">
        <v>1009</v>
      </c>
      <c r="E1276" s="7" t="s">
        <v>3061</v>
      </c>
      <c r="F1276" s="9">
        <v>130000</v>
      </c>
      <c r="G1276" s="9">
        <v>50000</v>
      </c>
      <c r="H1276" s="7" t="s">
        <v>732</v>
      </c>
      <c r="I1276" s="7" t="s">
        <v>727</v>
      </c>
      <c r="J1276" s="7" t="s">
        <v>862</v>
      </c>
      <c r="K1276" s="10" t="s">
        <v>1691</v>
      </c>
      <c r="L1276" s="7" t="s">
        <v>2069</v>
      </c>
      <c r="M1276" s="38">
        <v>0</v>
      </c>
      <c r="N1276" s="38">
        <v>0</v>
      </c>
      <c r="O1276" s="39">
        <v>0</v>
      </c>
      <c r="P1276" s="39">
        <v>0</v>
      </c>
      <c r="Q1276" s="40">
        <v>0</v>
      </c>
      <c r="R1276" s="40">
        <v>0</v>
      </c>
      <c r="S1276" s="41"/>
      <c r="T1276" s="42">
        <v>15000</v>
      </c>
    </row>
    <row r="1277" spans="1:20" ht="15" customHeight="1" x14ac:dyDescent="0.25">
      <c r="A1277" s="6">
        <v>22845</v>
      </c>
      <c r="B1277" s="7" t="s">
        <v>3562</v>
      </c>
      <c r="C1277" s="8">
        <v>42270</v>
      </c>
      <c r="D1277" s="7" t="s">
        <v>1200</v>
      </c>
      <c r="E1277" s="7" t="s">
        <v>1190</v>
      </c>
      <c r="F1277" s="9">
        <v>38185494</v>
      </c>
      <c r="G1277" s="9">
        <v>7637098</v>
      </c>
      <c r="H1277" s="7" t="s">
        <v>920</v>
      </c>
      <c r="I1277" s="7" t="s">
        <v>724</v>
      </c>
      <c r="J1277" s="7" t="s">
        <v>921</v>
      </c>
      <c r="K1277" s="10" t="s">
        <v>1642</v>
      </c>
      <c r="L1277" s="7"/>
      <c r="M1277" s="38">
        <v>0</v>
      </c>
      <c r="N1277" s="38">
        <v>0</v>
      </c>
      <c r="O1277" s="39">
        <v>0</v>
      </c>
      <c r="P1277" s="39">
        <v>0</v>
      </c>
      <c r="Q1277" s="40">
        <v>38185494</v>
      </c>
      <c r="R1277" s="40">
        <v>0</v>
      </c>
      <c r="S1277" s="41">
        <v>0</v>
      </c>
      <c r="T1277" s="42">
        <v>38185494</v>
      </c>
    </row>
    <row r="1278" spans="1:20" ht="15" customHeight="1" x14ac:dyDescent="0.25">
      <c r="A1278" s="6">
        <v>23122</v>
      </c>
      <c r="B1278" s="7" t="s">
        <v>1209</v>
      </c>
      <c r="C1278" s="8">
        <v>42270</v>
      </c>
      <c r="D1278" s="7" t="s">
        <v>1200</v>
      </c>
      <c r="E1278" s="7" t="s">
        <v>1190</v>
      </c>
      <c r="F1278" s="9">
        <v>22178000</v>
      </c>
      <c r="G1278" s="9">
        <v>2836369</v>
      </c>
      <c r="H1278" s="7" t="s">
        <v>929</v>
      </c>
      <c r="I1278" s="7" t="s">
        <v>791</v>
      </c>
      <c r="J1278" s="7" t="s">
        <v>728</v>
      </c>
      <c r="K1278" s="10" t="s">
        <v>3119</v>
      </c>
      <c r="L1278" s="7"/>
      <c r="M1278" s="38"/>
      <c r="N1278" s="38"/>
      <c r="O1278" s="39"/>
      <c r="P1278" s="39"/>
      <c r="Q1278" s="40"/>
      <c r="R1278" s="40"/>
      <c r="S1278" s="41"/>
      <c r="T1278" s="42"/>
    </row>
    <row r="1279" spans="1:20" ht="15" customHeight="1" x14ac:dyDescent="0.25">
      <c r="A1279" s="6">
        <v>22972</v>
      </c>
      <c r="B1279" s="7" t="s">
        <v>2803</v>
      </c>
      <c r="C1279" s="8">
        <v>42270</v>
      </c>
      <c r="D1279" s="7" t="s">
        <v>2804</v>
      </c>
      <c r="E1279" s="7" t="s">
        <v>3113</v>
      </c>
      <c r="F1279" s="9">
        <v>180500</v>
      </c>
      <c r="G1279" s="9">
        <v>50000</v>
      </c>
      <c r="H1279" s="7" t="s">
        <v>732</v>
      </c>
      <c r="I1279" s="7" t="s">
        <v>727</v>
      </c>
      <c r="J1279" s="7" t="s">
        <v>728</v>
      </c>
      <c r="K1279" s="10" t="s">
        <v>1545</v>
      </c>
      <c r="L1279" s="7"/>
      <c r="M1279" s="38">
        <v>0</v>
      </c>
      <c r="N1279" s="38">
        <v>0</v>
      </c>
      <c r="O1279" s="39">
        <v>0</v>
      </c>
      <c r="P1279" s="39">
        <v>0</v>
      </c>
      <c r="Q1279" s="40">
        <v>0</v>
      </c>
      <c r="R1279" s="40">
        <v>0</v>
      </c>
      <c r="S1279" s="41"/>
      <c r="T1279" s="42">
        <v>90250</v>
      </c>
    </row>
    <row r="1280" spans="1:20" ht="15" customHeight="1" x14ac:dyDescent="0.25">
      <c r="A1280" s="6">
        <v>23016</v>
      </c>
      <c r="B1280" s="7" t="s">
        <v>3117</v>
      </c>
      <c r="C1280" s="8">
        <v>42270</v>
      </c>
      <c r="D1280" s="7" t="s">
        <v>1200</v>
      </c>
      <c r="E1280" s="7" t="s">
        <v>1190</v>
      </c>
      <c r="F1280" s="9">
        <v>600000</v>
      </c>
      <c r="G1280" s="9">
        <v>100000</v>
      </c>
      <c r="H1280" s="7" t="s">
        <v>1205</v>
      </c>
      <c r="I1280" s="7" t="s">
        <v>727</v>
      </c>
      <c r="J1280" s="7" t="s">
        <v>765</v>
      </c>
      <c r="K1280" s="10" t="s">
        <v>1704</v>
      </c>
      <c r="L1280" s="7" t="s">
        <v>3308</v>
      </c>
      <c r="M1280" s="38">
        <v>0</v>
      </c>
      <c r="N1280" s="38">
        <v>0</v>
      </c>
      <c r="O1280" s="39">
        <v>0</v>
      </c>
      <c r="P1280" s="39">
        <v>0</v>
      </c>
      <c r="Q1280" s="40">
        <v>0</v>
      </c>
      <c r="R1280" s="40">
        <v>0</v>
      </c>
      <c r="S1280" s="41"/>
      <c r="T1280" s="42">
        <v>0</v>
      </c>
    </row>
    <row r="1281" spans="1:20" ht="15" customHeight="1" x14ac:dyDescent="0.25">
      <c r="A1281" s="6">
        <v>23040</v>
      </c>
      <c r="B1281" s="7" t="s">
        <v>2802</v>
      </c>
      <c r="C1281" s="8">
        <v>42270</v>
      </c>
      <c r="D1281" s="7" t="s">
        <v>1009</v>
      </c>
      <c r="E1281" s="7" t="s">
        <v>3061</v>
      </c>
      <c r="F1281" s="9">
        <v>805000</v>
      </c>
      <c r="G1281" s="9">
        <v>1000000</v>
      </c>
      <c r="H1281" s="7" t="s">
        <v>719</v>
      </c>
      <c r="I1281" s="7" t="s">
        <v>720</v>
      </c>
      <c r="J1281" s="7" t="s">
        <v>721</v>
      </c>
      <c r="K1281" s="10" t="s">
        <v>1580</v>
      </c>
      <c r="L1281" s="7"/>
      <c r="M1281" s="38">
        <v>0</v>
      </c>
      <c r="N1281" s="38">
        <v>0</v>
      </c>
      <c r="O1281" s="39">
        <v>0</v>
      </c>
      <c r="P1281" s="39">
        <v>0</v>
      </c>
      <c r="Q1281" s="40">
        <v>0</v>
      </c>
      <c r="R1281" s="40">
        <v>0</v>
      </c>
      <c r="S1281" s="41"/>
      <c r="T1281" s="42">
        <v>4000000</v>
      </c>
    </row>
    <row r="1282" spans="1:20" ht="15" customHeight="1" x14ac:dyDescent="0.25">
      <c r="A1282" s="6">
        <v>22935</v>
      </c>
      <c r="B1282" s="7" t="s">
        <v>2572</v>
      </c>
      <c r="C1282" s="8">
        <v>42270</v>
      </c>
      <c r="D1282" s="7" t="s">
        <v>1200</v>
      </c>
      <c r="E1282" s="7" t="s">
        <v>1190</v>
      </c>
      <c r="F1282" s="9">
        <v>63680636</v>
      </c>
      <c r="G1282" s="9">
        <v>184530</v>
      </c>
      <c r="H1282" s="7" t="s">
        <v>844</v>
      </c>
      <c r="I1282" s="7" t="s">
        <v>727</v>
      </c>
      <c r="J1282" s="7" t="s">
        <v>921</v>
      </c>
      <c r="K1282" s="10" t="s">
        <v>1642</v>
      </c>
      <c r="L1282" s="7" t="s">
        <v>2055</v>
      </c>
      <c r="M1282" s="38">
        <v>0</v>
      </c>
      <c r="N1282" s="38">
        <v>0</v>
      </c>
      <c r="O1282" s="39">
        <v>0</v>
      </c>
      <c r="P1282" s="39">
        <v>0</v>
      </c>
      <c r="Q1282" s="40">
        <v>31655788</v>
      </c>
      <c r="R1282" s="40">
        <v>0</v>
      </c>
      <c r="S1282" s="41"/>
      <c r="T1282" s="42">
        <v>28020307</v>
      </c>
    </row>
    <row r="1283" spans="1:20" ht="15" customHeight="1" x14ac:dyDescent="0.25">
      <c r="A1283" s="6">
        <v>22776</v>
      </c>
      <c r="B1283" s="7" t="s">
        <v>2801</v>
      </c>
      <c r="C1283" s="8">
        <v>42270</v>
      </c>
      <c r="D1283" s="7" t="s">
        <v>1200</v>
      </c>
      <c r="E1283" s="7" t="s">
        <v>1190</v>
      </c>
      <c r="F1283" s="9">
        <v>14950000</v>
      </c>
      <c r="G1283" s="9">
        <v>2000000</v>
      </c>
      <c r="H1283" s="7" t="s">
        <v>752</v>
      </c>
      <c r="I1283" s="7" t="s">
        <v>724</v>
      </c>
      <c r="J1283" s="7" t="s">
        <v>734</v>
      </c>
      <c r="K1283" s="10" t="s">
        <v>1794</v>
      </c>
      <c r="L1283" s="7" t="s">
        <v>2054</v>
      </c>
      <c r="M1283" s="38">
        <v>0</v>
      </c>
      <c r="N1283" s="38">
        <v>0</v>
      </c>
      <c r="O1283" s="39">
        <v>120</v>
      </c>
      <c r="P1283" s="39">
        <v>35</v>
      </c>
      <c r="Q1283" s="40">
        <v>1450000</v>
      </c>
      <c r="R1283" s="40">
        <v>14879312</v>
      </c>
      <c r="S1283" s="41">
        <v>40000</v>
      </c>
      <c r="T1283" s="42">
        <v>14950000</v>
      </c>
    </row>
    <row r="1284" spans="1:20" ht="15" customHeight="1" x14ac:dyDescent="0.25">
      <c r="A1284" s="6">
        <v>22982</v>
      </c>
      <c r="B1284" s="7" t="s">
        <v>2805</v>
      </c>
      <c r="C1284" s="8">
        <v>42275</v>
      </c>
      <c r="D1284" s="7" t="s">
        <v>1273</v>
      </c>
      <c r="E1284" s="7" t="s">
        <v>3054</v>
      </c>
      <c r="F1284" s="9">
        <v>3605122.68</v>
      </c>
      <c r="G1284" s="9">
        <v>721024</v>
      </c>
      <c r="H1284" s="7" t="s">
        <v>920</v>
      </c>
      <c r="I1284" s="7" t="s">
        <v>724</v>
      </c>
      <c r="J1284" s="7" t="s">
        <v>921</v>
      </c>
      <c r="K1284" s="10" t="s">
        <v>1714</v>
      </c>
      <c r="L1284" s="7" t="s">
        <v>269</v>
      </c>
      <c r="M1284" s="38">
        <v>0</v>
      </c>
      <c r="N1284" s="38">
        <v>0</v>
      </c>
      <c r="O1284" s="39">
        <v>0</v>
      </c>
      <c r="P1284" s="39">
        <v>0</v>
      </c>
      <c r="Q1284" s="40">
        <v>3605122</v>
      </c>
      <c r="R1284" s="40">
        <v>0</v>
      </c>
      <c r="S1284" s="41">
        <v>0</v>
      </c>
      <c r="T1284" s="42">
        <v>3605122</v>
      </c>
    </row>
    <row r="1285" spans="1:20" ht="15" customHeight="1" x14ac:dyDescent="0.25">
      <c r="A1285" s="6">
        <v>22998</v>
      </c>
      <c r="B1285" s="7" t="s">
        <v>1507</v>
      </c>
      <c r="C1285" s="8">
        <v>42276</v>
      </c>
      <c r="D1285" s="7" t="s">
        <v>1200</v>
      </c>
      <c r="E1285" s="7" t="s">
        <v>1190</v>
      </c>
      <c r="F1285" s="9">
        <v>400000</v>
      </c>
      <c r="G1285" s="9">
        <v>100000</v>
      </c>
      <c r="H1285" s="7" t="s">
        <v>1205</v>
      </c>
      <c r="I1285" s="7" t="s">
        <v>727</v>
      </c>
      <c r="J1285" s="7" t="s">
        <v>867</v>
      </c>
      <c r="K1285" s="10" t="s">
        <v>1845</v>
      </c>
      <c r="L1285" s="7" t="s">
        <v>2068</v>
      </c>
      <c r="M1285" s="38">
        <v>0</v>
      </c>
      <c r="N1285" s="38">
        <v>0</v>
      </c>
      <c r="O1285" s="39">
        <v>8</v>
      </c>
      <c r="P1285" s="39">
        <v>8</v>
      </c>
      <c r="Q1285" s="40">
        <v>0</v>
      </c>
      <c r="R1285" s="40">
        <v>0</v>
      </c>
      <c r="S1285" s="41"/>
      <c r="T1285" s="42">
        <v>0</v>
      </c>
    </row>
    <row r="1286" spans="1:20" ht="15" customHeight="1" x14ac:dyDescent="0.25">
      <c r="A1286" s="6">
        <v>23006</v>
      </c>
      <c r="B1286" s="7" t="s">
        <v>2806</v>
      </c>
      <c r="C1286" s="8">
        <v>42276</v>
      </c>
      <c r="D1286" s="7" t="s">
        <v>806</v>
      </c>
      <c r="E1286" s="7" t="s">
        <v>3084</v>
      </c>
      <c r="F1286" s="9">
        <v>6000000</v>
      </c>
      <c r="G1286" s="9">
        <v>1200000</v>
      </c>
      <c r="H1286" s="7" t="s">
        <v>920</v>
      </c>
      <c r="I1286" s="7" t="s">
        <v>724</v>
      </c>
      <c r="J1286" s="7" t="s">
        <v>921</v>
      </c>
      <c r="K1286" s="10" t="s">
        <v>1714</v>
      </c>
      <c r="L1286" s="7" t="s">
        <v>269</v>
      </c>
      <c r="M1286" s="38">
        <v>0</v>
      </c>
      <c r="N1286" s="38">
        <v>0</v>
      </c>
      <c r="O1286" s="39">
        <v>0</v>
      </c>
      <c r="P1286" s="39">
        <v>0</v>
      </c>
      <c r="Q1286" s="40">
        <v>6493952</v>
      </c>
      <c r="R1286" s="40">
        <v>7060000</v>
      </c>
      <c r="S1286" s="41">
        <v>0</v>
      </c>
      <c r="T1286" s="42">
        <v>6000000</v>
      </c>
    </row>
    <row r="1287" spans="1:20" ht="15" customHeight="1" x14ac:dyDescent="0.25">
      <c r="A1287" s="6">
        <v>23021</v>
      </c>
      <c r="B1287" s="7" t="s">
        <v>2809</v>
      </c>
      <c r="C1287" s="8">
        <v>42276</v>
      </c>
      <c r="D1287" s="7" t="s">
        <v>1175</v>
      </c>
      <c r="E1287" s="7" t="s">
        <v>3062</v>
      </c>
      <c r="F1287" s="9">
        <v>3007387</v>
      </c>
      <c r="G1287" s="9">
        <v>249455</v>
      </c>
      <c r="H1287" s="7" t="s">
        <v>726</v>
      </c>
      <c r="I1287" s="7" t="s">
        <v>727</v>
      </c>
      <c r="J1287" s="7" t="s">
        <v>728</v>
      </c>
      <c r="K1287" s="10" t="s">
        <v>1543</v>
      </c>
      <c r="L1287" s="7"/>
      <c r="M1287" s="38">
        <v>0</v>
      </c>
      <c r="N1287" s="38">
        <v>0</v>
      </c>
      <c r="O1287" s="39">
        <v>0</v>
      </c>
      <c r="P1287" s="39">
        <v>0</v>
      </c>
      <c r="Q1287" s="40">
        <v>2772558</v>
      </c>
      <c r="R1287" s="40">
        <v>0</v>
      </c>
      <c r="S1287" s="41"/>
      <c r="T1287" s="42">
        <v>2757932</v>
      </c>
    </row>
    <row r="1288" spans="1:20" ht="15" customHeight="1" x14ac:dyDescent="0.25">
      <c r="A1288" s="6">
        <v>22856</v>
      </c>
      <c r="B1288" s="7" t="s">
        <v>2811</v>
      </c>
      <c r="C1288" s="8">
        <v>42276</v>
      </c>
      <c r="D1288" s="7" t="s">
        <v>1390</v>
      </c>
      <c r="E1288" s="7" t="s">
        <v>3056</v>
      </c>
      <c r="F1288" s="9">
        <v>273711</v>
      </c>
      <c r="G1288" s="9">
        <v>54742</v>
      </c>
      <c r="H1288" s="7" t="s">
        <v>920</v>
      </c>
      <c r="I1288" s="7" t="s">
        <v>724</v>
      </c>
      <c r="J1288" s="7" t="s">
        <v>921</v>
      </c>
      <c r="K1288" s="10" t="s">
        <v>1714</v>
      </c>
      <c r="L1288" s="7"/>
      <c r="M1288" s="38">
        <v>0</v>
      </c>
      <c r="N1288" s="38">
        <v>0</v>
      </c>
      <c r="O1288" s="39">
        <v>0</v>
      </c>
      <c r="P1288" s="39">
        <v>0</v>
      </c>
      <c r="Q1288" s="40">
        <v>273711</v>
      </c>
      <c r="R1288" s="40">
        <v>0</v>
      </c>
      <c r="S1288" s="41">
        <v>0</v>
      </c>
      <c r="T1288" s="42">
        <v>273711</v>
      </c>
    </row>
    <row r="1289" spans="1:20" ht="15" customHeight="1" x14ac:dyDescent="0.25">
      <c r="A1289" s="6">
        <v>22869</v>
      </c>
      <c r="B1289" s="7" t="s">
        <v>1123</v>
      </c>
      <c r="C1289" s="8">
        <v>42276</v>
      </c>
      <c r="D1289" s="7" t="s">
        <v>1120</v>
      </c>
      <c r="E1289" s="7" t="s">
        <v>3069</v>
      </c>
      <c r="F1289" s="9">
        <v>2300000</v>
      </c>
      <c r="G1289" s="9">
        <v>200000</v>
      </c>
      <c r="H1289" s="7" t="s">
        <v>752</v>
      </c>
      <c r="I1289" s="7" t="s">
        <v>724</v>
      </c>
      <c r="J1289" s="7" t="s">
        <v>734</v>
      </c>
      <c r="K1289" s="10" t="s">
        <v>1727</v>
      </c>
      <c r="L1289" s="7" t="s">
        <v>2054</v>
      </c>
      <c r="M1289" s="38">
        <v>0</v>
      </c>
      <c r="N1289" s="38">
        <v>0</v>
      </c>
      <c r="O1289" s="39">
        <v>25</v>
      </c>
      <c r="P1289" s="39">
        <v>16</v>
      </c>
      <c r="Q1289" s="40">
        <v>0</v>
      </c>
      <c r="R1289" s="40">
        <v>0</v>
      </c>
      <c r="S1289" s="41">
        <v>0</v>
      </c>
      <c r="T1289" s="42">
        <v>2300000</v>
      </c>
    </row>
    <row r="1290" spans="1:20" ht="15" customHeight="1" x14ac:dyDescent="0.25">
      <c r="A1290" s="6">
        <v>22853</v>
      </c>
      <c r="B1290" s="7" t="s">
        <v>2810</v>
      </c>
      <c r="C1290" s="8">
        <v>42276</v>
      </c>
      <c r="D1290" s="7" t="s">
        <v>2581</v>
      </c>
      <c r="E1290" s="7" t="s">
        <v>3053</v>
      </c>
      <c r="F1290" s="9">
        <v>614000</v>
      </c>
      <c r="G1290" s="9">
        <v>50000</v>
      </c>
      <c r="H1290" s="7" t="s">
        <v>726</v>
      </c>
      <c r="I1290" s="7" t="s">
        <v>727</v>
      </c>
      <c r="J1290" s="7" t="s">
        <v>728</v>
      </c>
      <c r="K1290" s="10" t="s">
        <v>1547</v>
      </c>
      <c r="L1290" s="7" t="s">
        <v>2067</v>
      </c>
      <c r="M1290" s="38">
        <v>0</v>
      </c>
      <c r="N1290" s="38">
        <v>0</v>
      </c>
      <c r="O1290" s="39">
        <v>0</v>
      </c>
      <c r="P1290" s="39">
        <v>0</v>
      </c>
      <c r="Q1290" s="40">
        <v>0</v>
      </c>
      <c r="R1290" s="40">
        <v>0</v>
      </c>
      <c r="S1290" s="41"/>
      <c r="T1290" s="42">
        <v>257000</v>
      </c>
    </row>
    <row r="1291" spans="1:20" ht="15" customHeight="1" x14ac:dyDescent="0.25">
      <c r="A1291" s="6">
        <v>23025</v>
      </c>
      <c r="B1291" s="7" t="s">
        <v>2807</v>
      </c>
      <c r="C1291" s="8">
        <v>42276</v>
      </c>
      <c r="D1291" s="7" t="s">
        <v>1009</v>
      </c>
      <c r="E1291" s="7" t="s">
        <v>3061</v>
      </c>
      <c r="F1291" s="9">
        <v>2049000</v>
      </c>
      <c r="G1291" s="9">
        <v>409800</v>
      </c>
      <c r="H1291" s="7" t="s">
        <v>920</v>
      </c>
      <c r="I1291" s="7" t="s">
        <v>724</v>
      </c>
      <c r="J1291" s="7" t="s">
        <v>921</v>
      </c>
      <c r="K1291" s="10" t="s">
        <v>1714</v>
      </c>
      <c r="L1291" s="7"/>
      <c r="M1291" s="38">
        <v>0</v>
      </c>
      <c r="N1291" s="38">
        <v>0</v>
      </c>
      <c r="O1291" s="39">
        <v>0</v>
      </c>
      <c r="P1291" s="39">
        <v>0</v>
      </c>
      <c r="Q1291" s="40">
        <v>0</v>
      </c>
      <c r="R1291" s="40">
        <v>0</v>
      </c>
      <c r="S1291" s="41">
        <v>0</v>
      </c>
      <c r="T1291" s="42">
        <v>2049000</v>
      </c>
    </row>
    <row r="1292" spans="1:20" ht="15" customHeight="1" x14ac:dyDescent="0.25">
      <c r="A1292" s="6">
        <v>22987</v>
      </c>
      <c r="B1292" s="7" t="s">
        <v>1044</v>
      </c>
      <c r="C1292" s="8">
        <v>42276</v>
      </c>
      <c r="D1292" s="7" t="s">
        <v>1009</v>
      </c>
      <c r="E1292" s="7" t="s">
        <v>3061</v>
      </c>
      <c r="F1292" s="9">
        <v>32500</v>
      </c>
      <c r="G1292" s="9">
        <v>25000</v>
      </c>
      <c r="H1292" s="7" t="s">
        <v>747</v>
      </c>
      <c r="I1292" s="7" t="s">
        <v>727</v>
      </c>
      <c r="J1292" s="7" t="s">
        <v>768</v>
      </c>
      <c r="K1292" s="10" t="s">
        <v>1599</v>
      </c>
      <c r="L1292" s="7"/>
      <c r="M1292" s="38">
        <v>0</v>
      </c>
      <c r="N1292" s="38">
        <v>0</v>
      </c>
      <c r="O1292" s="39">
        <v>0</v>
      </c>
      <c r="P1292" s="39">
        <v>0</v>
      </c>
      <c r="Q1292" s="40">
        <v>0</v>
      </c>
      <c r="R1292" s="40">
        <v>0</v>
      </c>
      <c r="S1292" s="41"/>
      <c r="T1292" s="42">
        <v>33500</v>
      </c>
    </row>
    <row r="1293" spans="1:20" ht="15" customHeight="1" x14ac:dyDescent="0.25">
      <c r="A1293" s="6">
        <v>23065</v>
      </c>
      <c r="B1293" s="7" t="s">
        <v>2808</v>
      </c>
      <c r="C1293" s="8">
        <v>42276</v>
      </c>
      <c r="D1293" s="7" t="s">
        <v>819</v>
      </c>
      <c r="E1293" s="7" t="s">
        <v>3057</v>
      </c>
      <c r="F1293" s="9">
        <v>18000</v>
      </c>
      <c r="G1293" s="9">
        <v>18000</v>
      </c>
      <c r="H1293" s="7" t="s">
        <v>732</v>
      </c>
      <c r="I1293" s="7" t="s">
        <v>727</v>
      </c>
      <c r="J1293" s="7" t="s">
        <v>765</v>
      </c>
      <c r="K1293" s="10" t="s">
        <v>1704</v>
      </c>
      <c r="L1293" s="7"/>
      <c r="M1293" s="38">
        <v>0</v>
      </c>
      <c r="N1293" s="38">
        <v>0</v>
      </c>
      <c r="O1293" s="39">
        <v>0</v>
      </c>
      <c r="P1293" s="39">
        <v>0</v>
      </c>
      <c r="Q1293" s="40">
        <v>0</v>
      </c>
      <c r="R1293" s="40">
        <v>0</v>
      </c>
      <c r="S1293" s="41"/>
      <c r="T1293" s="42">
        <v>29000</v>
      </c>
    </row>
    <row r="1294" spans="1:20" ht="15" customHeight="1" x14ac:dyDescent="0.25">
      <c r="A1294" s="6">
        <v>23066</v>
      </c>
      <c r="B1294" s="7" t="s">
        <v>2911</v>
      </c>
      <c r="C1294" s="8">
        <v>42284</v>
      </c>
      <c r="D1294" s="7" t="s">
        <v>806</v>
      </c>
      <c r="E1294" s="7" t="s">
        <v>3084</v>
      </c>
      <c r="F1294" s="9">
        <v>250000</v>
      </c>
      <c r="G1294" s="9">
        <v>50000</v>
      </c>
      <c r="H1294" s="7" t="s">
        <v>732</v>
      </c>
      <c r="I1294" s="7" t="s">
        <v>727</v>
      </c>
      <c r="J1294" s="7" t="s">
        <v>765</v>
      </c>
      <c r="K1294" s="10" t="s">
        <v>1704</v>
      </c>
      <c r="L1294" s="7" t="s">
        <v>2067</v>
      </c>
      <c r="M1294" s="38">
        <v>0</v>
      </c>
      <c r="N1294" s="38">
        <v>0</v>
      </c>
      <c r="O1294" s="39">
        <v>0</v>
      </c>
      <c r="P1294" s="39">
        <v>0</v>
      </c>
      <c r="Q1294" s="40">
        <v>0</v>
      </c>
      <c r="R1294" s="40">
        <v>0</v>
      </c>
      <c r="S1294" s="41"/>
      <c r="T1294" s="42">
        <v>17500</v>
      </c>
    </row>
    <row r="1295" spans="1:20" ht="15" customHeight="1" x14ac:dyDescent="0.25">
      <c r="A1295" s="6">
        <v>22989</v>
      </c>
      <c r="B1295" s="7" t="s">
        <v>1915</v>
      </c>
      <c r="C1295" s="8">
        <v>42284</v>
      </c>
      <c r="D1295" s="7" t="s">
        <v>1916</v>
      </c>
      <c r="E1295" s="7" t="s">
        <v>3079</v>
      </c>
      <c r="F1295" s="9">
        <v>18875</v>
      </c>
      <c r="G1295" s="9">
        <v>8000</v>
      </c>
      <c r="H1295" s="7" t="s">
        <v>747</v>
      </c>
      <c r="I1295" s="7" t="s">
        <v>727</v>
      </c>
      <c r="J1295" s="7" t="s">
        <v>721</v>
      </c>
      <c r="K1295" s="10" t="s">
        <v>1541</v>
      </c>
      <c r="L1295" s="7" t="s">
        <v>2080</v>
      </c>
      <c r="M1295" s="38">
        <v>0</v>
      </c>
      <c r="N1295" s="38">
        <v>0</v>
      </c>
      <c r="O1295" s="39">
        <v>0</v>
      </c>
      <c r="P1295" s="39">
        <v>0</v>
      </c>
      <c r="Q1295" s="40">
        <v>3430</v>
      </c>
      <c r="R1295" s="40">
        <v>0</v>
      </c>
      <c r="S1295" s="41"/>
      <c r="T1295" s="42">
        <v>10875</v>
      </c>
    </row>
    <row r="1296" spans="1:20" ht="15" customHeight="1" x14ac:dyDescent="0.25">
      <c r="A1296" s="6">
        <v>22967</v>
      </c>
      <c r="B1296" s="7" t="s">
        <v>2300</v>
      </c>
      <c r="C1296" s="8">
        <v>42284</v>
      </c>
      <c r="D1296" s="7" t="s">
        <v>1009</v>
      </c>
      <c r="E1296" s="7" t="s">
        <v>3061</v>
      </c>
      <c r="F1296" s="9">
        <v>62348384</v>
      </c>
      <c r="G1296" s="9">
        <v>2750000</v>
      </c>
      <c r="H1296" s="7" t="s">
        <v>752</v>
      </c>
      <c r="I1296" s="7" t="s">
        <v>724</v>
      </c>
      <c r="J1296" s="7" t="s">
        <v>734</v>
      </c>
      <c r="K1296" s="10" t="s">
        <v>3120</v>
      </c>
      <c r="L1296" s="7" t="s">
        <v>2056</v>
      </c>
      <c r="M1296" s="38">
        <v>1182</v>
      </c>
      <c r="N1296" s="38">
        <v>1182</v>
      </c>
      <c r="O1296" s="39">
        <v>313</v>
      </c>
      <c r="P1296" s="39">
        <v>229</v>
      </c>
      <c r="Q1296" s="40">
        <v>62348384</v>
      </c>
      <c r="R1296" s="40">
        <v>77814451</v>
      </c>
      <c r="S1296" s="41">
        <v>400000</v>
      </c>
      <c r="T1296" s="42">
        <v>62348384</v>
      </c>
    </row>
    <row r="1297" spans="1:20" ht="15" customHeight="1" x14ac:dyDescent="0.25">
      <c r="A1297" s="6">
        <v>22952</v>
      </c>
      <c r="B1297" s="7" t="s">
        <v>2912</v>
      </c>
      <c r="C1297" s="8">
        <v>42284</v>
      </c>
      <c r="D1297" s="7" t="s">
        <v>1009</v>
      </c>
      <c r="E1297" s="7" t="s">
        <v>3061</v>
      </c>
      <c r="F1297" s="9">
        <v>836410</v>
      </c>
      <c r="G1297" s="9">
        <v>237000</v>
      </c>
      <c r="H1297" s="7" t="s">
        <v>844</v>
      </c>
      <c r="I1297" s="7" t="s">
        <v>727</v>
      </c>
      <c r="J1297" s="7" t="s">
        <v>841</v>
      </c>
      <c r="K1297" s="10" t="s">
        <v>1601</v>
      </c>
      <c r="L1297" s="7" t="s">
        <v>2055</v>
      </c>
      <c r="M1297" s="38">
        <v>0</v>
      </c>
      <c r="N1297" s="38">
        <v>0</v>
      </c>
      <c r="O1297" s="39">
        <v>0</v>
      </c>
      <c r="P1297" s="39">
        <v>0</v>
      </c>
      <c r="Q1297" s="40">
        <v>3506090</v>
      </c>
      <c r="R1297" s="40">
        <v>0</v>
      </c>
      <c r="S1297" s="41"/>
      <c r="T1297" s="42">
        <v>3506090</v>
      </c>
    </row>
    <row r="1298" spans="1:20" ht="15" customHeight="1" x14ac:dyDescent="0.25">
      <c r="A1298" s="6">
        <v>23052</v>
      </c>
      <c r="B1298" s="7" t="s">
        <v>1283</v>
      </c>
      <c r="C1298" s="8">
        <v>42286</v>
      </c>
      <c r="D1298" s="7" t="s">
        <v>1281</v>
      </c>
      <c r="E1298" s="7" t="s">
        <v>3054</v>
      </c>
      <c r="F1298" s="9">
        <v>32400000</v>
      </c>
      <c r="G1298" s="9">
        <v>350000</v>
      </c>
      <c r="H1298" s="7" t="s">
        <v>723</v>
      </c>
      <c r="I1298" s="7" t="s">
        <v>724</v>
      </c>
      <c r="J1298" s="7" t="s">
        <v>734</v>
      </c>
      <c r="K1298" s="10" t="s">
        <v>1789</v>
      </c>
      <c r="L1298" s="7" t="s">
        <v>269</v>
      </c>
      <c r="M1298" s="38">
        <v>0</v>
      </c>
      <c r="N1298" s="38">
        <v>0</v>
      </c>
      <c r="O1298" s="39">
        <v>0</v>
      </c>
      <c r="P1298" s="39">
        <v>0</v>
      </c>
      <c r="Q1298" s="40">
        <v>32400000</v>
      </c>
      <c r="R1298" s="40">
        <v>33629201</v>
      </c>
      <c r="S1298" s="41">
        <v>211679.19</v>
      </c>
      <c r="T1298" s="42">
        <v>32400000</v>
      </c>
    </row>
    <row r="1299" spans="1:20" ht="15" customHeight="1" x14ac:dyDescent="0.25">
      <c r="A1299" s="6">
        <v>23094</v>
      </c>
      <c r="B1299" s="7" t="s">
        <v>2913</v>
      </c>
      <c r="C1299" s="8">
        <v>42286</v>
      </c>
      <c r="D1299" s="7" t="s">
        <v>1413</v>
      </c>
      <c r="E1299" s="7" t="s">
        <v>3071</v>
      </c>
      <c r="F1299" s="9">
        <v>2576444</v>
      </c>
      <c r="G1299" s="9">
        <v>150000</v>
      </c>
      <c r="H1299" s="7" t="s">
        <v>723</v>
      </c>
      <c r="I1299" s="7" t="s">
        <v>724</v>
      </c>
      <c r="J1299" s="7" t="s">
        <v>734</v>
      </c>
      <c r="K1299" s="10" t="s">
        <v>1548</v>
      </c>
      <c r="L1299" s="7" t="s">
        <v>2056</v>
      </c>
      <c r="M1299" s="38">
        <v>155</v>
      </c>
      <c r="N1299" s="38">
        <v>155</v>
      </c>
      <c r="O1299" s="39">
        <v>48</v>
      </c>
      <c r="P1299" s="39">
        <v>54</v>
      </c>
      <c r="Q1299" s="40">
        <v>2576444</v>
      </c>
      <c r="R1299" s="40">
        <v>2576444</v>
      </c>
      <c r="S1299" s="41">
        <v>149983.01</v>
      </c>
      <c r="T1299" s="42">
        <v>2576444</v>
      </c>
    </row>
    <row r="1300" spans="1:20" ht="15" customHeight="1" x14ac:dyDescent="0.25">
      <c r="A1300" s="6">
        <v>23053</v>
      </c>
      <c r="B1300" s="7" t="s">
        <v>1283</v>
      </c>
      <c r="C1300" s="8">
        <v>42286</v>
      </c>
      <c r="D1300" s="7" t="s">
        <v>1281</v>
      </c>
      <c r="E1300" s="7" t="s">
        <v>3054</v>
      </c>
      <c r="F1300" s="9">
        <v>32400000</v>
      </c>
      <c r="G1300" s="9">
        <v>150000</v>
      </c>
      <c r="H1300" s="7" t="s">
        <v>752</v>
      </c>
      <c r="I1300" s="7" t="s">
        <v>724</v>
      </c>
      <c r="J1300" s="7" t="s">
        <v>734</v>
      </c>
      <c r="K1300" s="10" t="s">
        <v>1789</v>
      </c>
      <c r="L1300" s="7" t="s">
        <v>2054</v>
      </c>
      <c r="M1300" s="38">
        <v>82</v>
      </c>
      <c r="N1300" s="38">
        <v>0</v>
      </c>
      <c r="O1300" s="39">
        <v>26</v>
      </c>
      <c r="P1300" s="39">
        <v>0</v>
      </c>
      <c r="Q1300" s="40">
        <v>0</v>
      </c>
      <c r="R1300" s="40">
        <v>0</v>
      </c>
      <c r="S1300" s="41">
        <v>15000</v>
      </c>
      <c r="T1300" s="42">
        <v>32400000</v>
      </c>
    </row>
    <row r="1301" spans="1:20" ht="15" customHeight="1" x14ac:dyDescent="0.25">
      <c r="A1301" s="6">
        <v>22975</v>
      </c>
      <c r="B1301" s="7" t="s">
        <v>1054</v>
      </c>
      <c r="C1301" s="8">
        <v>42297</v>
      </c>
      <c r="D1301" s="7" t="s">
        <v>1009</v>
      </c>
      <c r="E1301" s="7" t="s">
        <v>3061</v>
      </c>
      <c r="F1301" s="9">
        <v>1750000</v>
      </c>
      <c r="G1301" s="9">
        <v>350000</v>
      </c>
      <c r="H1301" s="7" t="s">
        <v>836</v>
      </c>
      <c r="I1301" s="7" t="s">
        <v>756</v>
      </c>
      <c r="J1301" s="7" t="s">
        <v>721</v>
      </c>
      <c r="K1301" s="10" t="s">
        <v>1616</v>
      </c>
      <c r="L1301" s="7"/>
      <c r="M1301" s="38">
        <v>12</v>
      </c>
      <c r="N1301" s="38">
        <v>0</v>
      </c>
      <c r="O1301" s="39">
        <v>0</v>
      </c>
      <c r="P1301" s="39">
        <v>0</v>
      </c>
      <c r="Q1301" s="40">
        <v>0</v>
      </c>
      <c r="R1301" s="40">
        <v>0</v>
      </c>
      <c r="S1301" s="41"/>
      <c r="T1301" s="42">
        <v>1400000</v>
      </c>
    </row>
    <row r="1302" spans="1:20" ht="15" customHeight="1" x14ac:dyDescent="0.25">
      <c r="A1302" s="6">
        <v>23022</v>
      </c>
      <c r="B1302" s="7" t="s">
        <v>2915</v>
      </c>
      <c r="C1302" s="8">
        <v>42297</v>
      </c>
      <c r="D1302" s="7" t="s">
        <v>927</v>
      </c>
      <c r="E1302" s="7" t="s">
        <v>3075</v>
      </c>
      <c r="F1302" s="9">
        <v>1075000</v>
      </c>
      <c r="G1302" s="9">
        <v>200000</v>
      </c>
      <c r="H1302" s="7" t="s">
        <v>726</v>
      </c>
      <c r="I1302" s="7" t="s">
        <v>727</v>
      </c>
      <c r="J1302" s="7" t="s">
        <v>728</v>
      </c>
      <c r="K1302" s="10" t="s">
        <v>1543</v>
      </c>
      <c r="L1302" s="7"/>
      <c r="M1302" s="38"/>
      <c r="N1302" s="38"/>
      <c r="O1302" s="39"/>
      <c r="P1302" s="39"/>
      <c r="Q1302" s="40"/>
      <c r="R1302" s="40"/>
      <c r="S1302" s="41"/>
      <c r="T1302" s="42"/>
    </row>
    <row r="1303" spans="1:20" ht="15" customHeight="1" x14ac:dyDescent="0.25">
      <c r="A1303" s="6">
        <v>23089</v>
      </c>
      <c r="B1303" s="7" t="s">
        <v>2914</v>
      </c>
      <c r="C1303" s="8">
        <v>42297</v>
      </c>
      <c r="D1303" s="7" t="s">
        <v>733</v>
      </c>
      <c r="E1303" s="7" t="s">
        <v>3099</v>
      </c>
      <c r="F1303" s="9">
        <v>173900</v>
      </c>
      <c r="G1303" s="9">
        <v>39600</v>
      </c>
      <c r="H1303" s="7" t="s">
        <v>737</v>
      </c>
      <c r="I1303" s="7" t="s">
        <v>727</v>
      </c>
      <c r="J1303" s="7" t="s">
        <v>728</v>
      </c>
      <c r="K1303" s="10" t="s">
        <v>1543</v>
      </c>
      <c r="L1303" s="7"/>
      <c r="M1303" s="38">
        <v>0</v>
      </c>
      <c r="N1303" s="38">
        <v>0</v>
      </c>
      <c r="O1303" s="39">
        <v>0</v>
      </c>
      <c r="P1303" s="39">
        <v>0</v>
      </c>
      <c r="Q1303" s="40">
        <v>47350</v>
      </c>
      <c r="R1303" s="40">
        <v>0</v>
      </c>
      <c r="S1303" s="41"/>
      <c r="T1303" s="42">
        <v>47350</v>
      </c>
    </row>
    <row r="1304" spans="1:20" ht="15" customHeight="1" x14ac:dyDescent="0.25">
      <c r="A1304" s="6">
        <v>23047</v>
      </c>
      <c r="B1304" s="7" t="s">
        <v>3787</v>
      </c>
      <c r="C1304" s="8">
        <v>42297</v>
      </c>
      <c r="D1304" s="7" t="s">
        <v>1009</v>
      </c>
      <c r="E1304" s="7" t="s">
        <v>3061</v>
      </c>
      <c r="F1304" s="9">
        <v>1269000</v>
      </c>
      <c r="G1304" s="9">
        <v>200000</v>
      </c>
      <c r="H1304" s="7" t="s">
        <v>836</v>
      </c>
      <c r="I1304" s="7" t="s">
        <v>756</v>
      </c>
      <c r="J1304" s="7" t="s">
        <v>734</v>
      </c>
      <c r="K1304" s="10" t="s">
        <v>1550</v>
      </c>
      <c r="L1304" s="7"/>
      <c r="M1304" s="38">
        <v>0</v>
      </c>
      <c r="N1304" s="38">
        <v>0</v>
      </c>
      <c r="O1304" s="39">
        <v>31</v>
      </c>
      <c r="P1304" s="39">
        <v>1</v>
      </c>
      <c r="Q1304" s="40">
        <v>0</v>
      </c>
      <c r="R1304" s="40">
        <v>0</v>
      </c>
      <c r="S1304" s="41"/>
      <c r="T1304" s="42">
        <v>1069000</v>
      </c>
    </row>
    <row r="1305" spans="1:20" ht="15" customHeight="1" x14ac:dyDescent="0.25">
      <c r="A1305" s="6">
        <v>22948</v>
      </c>
      <c r="B1305" s="7" t="s">
        <v>2916</v>
      </c>
      <c r="C1305" s="8">
        <v>42297</v>
      </c>
      <c r="D1305" s="7" t="s">
        <v>1100</v>
      </c>
      <c r="E1305" s="7" t="s">
        <v>3061</v>
      </c>
      <c r="F1305" s="9">
        <v>23724967</v>
      </c>
      <c r="G1305" s="9">
        <v>550000</v>
      </c>
      <c r="H1305" s="7" t="s">
        <v>723</v>
      </c>
      <c r="I1305" s="7" t="s">
        <v>724</v>
      </c>
      <c r="J1305" s="7" t="s">
        <v>734</v>
      </c>
      <c r="K1305" s="10" t="s">
        <v>1848</v>
      </c>
      <c r="L1305" s="7" t="s">
        <v>2056</v>
      </c>
      <c r="M1305" s="38">
        <v>126</v>
      </c>
      <c r="N1305" s="38">
        <v>126</v>
      </c>
      <c r="O1305" s="39">
        <v>74</v>
      </c>
      <c r="P1305" s="39">
        <v>117</v>
      </c>
      <c r="Q1305" s="40">
        <v>28500000</v>
      </c>
      <c r="R1305" s="40">
        <v>48231403</v>
      </c>
      <c r="S1305" s="41">
        <v>343611.9</v>
      </c>
      <c r="T1305" s="42">
        <v>28789422</v>
      </c>
    </row>
    <row r="1306" spans="1:20" ht="15" customHeight="1" x14ac:dyDescent="0.25">
      <c r="A1306" s="6">
        <v>22988</v>
      </c>
      <c r="B1306" s="7" t="s">
        <v>2917</v>
      </c>
      <c r="C1306" s="8">
        <v>42303</v>
      </c>
      <c r="D1306" s="7" t="s">
        <v>1273</v>
      </c>
      <c r="E1306" s="7" t="s">
        <v>3054</v>
      </c>
      <c r="F1306" s="9">
        <v>7835000</v>
      </c>
      <c r="G1306" s="9">
        <v>750000</v>
      </c>
      <c r="H1306" s="7" t="s">
        <v>752</v>
      </c>
      <c r="I1306" s="7" t="s">
        <v>724</v>
      </c>
      <c r="J1306" s="7" t="s">
        <v>1857</v>
      </c>
      <c r="K1306" s="10" t="s">
        <v>1593</v>
      </c>
      <c r="L1306" s="7" t="s">
        <v>2054</v>
      </c>
      <c r="M1306" s="38">
        <v>0</v>
      </c>
      <c r="N1306" s="38">
        <v>0</v>
      </c>
      <c r="O1306" s="39">
        <v>90</v>
      </c>
      <c r="P1306" s="39">
        <v>96</v>
      </c>
      <c r="Q1306" s="40">
        <v>7835000</v>
      </c>
      <c r="R1306" s="40">
        <v>7835000</v>
      </c>
      <c r="S1306" s="41">
        <v>75000</v>
      </c>
      <c r="T1306" s="42">
        <v>7835000</v>
      </c>
    </row>
    <row r="1307" spans="1:20" ht="15" customHeight="1" x14ac:dyDescent="0.25">
      <c r="A1307" s="6">
        <v>23030</v>
      </c>
      <c r="B1307" s="7" t="s">
        <v>2919</v>
      </c>
      <c r="C1307" s="8">
        <v>42303</v>
      </c>
      <c r="D1307" s="7" t="s">
        <v>1189</v>
      </c>
      <c r="E1307" s="7" t="s">
        <v>3059</v>
      </c>
      <c r="F1307" s="9">
        <v>767000</v>
      </c>
      <c r="G1307" s="9">
        <v>154000</v>
      </c>
      <c r="H1307" s="7" t="s">
        <v>723</v>
      </c>
      <c r="I1307" s="7" t="s">
        <v>724</v>
      </c>
      <c r="J1307" s="7" t="s">
        <v>734</v>
      </c>
      <c r="K1307" s="10" t="s">
        <v>2316</v>
      </c>
      <c r="L1307" s="7" t="s">
        <v>2056</v>
      </c>
      <c r="M1307" s="38">
        <v>82</v>
      </c>
      <c r="N1307" s="38">
        <v>0</v>
      </c>
      <c r="O1307" s="39">
        <v>22</v>
      </c>
      <c r="P1307" s="39">
        <v>0</v>
      </c>
      <c r="Q1307" s="40">
        <v>767000</v>
      </c>
      <c r="R1307" s="40">
        <v>0</v>
      </c>
      <c r="S1307" s="41">
        <v>0</v>
      </c>
      <c r="T1307" s="42">
        <v>767000</v>
      </c>
    </row>
    <row r="1308" spans="1:20" ht="15" customHeight="1" x14ac:dyDescent="0.25">
      <c r="A1308" s="6">
        <v>23014</v>
      </c>
      <c r="B1308" s="7" t="s">
        <v>2277</v>
      </c>
      <c r="C1308" s="8">
        <v>42303</v>
      </c>
      <c r="D1308" s="7" t="s">
        <v>1200</v>
      </c>
      <c r="E1308" s="7" t="s">
        <v>1190</v>
      </c>
      <c r="F1308" s="9">
        <v>600709</v>
      </c>
      <c r="G1308" s="9">
        <v>300000</v>
      </c>
      <c r="H1308" s="7" t="s">
        <v>1017</v>
      </c>
      <c r="I1308" s="7" t="s">
        <v>727</v>
      </c>
      <c r="J1308" s="7" t="s">
        <v>765</v>
      </c>
      <c r="K1308" s="10" t="s">
        <v>1704</v>
      </c>
      <c r="L1308" s="7" t="s">
        <v>2378</v>
      </c>
      <c r="M1308" s="38">
        <v>0</v>
      </c>
      <c r="N1308" s="38">
        <v>0</v>
      </c>
      <c r="O1308" s="39">
        <v>0</v>
      </c>
      <c r="P1308" s="39">
        <v>0</v>
      </c>
      <c r="Q1308" s="40">
        <v>0</v>
      </c>
      <c r="R1308" s="40">
        <v>0</v>
      </c>
      <c r="S1308" s="41"/>
      <c r="T1308" s="42">
        <v>300079</v>
      </c>
    </row>
    <row r="1309" spans="1:20" ht="15" customHeight="1" x14ac:dyDescent="0.25">
      <c r="A1309" s="6">
        <v>22797</v>
      </c>
      <c r="B1309" s="7" t="s">
        <v>2918</v>
      </c>
      <c r="C1309" s="8">
        <v>42303</v>
      </c>
      <c r="D1309" s="7" t="s">
        <v>1362</v>
      </c>
      <c r="E1309" s="7" t="s">
        <v>3073</v>
      </c>
      <c r="F1309" s="9">
        <v>3314800</v>
      </c>
      <c r="G1309" s="9">
        <v>497220</v>
      </c>
      <c r="H1309" s="7" t="s">
        <v>844</v>
      </c>
      <c r="I1309" s="7" t="s">
        <v>727</v>
      </c>
      <c r="J1309" s="7" t="s">
        <v>1035</v>
      </c>
      <c r="K1309" s="10" t="s">
        <v>1697</v>
      </c>
      <c r="L1309" s="7" t="s">
        <v>2063</v>
      </c>
      <c r="M1309" s="38">
        <v>0</v>
      </c>
      <c r="N1309" s="38">
        <v>0</v>
      </c>
      <c r="O1309" s="39">
        <v>0</v>
      </c>
      <c r="P1309" s="39">
        <v>0</v>
      </c>
      <c r="Q1309" s="40">
        <v>8160180</v>
      </c>
      <c r="R1309" s="40">
        <v>0</v>
      </c>
      <c r="S1309" s="41"/>
      <c r="T1309" s="42">
        <v>8160180</v>
      </c>
    </row>
    <row r="1310" spans="1:20" ht="15" customHeight="1" x14ac:dyDescent="0.25">
      <c r="A1310" s="6">
        <v>22789</v>
      </c>
      <c r="B1310" s="7" t="s">
        <v>2920</v>
      </c>
      <c r="C1310" s="8">
        <v>42304</v>
      </c>
      <c r="D1310" s="7" t="s">
        <v>1009</v>
      </c>
      <c r="E1310" s="7" t="s">
        <v>3061</v>
      </c>
      <c r="F1310" s="9">
        <v>10052957</v>
      </c>
      <c r="G1310" s="9">
        <v>600000</v>
      </c>
      <c r="H1310" s="7" t="s">
        <v>752</v>
      </c>
      <c r="I1310" s="7" t="s">
        <v>724</v>
      </c>
      <c r="J1310" s="7" t="s">
        <v>734</v>
      </c>
      <c r="K1310" s="10" t="s">
        <v>1603</v>
      </c>
      <c r="L1310" s="7" t="s">
        <v>2054</v>
      </c>
      <c r="M1310" s="38">
        <v>314</v>
      </c>
      <c r="N1310" s="38">
        <v>314</v>
      </c>
      <c r="O1310" s="39">
        <v>101</v>
      </c>
      <c r="P1310" s="39">
        <v>45</v>
      </c>
      <c r="Q1310" s="40">
        <v>10052957</v>
      </c>
      <c r="R1310" s="40">
        <v>11167156</v>
      </c>
      <c r="S1310" s="41">
        <v>150000</v>
      </c>
      <c r="T1310" s="42">
        <v>10052957</v>
      </c>
    </row>
    <row r="1311" spans="1:20" ht="15" customHeight="1" x14ac:dyDescent="0.25">
      <c r="A1311" s="6">
        <v>22842</v>
      </c>
      <c r="B1311" s="7" t="s">
        <v>965</v>
      </c>
      <c r="C1311" s="8">
        <v>42304</v>
      </c>
      <c r="D1311" s="7" t="s">
        <v>965</v>
      </c>
      <c r="E1311" s="7" t="s">
        <v>3068</v>
      </c>
      <c r="F1311" s="9">
        <v>28257762</v>
      </c>
      <c r="G1311" s="9">
        <v>500000</v>
      </c>
      <c r="H1311" s="7" t="s">
        <v>726</v>
      </c>
      <c r="I1311" s="7" t="s">
        <v>727</v>
      </c>
      <c r="J1311" s="7" t="s">
        <v>728</v>
      </c>
      <c r="K1311" s="10" t="s">
        <v>1543</v>
      </c>
      <c r="L1311" s="7"/>
      <c r="M1311" s="38">
        <v>0</v>
      </c>
      <c r="N1311" s="38">
        <v>0</v>
      </c>
      <c r="O1311" s="39">
        <v>0</v>
      </c>
      <c r="P1311" s="39">
        <v>0</v>
      </c>
      <c r="Q1311" s="40">
        <v>0</v>
      </c>
      <c r="R1311" s="40">
        <v>0</v>
      </c>
      <c r="S1311" s="41"/>
      <c r="T1311" s="42">
        <v>3611653</v>
      </c>
    </row>
    <row r="1312" spans="1:20" ht="15" customHeight="1" x14ac:dyDescent="0.25">
      <c r="A1312" s="6">
        <v>23064</v>
      </c>
      <c r="B1312" s="7" t="s">
        <v>3571</v>
      </c>
      <c r="C1312" s="8">
        <v>42304</v>
      </c>
      <c r="D1312" s="7" t="s">
        <v>1200</v>
      </c>
      <c r="E1312" s="7" t="s">
        <v>1190</v>
      </c>
      <c r="F1312" s="9">
        <v>260000</v>
      </c>
      <c r="G1312" s="9">
        <v>50000</v>
      </c>
      <c r="H1312" s="7" t="s">
        <v>732</v>
      </c>
      <c r="I1312" s="7" t="s">
        <v>727</v>
      </c>
      <c r="J1312" s="7" t="s">
        <v>765</v>
      </c>
      <c r="K1312" s="10" t="s">
        <v>1704</v>
      </c>
      <c r="L1312" s="7"/>
      <c r="M1312" s="38">
        <v>0</v>
      </c>
      <c r="N1312" s="38">
        <v>0</v>
      </c>
      <c r="O1312" s="39">
        <v>0</v>
      </c>
      <c r="P1312" s="39">
        <v>0</v>
      </c>
      <c r="Q1312" s="40">
        <v>0</v>
      </c>
      <c r="R1312" s="40">
        <v>0</v>
      </c>
      <c r="S1312" s="41"/>
      <c r="T1312" s="42">
        <v>50000</v>
      </c>
    </row>
    <row r="1313" spans="1:20" ht="15" customHeight="1" x14ac:dyDescent="0.25">
      <c r="A1313" s="6">
        <v>23000</v>
      </c>
      <c r="B1313" s="7" t="s">
        <v>1151</v>
      </c>
      <c r="C1313" s="8">
        <v>42307</v>
      </c>
      <c r="D1313" s="7" t="s">
        <v>1149</v>
      </c>
      <c r="E1313" s="7" t="s">
        <v>3063</v>
      </c>
      <c r="F1313" s="9">
        <v>824863</v>
      </c>
      <c r="G1313" s="9">
        <v>247458</v>
      </c>
      <c r="H1313" s="7" t="s">
        <v>844</v>
      </c>
      <c r="I1313" s="7" t="s">
        <v>727</v>
      </c>
      <c r="J1313" s="7" t="s">
        <v>728</v>
      </c>
      <c r="K1313" s="10" t="s">
        <v>1543</v>
      </c>
      <c r="L1313" s="7" t="s">
        <v>2063</v>
      </c>
      <c r="M1313" s="38">
        <v>0</v>
      </c>
      <c r="N1313" s="38">
        <v>0</v>
      </c>
      <c r="O1313" s="39">
        <v>0</v>
      </c>
      <c r="P1313" s="39">
        <v>0</v>
      </c>
      <c r="Q1313" s="40">
        <v>6549103</v>
      </c>
      <c r="R1313" s="40">
        <v>0</v>
      </c>
      <c r="S1313" s="41"/>
      <c r="T1313" s="42">
        <v>6549103</v>
      </c>
    </row>
    <row r="1314" spans="1:20" ht="15" customHeight="1" x14ac:dyDescent="0.25">
      <c r="A1314" s="6">
        <v>22834</v>
      </c>
      <c r="B1314" s="7" t="s">
        <v>2921</v>
      </c>
      <c r="C1314" s="8">
        <v>42307</v>
      </c>
      <c r="D1314" s="7" t="s">
        <v>1177</v>
      </c>
      <c r="E1314" s="7" t="s">
        <v>3053</v>
      </c>
      <c r="F1314" s="9">
        <v>11536640</v>
      </c>
      <c r="G1314" s="9">
        <v>700000</v>
      </c>
      <c r="H1314" s="7" t="s">
        <v>723</v>
      </c>
      <c r="I1314" s="7" t="s">
        <v>724</v>
      </c>
      <c r="J1314" s="7" t="s">
        <v>734</v>
      </c>
      <c r="K1314" s="10" t="s">
        <v>3121</v>
      </c>
      <c r="L1314" s="7" t="s">
        <v>2056</v>
      </c>
      <c r="M1314" s="38">
        <v>300</v>
      </c>
      <c r="N1314" s="38">
        <v>300</v>
      </c>
      <c r="O1314" s="39">
        <v>42</v>
      </c>
      <c r="P1314" s="39">
        <v>60</v>
      </c>
      <c r="Q1314" s="40">
        <v>10678340</v>
      </c>
      <c r="R1314" s="40">
        <v>10989241</v>
      </c>
      <c r="S1314" s="41">
        <v>698115</v>
      </c>
      <c r="T1314" s="42">
        <v>11536640</v>
      </c>
    </row>
    <row r="1315" spans="1:20" ht="15" customHeight="1" x14ac:dyDescent="0.25">
      <c r="A1315" s="6">
        <v>23063</v>
      </c>
      <c r="B1315" s="7" t="s">
        <v>2923</v>
      </c>
      <c r="C1315" s="8">
        <v>42307</v>
      </c>
      <c r="D1315" s="7" t="s">
        <v>819</v>
      </c>
      <c r="E1315" s="7" t="s">
        <v>3057</v>
      </c>
      <c r="F1315" s="9">
        <v>4452000</v>
      </c>
      <c r="G1315" s="9">
        <v>200000</v>
      </c>
      <c r="H1315" s="7" t="s">
        <v>723</v>
      </c>
      <c r="I1315" s="7" t="s">
        <v>724</v>
      </c>
      <c r="J1315" s="7" t="s">
        <v>762</v>
      </c>
      <c r="K1315" s="10" t="s">
        <v>1771</v>
      </c>
      <c r="L1315" s="7" t="s">
        <v>2054</v>
      </c>
      <c r="M1315" s="38">
        <v>0</v>
      </c>
      <c r="N1315" s="38">
        <v>0</v>
      </c>
      <c r="O1315" s="39">
        <v>43</v>
      </c>
      <c r="P1315" s="39">
        <v>44</v>
      </c>
      <c r="Q1315" s="40">
        <v>4442000</v>
      </c>
      <c r="R1315" s="40">
        <v>4792631</v>
      </c>
      <c r="S1315" s="41">
        <v>200000</v>
      </c>
      <c r="T1315" s="42">
        <v>4452000</v>
      </c>
    </row>
    <row r="1316" spans="1:20" ht="15" customHeight="1" x14ac:dyDescent="0.25">
      <c r="A1316" s="6">
        <v>23102</v>
      </c>
      <c r="B1316" s="7" t="s">
        <v>2081</v>
      </c>
      <c r="C1316" s="8">
        <v>42307</v>
      </c>
      <c r="D1316" s="7" t="s">
        <v>1009</v>
      </c>
      <c r="E1316" s="7" t="s">
        <v>3061</v>
      </c>
      <c r="F1316" s="9">
        <v>304000</v>
      </c>
      <c r="G1316" s="9">
        <v>152000</v>
      </c>
      <c r="H1316" s="7" t="s">
        <v>1017</v>
      </c>
      <c r="I1316" s="7" t="s">
        <v>727</v>
      </c>
      <c r="J1316" s="7" t="s">
        <v>768</v>
      </c>
      <c r="K1316" s="10" t="s">
        <v>1687</v>
      </c>
      <c r="L1316" s="7"/>
      <c r="M1316" s="38">
        <v>0</v>
      </c>
      <c r="N1316" s="38">
        <v>0</v>
      </c>
      <c r="O1316" s="39">
        <v>0</v>
      </c>
      <c r="P1316" s="39">
        <v>0</v>
      </c>
      <c r="Q1316" s="40">
        <v>0</v>
      </c>
      <c r="R1316" s="40">
        <v>0</v>
      </c>
      <c r="S1316" s="41"/>
      <c r="T1316" s="42">
        <v>152000</v>
      </c>
    </row>
    <row r="1317" spans="1:20" ht="15" customHeight="1" x14ac:dyDescent="0.25">
      <c r="A1317" s="6">
        <v>23115</v>
      </c>
      <c r="B1317" s="7" t="s">
        <v>2922</v>
      </c>
      <c r="C1317" s="8">
        <v>42307</v>
      </c>
      <c r="D1317" s="7" t="s">
        <v>1413</v>
      </c>
      <c r="E1317" s="7" t="s">
        <v>3071</v>
      </c>
      <c r="F1317" s="9">
        <v>24562</v>
      </c>
      <c r="G1317" s="9">
        <v>9447</v>
      </c>
      <c r="H1317" s="7" t="s">
        <v>747</v>
      </c>
      <c r="I1317" s="7" t="s">
        <v>727</v>
      </c>
      <c r="J1317" s="7" t="s">
        <v>734</v>
      </c>
      <c r="K1317" s="10" t="s">
        <v>3122</v>
      </c>
      <c r="L1317" s="7"/>
      <c r="M1317" s="38">
        <v>0</v>
      </c>
      <c r="N1317" s="38">
        <v>0</v>
      </c>
      <c r="O1317" s="39">
        <v>0</v>
      </c>
      <c r="P1317" s="39">
        <v>0</v>
      </c>
      <c r="Q1317" s="40">
        <v>0</v>
      </c>
      <c r="R1317" s="40">
        <v>0</v>
      </c>
      <c r="S1317" s="41"/>
      <c r="T1317" s="42">
        <v>13747</v>
      </c>
    </row>
    <row r="1318" spans="1:20" ht="15" customHeight="1" x14ac:dyDescent="0.25">
      <c r="A1318" s="6">
        <v>23039</v>
      </c>
      <c r="B1318" s="7" t="s">
        <v>2925</v>
      </c>
      <c r="C1318" s="8">
        <v>42313</v>
      </c>
      <c r="D1318" s="7" t="s">
        <v>2926</v>
      </c>
      <c r="E1318" s="7" t="s">
        <v>3100</v>
      </c>
      <c r="F1318" s="9">
        <v>1205000</v>
      </c>
      <c r="G1318" s="9">
        <v>110000</v>
      </c>
      <c r="H1318" s="7" t="s">
        <v>832</v>
      </c>
      <c r="I1318" s="7" t="s">
        <v>756</v>
      </c>
      <c r="J1318" s="7" t="s">
        <v>734</v>
      </c>
      <c r="K1318" s="10" t="s">
        <v>1570</v>
      </c>
      <c r="L1318" s="7" t="s">
        <v>2056</v>
      </c>
      <c r="M1318" s="38">
        <v>17</v>
      </c>
      <c r="N1318" s="38">
        <v>0</v>
      </c>
      <c r="O1318" s="39">
        <v>15</v>
      </c>
      <c r="P1318" s="39">
        <v>0</v>
      </c>
      <c r="Q1318" s="40">
        <v>1205000</v>
      </c>
      <c r="R1318" s="40">
        <v>0</v>
      </c>
      <c r="S1318" s="41"/>
      <c r="T1318" s="42">
        <v>1205000</v>
      </c>
    </row>
    <row r="1319" spans="1:20" ht="15" customHeight="1" x14ac:dyDescent="0.25">
      <c r="A1319" s="6">
        <v>22995</v>
      </c>
      <c r="B1319" s="7" t="s">
        <v>992</v>
      </c>
      <c r="C1319" s="8">
        <v>42313</v>
      </c>
      <c r="D1319" s="7" t="s">
        <v>999</v>
      </c>
      <c r="E1319" s="7" t="s">
        <v>3060</v>
      </c>
      <c r="F1319" s="9">
        <v>200000</v>
      </c>
      <c r="G1319" s="9">
        <v>100000</v>
      </c>
      <c r="H1319" s="7" t="s">
        <v>967</v>
      </c>
      <c r="I1319" s="7" t="s">
        <v>727</v>
      </c>
      <c r="J1319" s="7" t="s">
        <v>728</v>
      </c>
      <c r="K1319" s="10" t="s">
        <v>1545</v>
      </c>
      <c r="L1319" s="7" t="s">
        <v>2078</v>
      </c>
      <c r="M1319" s="38">
        <v>0</v>
      </c>
      <c r="N1319" s="38">
        <v>0</v>
      </c>
      <c r="O1319" s="39">
        <v>0</v>
      </c>
      <c r="P1319" s="39">
        <v>0</v>
      </c>
      <c r="Q1319" s="40">
        <v>0</v>
      </c>
      <c r="R1319" s="40">
        <v>0</v>
      </c>
      <c r="S1319" s="41"/>
      <c r="T1319" s="42">
        <v>100000</v>
      </c>
    </row>
    <row r="1320" spans="1:20" ht="15" customHeight="1" x14ac:dyDescent="0.25">
      <c r="A1320" s="6">
        <v>23050</v>
      </c>
      <c r="B1320" s="7" t="s">
        <v>2924</v>
      </c>
      <c r="C1320" s="8">
        <v>42313</v>
      </c>
      <c r="D1320" s="7" t="s">
        <v>1200</v>
      </c>
      <c r="E1320" s="7" t="s">
        <v>1190</v>
      </c>
      <c r="F1320" s="9">
        <v>340550</v>
      </c>
      <c r="G1320" s="9">
        <v>68110</v>
      </c>
      <c r="H1320" s="7" t="s">
        <v>920</v>
      </c>
      <c r="I1320" s="7" t="s">
        <v>724</v>
      </c>
      <c r="J1320" s="7" t="s">
        <v>921</v>
      </c>
      <c r="K1320" s="10" t="s">
        <v>1642</v>
      </c>
      <c r="L1320" s="7" t="s">
        <v>269</v>
      </c>
      <c r="M1320" s="38">
        <v>0</v>
      </c>
      <c r="N1320" s="38">
        <v>0</v>
      </c>
      <c r="O1320" s="39">
        <v>0</v>
      </c>
      <c r="P1320" s="39">
        <v>0</v>
      </c>
      <c r="Q1320" s="40">
        <v>340550</v>
      </c>
      <c r="R1320" s="40">
        <v>0</v>
      </c>
      <c r="S1320" s="41">
        <v>0</v>
      </c>
      <c r="T1320" s="42">
        <v>380550</v>
      </c>
    </row>
    <row r="1321" spans="1:20" ht="15" customHeight="1" x14ac:dyDescent="0.25">
      <c r="A1321" s="6">
        <v>23135</v>
      </c>
      <c r="B1321" s="7" t="s">
        <v>745</v>
      </c>
      <c r="C1321" s="8">
        <v>42313</v>
      </c>
      <c r="D1321" s="7" t="s">
        <v>746</v>
      </c>
      <c r="E1321" s="7" t="s">
        <v>3091</v>
      </c>
      <c r="F1321" s="9">
        <v>65000</v>
      </c>
      <c r="G1321" s="9">
        <v>25000</v>
      </c>
      <c r="H1321" s="7" t="s">
        <v>747</v>
      </c>
      <c r="I1321" s="7" t="s">
        <v>727</v>
      </c>
      <c r="J1321" s="7" t="s">
        <v>734</v>
      </c>
      <c r="K1321" s="10" t="s">
        <v>1550</v>
      </c>
      <c r="L1321" s="7"/>
      <c r="M1321" s="38">
        <v>0</v>
      </c>
      <c r="N1321" s="38">
        <v>0</v>
      </c>
      <c r="O1321" s="39">
        <v>0</v>
      </c>
      <c r="P1321" s="39">
        <v>0</v>
      </c>
      <c r="Q1321" s="40">
        <v>0</v>
      </c>
      <c r="R1321" s="40">
        <v>0</v>
      </c>
      <c r="S1321" s="41"/>
      <c r="T1321" s="42">
        <v>32500</v>
      </c>
    </row>
    <row r="1322" spans="1:20" ht="15" customHeight="1" x14ac:dyDescent="0.25">
      <c r="A1322" s="6">
        <v>22854</v>
      </c>
      <c r="B1322" s="7" t="s">
        <v>2927</v>
      </c>
      <c r="C1322" s="8">
        <v>42317</v>
      </c>
      <c r="D1322" s="7" t="s">
        <v>1273</v>
      </c>
      <c r="E1322" s="7" t="s">
        <v>3054</v>
      </c>
      <c r="F1322" s="9">
        <v>243000</v>
      </c>
      <c r="G1322" s="9">
        <v>63750</v>
      </c>
      <c r="H1322" s="7" t="s">
        <v>1274</v>
      </c>
      <c r="I1322" s="7" t="s">
        <v>724</v>
      </c>
      <c r="J1322" s="7" t="s">
        <v>768</v>
      </c>
      <c r="K1322" s="10" t="s">
        <v>1599</v>
      </c>
      <c r="L1322" s="7" t="s">
        <v>2054</v>
      </c>
      <c r="M1322" s="38">
        <v>22</v>
      </c>
      <c r="N1322" s="38">
        <v>22</v>
      </c>
      <c r="O1322" s="39">
        <v>21</v>
      </c>
      <c r="P1322" s="39">
        <v>0</v>
      </c>
      <c r="Q1322" s="40">
        <v>108000</v>
      </c>
      <c r="R1322" s="40">
        <v>221688</v>
      </c>
      <c r="S1322" s="41">
        <v>9107.1299999999992</v>
      </c>
      <c r="T1322" s="42">
        <v>243000</v>
      </c>
    </row>
    <row r="1323" spans="1:20" ht="15" customHeight="1" x14ac:dyDescent="0.25">
      <c r="A1323" s="6">
        <v>22963</v>
      </c>
      <c r="B1323" s="7" t="s">
        <v>1141</v>
      </c>
      <c r="C1323" s="8">
        <v>42321</v>
      </c>
      <c r="D1323" s="7" t="s">
        <v>1299</v>
      </c>
      <c r="E1323" s="7" t="s">
        <v>3065</v>
      </c>
      <c r="F1323" s="9">
        <v>70500000</v>
      </c>
      <c r="G1323" s="9">
        <v>500000</v>
      </c>
      <c r="H1323" s="7" t="s">
        <v>752</v>
      </c>
      <c r="I1323" s="7" t="s">
        <v>724</v>
      </c>
      <c r="J1323" s="7" t="s">
        <v>734</v>
      </c>
      <c r="K1323" s="10" t="s">
        <v>1660</v>
      </c>
      <c r="L1323" s="7" t="s">
        <v>2054</v>
      </c>
      <c r="M1323" s="38">
        <v>766</v>
      </c>
      <c r="N1323" s="38">
        <v>766</v>
      </c>
      <c r="O1323" s="39">
        <v>39</v>
      </c>
      <c r="P1323" s="39">
        <v>34</v>
      </c>
      <c r="Q1323" s="40">
        <v>65000000</v>
      </c>
      <c r="R1323" s="40">
        <v>85400000</v>
      </c>
      <c r="S1323" s="41">
        <v>0</v>
      </c>
      <c r="T1323" s="42">
        <v>70500000</v>
      </c>
    </row>
    <row r="1324" spans="1:20" ht="15" customHeight="1" x14ac:dyDescent="0.25">
      <c r="A1324" s="6">
        <v>22964</v>
      </c>
      <c r="B1324" s="7" t="s">
        <v>1141</v>
      </c>
      <c r="C1324" s="8">
        <v>42321</v>
      </c>
      <c r="D1324" s="7" t="s">
        <v>1299</v>
      </c>
      <c r="E1324" s="7" t="s">
        <v>3065</v>
      </c>
      <c r="F1324" s="9">
        <v>70500000</v>
      </c>
      <c r="G1324" s="9">
        <v>200000</v>
      </c>
      <c r="H1324" s="7" t="s">
        <v>750</v>
      </c>
      <c r="I1324" s="7" t="s">
        <v>727</v>
      </c>
      <c r="J1324" s="7" t="s">
        <v>734</v>
      </c>
      <c r="K1324" s="10" t="s">
        <v>1660</v>
      </c>
      <c r="L1324" s="7" t="s">
        <v>2058</v>
      </c>
      <c r="M1324" s="38">
        <v>46</v>
      </c>
      <c r="N1324" s="38">
        <v>13</v>
      </c>
      <c r="O1324" s="39">
        <v>0</v>
      </c>
      <c r="P1324" s="39">
        <v>0</v>
      </c>
      <c r="Q1324" s="40">
        <v>0</v>
      </c>
      <c r="R1324" s="40">
        <v>0</v>
      </c>
      <c r="S1324" s="41"/>
      <c r="T1324" s="42">
        <v>500000</v>
      </c>
    </row>
    <row r="1325" spans="1:20" ht="15" customHeight="1" x14ac:dyDescent="0.25">
      <c r="A1325" s="6">
        <v>23002</v>
      </c>
      <c r="B1325" s="7" t="s">
        <v>2928</v>
      </c>
      <c r="C1325" s="8">
        <v>42321</v>
      </c>
      <c r="D1325" s="7" t="s">
        <v>2929</v>
      </c>
      <c r="E1325" s="7" t="s">
        <v>3079</v>
      </c>
      <c r="F1325" s="9">
        <v>3909475</v>
      </c>
      <c r="G1325" s="9">
        <v>500000</v>
      </c>
      <c r="H1325" s="7" t="s">
        <v>726</v>
      </c>
      <c r="I1325" s="7" t="s">
        <v>727</v>
      </c>
      <c r="J1325" s="7" t="s">
        <v>728</v>
      </c>
      <c r="K1325" s="10" t="s">
        <v>1543</v>
      </c>
      <c r="L1325" s="7"/>
      <c r="M1325" s="38">
        <v>0</v>
      </c>
      <c r="N1325" s="38">
        <v>0</v>
      </c>
      <c r="O1325" s="39">
        <v>0</v>
      </c>
      <c r="P1325" s="39">
        <v>0</v>
      </c>
      <c r="Q1325" s="40">
        <v>3909475</v>
      </c>
      <c r="R1325" s="40">
        <v>0</v>
      </c>
      <c r="S1325" s="41"/>
      <c r="T1325" s="42">
        <v>4199475</v>
      </c>
    </row>
    <row r="1326" spans="1:20" ht="15" customHeight="1" x14ac:dyDescent="0.25">
      <c r="A1326" s="6">
        <v>23054</v>
      </c>
      <c r="B1326" s="7" t="s">
        <v>2932</v>
      </c>
      <c r="C1326" s="8">
        <v>42321</v>
      </c>
      <c r="D1326" s="7" t="s">
        <v>806</v>
      </c>
      <c r="E1326" s="7" t="s">
        <v>3084</v>
      </c>
      <c r="F1326" s="9">
        <v>4786162</v>
      </c>
      <c r="G1326" s="9">
        <v>957232</v>
      </c>
      <c r="H1326" s="7" t="s">
        <v>920</v>
      </c>
      <c r="I1326" s="7" t="s">
        <v>724</v>
      </c>
      <c r="J1326" s="7" t="s">
        <v>921</v>
      </c>
      <c r="K1326" s="10" t="s">
        <v>1714</v>
      </c>
      <c r="L1326" s="7"/>
      <c r="M1326" s="38">
        <v>0</v>
      </c>
      <c r="N1326" s="38">
        <v>0</v>
      </c>
      <c r="O1326" s="39">
        <v>0</v>
      </c>
      <c r="P1326" s="39">
        <v>0</v>
      </c>
      <c r="Q1326" s="40">
        <v>0</v>
      </c>
      <c r="R1326" s="40">
        <v>0</v>
      </c>
      <c r="S1326" s="41">
        <v>0</v>
      </c>
      <c r="T1326" s="42">
        <v>4786162</v>
      </c>
    </row>
    <row r="1327" spans="1:20" ht="15" customHeight="1" x14ac:dyDescent="0.25">
      <c r="A1327" s="6">
        <v>23043</v>
      </c>
      <c r="B1327" s="7" t="s">
        <v>2741</v>
      </c>
      <c r="C1327" s="8">
        <v>42321</v>
      </c>
      <c r="D1327" s="7" t="s">
        <v>1009</v>
      </c>
      <c r="E1327" s="7" t="s">
        <v>3061</v>
      </c>
      <c r="F1327" s="9">
        <v>2760000</v>
      </c>
      <c r="G1327" s="9">
        <v>210000</v>
      </c>
      <c r="H1327" s="7" t="s">
        <v>1026</v>
      </c>
      <c r="I1327" s="7" t="s">
        <v>727</v>
      </c>
      <c r="J1327" s="7" t="s">
        <v>768</v>
      </c>
      <c r="K1327" s="10" t="s">
        <v>1692</v>
      </c>
      <c r="L1327" s="7"/>
      <c r="M1327" s="38">
        <v>0</v>
      </c>
      <c r="N1327" s="38">
        <v>0</v>
      </c>
      <c r="O1327" s="39">
        <v>0</v>
      </c>
      <c r="P1327" s="39">
        <v>0</v>
      </c>
      <c r="Q1327" s="40">
        <v>0</v>
      </c>
      <c r="R1327" s="40">
        <v>0</v>
      </c>
      <c r="S1327" s="41"/>
      <c r="T1327" s="42">
        <v>135000</v>
      </c>
    </row>
    <row r="1328" spans="1:20" ht="15" customHeight="1" x14ac:dyDescent="0.25">
      <c r="A1328" s="6">
        <v>23103</v>
      </c>
      <c r="B1328" s="7" t="s">
        <v>2930</v>
      </c>
      <c r="C1328" s="8">
        <v>42321</v>
      </c>
      <c r="D1328" s="7" t="s">
        <v>1009</v>
      </c>
      <c r="E1328" s="7" t="s">
        <v>3061</v>
      </c>
      <c r="F1328" s="9">
        <v>800000</v>
      </c>
      <c r="G1328" s="9">
        <v>200000</v>
      </c>
      <c r="H1328" s="7" t="s">
        <v>719</v>
      </c>
      <c r="I1328" s="7" t="s">
        <v>720</v>
      </c>
      <c r="J1328" s="7" t="s">
        <v>734</v>
      </c>
      <c r="K1328" s="10" t="s">
        <v>3123</v>
      </c>
      <c r="L1328" s="7"/>
      <c r="M1328" s="38">
        <v>0</v>
      </c>
      <c r="N1328" s="38">
        <v>0</v>
      </c>
      <c r="O1328" s="39">
        <v>0</v>
      </c>
      <c r="P1328" s="39">
        <v>0</v>
      </c>
      <c r="Q1328" s="40">
        <v>0</v>
      </c>
      <c r="R1328" s="40">
        <v>0</v>
      </c>
      <c r="S1328" s="41"/>
      <c r="T1328" s="42">
        <v>800000</v>
      </c>
    </row>
    <row r="1329" spans="1:20" ht="15" customHeight="1" x14ac:dyDescent="0.25">
      <c r="A1329" s="6">
        <v>23097</v>
      </c>
      <c r="B1329" s="7" t="s">
        <v>2738</v>
      </c>
      <c r="C1329" s="8">
        <v>42321</v>
      </c>
      <c r="D1329" s="7" t="s">
        <v>999</v>
      </c>
      <c r="E1329" s="7" t="s">
        <v>3060</v>
      </c>
      <c r="F1329" s="9">
        <v>24500000</v>
      </c>
      <c r="G1329" s="9">
        <v>250000</v>
      </c>
      <c r="H1329" s="7" t="s">
        <v>723</v>
      </c>
      <c r="I1329" s="7" t="s">
        <v>724</v>
      </c>
      <c r="J1329" s="7" t="s">
        <v>734</v>
      </c>
      <c r="K1329" s="10" t="s">
        <v>1765</v>
      </c>
      <c r="L1329" s="7" t="s">
        <v>269</v>
      </c>
      <c r="M1329" s="38">
        <v>99</v>
      </c>
      <c r="N1329" s="38">
        <v>99</v>
      </c>
      <c r="O1329" s="39">
        <v>0</v>
      </c>
      <c r="P1329" s="39">
        <v>0</v>
      </c>
      <c r="Q1329" s="40">
        <v>24500000</v>
      </c>
      <c r="R1329" s="40">
        <v>14256633</v>
      </c>
      <c r="S1329" s="41">
        <v>250000</v>
      </c>
      <c r="T1329" s="42">
        <v>24500000</v>
      </c>
    </row>
    <row r="1330" spans="1:20" ht="15" customHeight="1" x14ac:dyDescent="0.25">
      <c r="A1330" s="6">
        <v>23036</v>
      </c>
      <c r="B1330" s="7" t="s">
        <v>2931</v>
      </c>
      <c r="C1330" s="8">
        <v>42321</v>
      </c>
      <c r="D1330" s="7" t="s">
        <v>1200</v>
      </c>
      <c r="E1330" s="7" t="s">
        <v>1190</v>
      </c>
      <c r="F1330" s="9">
        <v>5301000</v>
      </c>
      <c r="G1330" s="9">
        <v>550000</v>
      </c>
      <c r="H1330" s="7" t="s">
        <v>752</v>
      </c>
      <c r="I1330" s="7" t="s">
        <v>724</v>
      </c>
      <c r="J1330" s="7" t="s">
        <v>734</v>
      </c>
      <c r="K1330" s="10" t="s">
        <v>3124</v>
      </c>
      <c r="L1330" s="7" t="s">
        <v>2054</v>
      </c>
      <c r="M1330" s="38">
        <v>384</v>
      </c>
      <c r="N1330" s="38">
        <v>384</v>
      </c>
      <c r="O1330" s="39">
        <v>70</v>
      </c>
      <c r="P1330" s="39">
        <v>24</v>
      </c>
      <c r="Q1330" s="40">
        <v>5301000</v>
      </c>
      <c r="R1330" s="40">
        <v>4821112</v>
      </c>
      <c r="S1330" s="41">
        <v>50000</v>
      </c>
      <c r="T1330" s="42">
        <v>5301000</v>
      </c>
    </row>
    <row r="1331" spans="1:20" ht="15" customHeight="1" x14ac:dyDescent="0.25">
      <c r="A1331" s="6">
        <v>23141</v>
      </c>
      <c r="B1331" s="7" t="s">
        <v>4491</v>
      </c>
      <c r="C1331" s="8">
        <v>42325</v>
      </c>
      <c r="D1331" s="7" t="s">
        <v>1346</v>
      </c>
      <c r="E1331" s="7" t="s">
        <v>3072</v>
      </c>
      <c r="F1331" s="9">
        <v>48750</v>
      </c>
      <c r="G1331" s="9">
        <v>12500</v>
      </c>
      <c r="H1331" s="7" t="s">
        <v>747</v>
      </c>
      <c r="I1331" s="7" t="s">
        <v>727</v>
      </c>
      <c r="J1331" s="7" t="s">
        <v>734</v>
      </c>
      <c r="K1331" s="10" t="s">
        <v>1750</v>
      </c>
      <c r="L1331" s="7"/>
      <c r="M1331" s="38">
        <v>0</v>
      </c>
      <c r="N1331" s="38">
        <v>0</v>
      </c>
      <c r="O1331" s="39">
        <v>0</v>
      </c>
      <c r="P1331" s="39">
        <v>0</v>
      </c>
      <c r="Q1331" s="40">
        <v>0</v>
      </c>
      <c r="R1331" s="40">
        <v>0</v>
      </c>
      <c r="S1331" s="41"/>
      <c r="T1331" s="42">
        <v>3750</v>
      </c>
    </row>
    <row r="1332" spans="1:20" ht="15" customHeight="1" x14ac:dyDescent="0.25">
      <c r="A1332" s="6">
        <v>23124</v>
      </c>
      <c r="B1332" s="7" t="s">
        <v>2933</v>
      </c>
      <c r="C1332" s="8">
        <v>42325</v>
      </c>
      <c r="D1332" s="7" t="s">
        <v>3295</v>
      </c>
      <c r="E1332" s="7" t="s">
        <v>3064</v>
      </c>
      <c r="F1332" s="9">
        <v>120000</v>
      </c>
      <c r="G1332" s="9">
        <v>24500</v>
      </c>
      <c r="H1332" s="7" t="s">
        <v>747</v>
      </c>
      <c r="I1332" s="7" t="s">
        <v>727</v>
      </c>
      <c r="J1332" s="7" t="s">
        <v>734</v>
      </c>
      <c r="K1332" s="10" t="s">
        <v>3125</v>
      </c>
      <c r="L1332" s="7"/>
      <c r="M1332" s="38">
        <v>0</v>
      </c>
      <c r="N1332" s="38">
        <v>0</v>
      </c>
      <c r="O1332" s="39">
        <v>0</v>
      </c>
      <c r="P1332" s="39">
        <v>0</v>
      </c>
      <c r="Q1332" s="40">
        <v>0</v>
      </c>
      <c r="R1332" s="40">
        <v>0</v>
      </c>
      <c r="S1332" s="41"/>
      <c r="T1332" s="42">
        <v>60000</v>
      </c>
    </row>
    <row r="1333" spans="1:20" ht="15" customHeight="1" x14ac:dyDescent="0.25">
      <c r="A1333" s="6">
        <v>23126</v>
      </c>
      <c r="B1333" s="7" t="s">
        <v>1086</v>
      </c>
      <c r="C1333" s="8">
        <v>42328</v>
      </c>
      <c r="D1333" s="7" t="s">
        <v>1009</v>
      </c>
      <c r="E1333" s="7" t="s">
        <v>3061</v>
      </c>
      <c r="F1333" s="9">
        <v>33800</v>
      </c>
      <c r="G1333" s="9">
        <v>13000</v>
      </c>
      <c r="H1333" s="7" t="s">
        <v>747</v>
      </c>
      <c r="I1333" s="7" t="s">
        <v>727</v>
      </c>
      <c r="J1333" s="7" t="s">
        <v>768</v>
      </c>
      <c r="K1333" s="10" t="s">
        <v>1599</v>
      </c>
      <c r="L1333" s="7"/>
      <c r="M1333" s="38">
        <v>0</v>
      </c>
      <c r="N1333" s="38">
        <v>0</v>
      </c>
      <c r="O1333" s="39">
        <v>0</v>
      </c>
      <c r="P1333" s="39">
        <v>0</v>
      </c>
      <c r="Q1333" s="40">
        <v>0</v>
      </c>
      <c r="R1333" s="40">
        <v>0</v>
      </c>
      <c r="S1333" s="41"/>
      <c r="T1333" s="42">
        <v>8271</v>
      </c>
    </row>
    <row r="1334" spans="1:20" ht="15" customHeight="1" x14ac:dyDescent="0.25">
      <c r="A1334" s="6">
        <v>23018</v>
      </c>
      <c r="B1334" s="7" t="s">
        <v>2936</v>
      </c>
      <c r="C1334" s="8">
        <v>42328</v>
      </c>
      <c r="D1334" s="7" t="s">
        <v>1149</v>
      </c>
      <c r="E1334" s="7" t="s">
        <v>3063</v>
      </c>
      <c r="F1334" s="9">
        <v>720000</v>
      </c>
      <c r="G1334" s="9">
        <v>550000</v>
      </c>
      <c r="H1334" s="7" t="s">
        <v>723</v>
      </c>
      <c r="I1334" s="7" t="s">
        <v>724</v>
      </c>
      <c r="J1334" s="7" t="s">
        <v>768</v>
      </c>
      <c r="K1334" s="10" t="s">
        <v>1773</v>
      </c>
      <c r="L1334" s="7" t="s">
        <v>2054</v>
      </c>
      <c r="M1334" s="38">
        <v>7</v>
      </c>
      <c r="N1334" s="38">
        <v>7</v>
      </c>
      <c r="O1334" s="39">
        <v>83</v>
      </c>
      <c r="P1334" s="39">
        <v>13</v>
      </c>
      <c r="Q1334" s="40">
        <v>690000</v>
      </c>
      <c r="R1334" s="40">
        <v>0</v>
      </c>
      <c r="S1334" s="41">
        <v>59638.59</v>
      </c>
      <c r="T1334" s="42">
        <v>720000</v>
      </c>
    </row>
    <row r="1335" spans="1:20" ht="15" customHeight="1" x14ac:dyDescent="0.25">
      <c r="A1335" s="6">
        <v>23033</v>
      </c>
      <c r="B1335" s="7" t="s">
        <v>2935</v>
      </c>
      <c r="C1335" s="8">
        <v>42328</v>
      </c>
      <c r="D1335" s="7" t="s">
        <v>1149</v>
      </c>
      <c r="E1335" s="7" t="s">
        <v>3063</v>
      </c>
      <c r="F1335" s="9">
        <v>608000</v>
      </c>
      <c r="G1335" s="9">
        <v>300000</v>
      </c>
      <c r="H1335" s="7" t="s">
        <v>723</v>
      </c>
      <c r="I1335" s="7" t="s">
        <v>724</v>
      </c>
      <c r="J1335" s="7" t="s">
        <v>841</v>
      </c>
      <c r="K1335" s="10" t="s">
        <v>3126</v>
      </c>
      <c r="L1335" s="7" t="s">
        <v>2054</v>
      </c>
      <c r="M1335" s="38">
        <v>61</v>
      </c>
      <c r="N1335" s="38">
        <v>24</v>
      </c>
      <c r="O1335" s="39">
        <v>61</v>
      </c>
      <c r="P1335" s="39">
        <v>8</v>
      </c>
      <c r="Q1335" s="40">
        <v>343000</v>
      </c>
      <c r="R1335" s="40">
        <v>132000</v>
      </c>
      <c r="S1335" s="41">
        <v>29508</v>
      </c>
      <c r="T1335" s="42">
        <v>608000</v>
      </c>
    </row>
    <row r="1336" spans="1:20" ht="15" customHeight="1" x14ac:dyDescent="0.25">
      <c r="A1336" s="6">
        <v>22976</v>
      </c>
      <c r="B1336" s="7" t="s">
        <v>1204</v>
      </c>
      <c r="C1336" s="8">
        <v>42328</v>
      </c>
      <c r="D1336" s="7" t="s">
        <v>1200</v>
      </c>
      <c r="E1336" s="7" t="s">
        <v>1190</v>
      </c>
      <c r="F1336" s="9">
        <v>400000</v>
      </c>
      <c r="G1336" s="9">
        <v>100000</v>
      </c>
      <c r="H1336" s="7" t="s">
        <v>1205</v>
      </c>
      <c r="I1336" s="7" t="s">
        <v>727</v>
      </c>
      <c r="J1336" s="7" t="s">
        <v>765</v>
      </c>
      <c r="K1336" s="10" t="s">
        <v>1704</v>
      </c>
      <c r="L1336" s="7" t="s">
        <v>2068</v>
      </c>
      <c r="M1336" s="38">
        <v>0</v>
      </c>
      <c r="N1336" s="38">
        <v>0</v>
      </c>
      <c r="O1336" s="39">
        <v>0</v>
      </c>
      <c r="P1336" s="39">
        <v>0</v>
      </c>
      <c r="Q1336" s="40">
        <v>0</v>
      </c>
      <c r="R1336" s="40">
        <v>0</v>
      </c>
      <c r="S1336" s="41"/>
      <c r="T1336" s="42">
        <v>0</v>
      </c>
    </row>
    <row r="1337" spans="1:20" ht="15" customHeight="1" x14ac:dyDescent="0.25">
      <c r="A1337" s="6">
        <v>23060</v>
      </c>
      <c r="B1337" s="7" t="s">
        <v>2934</v>
      </c>
      <c r="C1337" s="8">
        <v>42328</v>
      </c>
      <c r="D1337" s="7" t="s">
        <v>1309</v>
      </c>
      <c r="E1337" s="7" t="s">
        <v>3065</v>
      </c>
      <c r="F1337" s="9">
        <v>1500000</v>
      </c>
      <c r="G1337" s="9">
        <v>300000</v>
      </c>
      <c r="H1337" s="7" t="s">
        <v>920</v>
      </c>
      <c r="I1337" s="7" t="s">
        <v>724</v>
      </c>
      <c r="J1337" s="7" t="s">
        <v>921</v>
      </c>
      <c r="K1337" s="10" t="s">
        <v>1642</v>
      </c>
      <c r="L1337" s="7" t="s">
        <v>269</v>
      </c>
      <c r="M1337" s="38">
        <v>0</v>
      </c>
      <c r="N1337" s="38">
        <v>0</v>
      </c>
      <c r="O1337" s="39">
        <v>0</v>
      </c>
      <c r="P1337" s="39">
        <v>0</v>
      </c>
      <c r="Q1337" s="40">
        <v>1500000</v>
      </c>
      <c r="R1337" s="40">
        <v>0</v>
      </c>
      <c r="S1337" s="41">
        <v>0</v>
      </c>
      <c r="T1337" s="42">
        <v>1500000</v>
      </c>
    </row>
    <row r="1338" spans="1:20" ht="15" customHeight="1" x14ac:dyDescent="0.25">
      <c r="A1338" s="6">
        <v>23062</v>
      </c>
      <c r="B1338" s="7" t="s">
        <v>1024</v>
      </c>
      <c r="C1338" s="8">
        <v>42332</v>
      </c>
      <c r="D1338" s="7" t="s">
        <v>1009</v>
      </c>
      <c r="E1338" s="7" t="s">
        <v>3061</v>
      </c>
      <c r="F1338" s="9">
        <v>3825000</v>
      </c>
      <c r="G1338" s="9">
        <v>1275000</v>
      </c>
      <c r="H1338" s="7" t="s">
        <v>1944</v>
      </c>
      <c r="I1338" s="7" t="s">
        <v>727</v>
      </c>
      <c r="J1338" s="7" t="s">
        <v>862</v>
      </c>
      <c r="K1338" s="10" t="s">
        <v>1691</v>
      </c>
      <c r="L1338" s="7"/>
      <c r="M1338" s="38">
        <v>0</v>
      </c>
      <c r="N1338" s="38">
        <v>0</v>
      </c>
      <c r="O1338" s="39">
        <v>0</v>
      </c>
      <c r="P1338" s="39">
        <v>0</v>
      </c>
      <c r="Q1338" s="40">
        <v>0</v>
      </c>
      <c r="R1338" s="40">
        <v>0</v>
      </c>
      <c r="S1338" s="41"/>
      <c r="T1338" s="42">
        <v>0</v>
      </c>
    </row>
    <row r="1339" spans="1:20" ht="15" customHeight="1" x14ac:dyDescent="0.25">
      <c r="A1339" s="6">
        <v>23049</v>
      </c>
      <c r="B1339" s="7" t="s">
        <v>1241</v>
      </c>
      <c r="C1339" s="8">
        <v>42338</v>
      </c>
      <c r="D1339" s="7" t="s">
        <v>1200</v>
      </c>
      <c r="E1339" s="7" t="s">
        <v>1190</v>
      </c>
      <c r="F1339" s="9">
        <v>1250000</v>
      </c>
      <c r="G1339" s="9">
        <v>250000</v>
      </c>
      <c r="H1339" s="7" t="s">
        <v>836</v>
      </c>
      <c r="I1339" s="7" t="s">
        <v>756</v>
      </c>
      <c r="J1339" s="7" t="s">
        <v>762</v>
      </c>
      <c r="K1339" s="10" t="s">
        <v>1690</v>
      </c>
      <c r="L1339" s="7"/>
      <c r="M1339" s="38">
        <v>0</v>
      </c>
      <c r="N1339" s="38">
        <v>0</v>
      </c>
      <c r="O1339" s="39">
        <v>0</v>
      </c>
      <c r="P1339" s="39">
        <v>0</v>
      </c>
      <c r="Q1339" s="40">
        <v>0</v>
      </c>
      <c r="R1339" s="40">
        <v>0</v>
      </c>
      <c r="S1339" s="41"/>
      <c r="T1339" s="42">
        <v>1250000</v>
      </c>
    </row>
    <row r="1340" spans="1:20" ht="15" customHeight="1" x14ac:dyDescent="0.25">
      <c r="A1340" s="6">
        <v>23096</v>
      </c>
      <c r="B1340" s="7" t="s">
        <v>2937</v>
      </c>
      <c r="C1340" s="8">
        <v>42338</v>
      </c>
      <c r="D1340" s="7" t="s">
        <v>1273</v>
      </c>
      <c r="E1340" s="7" t="s">
        <v>3054</v>
      </c>
      <c r="F1340" s="9">
        <v>22597000</v>
      </c>
      <c r="G1340" s="9">
        <v>500000</v>
      </c>
      <c r="H1340" s="7" t="s">
        <v>723</v>
      </c>
      <c r="I1340" s="7" t="s">
        <v>724</v>
      </c>
      <c r="J1340" s="7" t="s">
        <v>751</v>
      </c>
      <c r="K1340" s="10" t="s">
        <v>3127</v>
      </c>
      <c r="L1340" s="7" t="s">
        <v>2056</v>
      </c>
      <c r="M1340" s="38">
        <v>46</v>
      </c>
      <c r="N1340" s="38">
        <v>46</v>
      </c>
      <c r="O1340" s="39">
        <v>31</v>
      </c>
      <c r="P1340" s="39">
        <v>38</v>
      </c>
      <c r="Q1340" s="40">
        <v>19902000</v>
      </c>
      <c r="R1340" s="40">
        <v>25750000</v>
      </c>
      <c r="S1340" s="41">
        <v>236300</v>
      </c>
      <c r="T1340" s="42">
        <v>22597000</v>
      </c>
    </row>
    <row r="1341" spans="1:20" ht="15" customHeight="1" x14ac:dyDescent="0.25">
      <c r="A1341" s="6">
        <v>23020</v>
      </c>
      <c r="B1341" s="7" t="s">
        <v>1922</v>
      </c>
      <c r="C1341" s="8">
        <v>42342</v>
      </c>
      <c r="D1341" s="7" t="s">
        <v>1440</v>
      </c>
      <c r="E1341" s="7" t="s">
        <v>3067</v>
      </c>
      <c r="F1341" s="9">
        <v>16950000</v>
      </c>
      <c r="G1341" s="9">
        <v>500000</v>
      </c>
      <c r="H1341" s="7" t="s">
        <v>726</v>
      </c>
      <c r="I1341" s="7" t="s">
        <v>727</v>
      </c>
      <c r="J1341" s="7" t="s">
        <v>728</v>
      </c>
      <c r="K1341" s="10" t="s">
        <v>1543</v>
      </c>
      <c r="L1341" s="7"/>
      <c r="M1341" s="38">
        <v>0</v>
      </c>
      <c r="N1341" s="38">
        <v>0</v>
      </c>
      <c r="O1341" s="39">
        <v>0</v>
      </c>
      <c r="P1341" s="39">
        <v>0</v>
      </c>
      <c r="Q1341" s="40">
        <v>0</v>
      </c>
      <c r="R1341" s="40">
        <v>0</v>
      </c>
      <c r="S1341" s="41"/>
      <c r="T1341" s="42">
        <v>16450000</v>
      </c>
    </row>
    <row r="1342" spans="1:20" ht="15" customHeight="1" x14ac:dyDescent="0.25">
      <c r="A1342" s="6">
        <v>22632</v>
      </c>
      <c r="B1342" s="7" t="s">
        <v>4364</v>
      </c>
      <c r="C1342" s="8">
        <v>42343</v>
      </c>
      <c r="D1342" s="7" t="s">
        <v>1009</v>
      </c>
      <c r="E1342" s="7" t="s">
        <v>3061</v>
      </c>
      <c r="F1342" s="9">
        <v>7250000</v>
      </c>
      <c r="G1342" s="9">
        <v>500000</v>
      </c>
      <c r="H1342" s="7" t="s">
        <v>836</v>
      </c>
      <c r="I1342" s="7" t="s">
        <v>756</v>
      </c>
      <c r="J1342" s="7" t="s">
        <v>721</v>
      </c>
      <c r="K1342" s="10" t="s">
        <v>2534</v>
      </c>
      <c r="L1342" s="7"/>
      <c r="M1342" s="38">
        <v>0</v>
      </c>
      <c r="N1342" s="38">
        <v>0</v>
      </c>
      <c r="O1342" s="39">
        <v>0</v>
      </c>
      <c r="P1342" s="39">
        <v>0</v>
      </c>
      <c r="Q1342" s="40">
        <v>0</v>
      </c>
      <c r="R1342" s="40">
        <v>0</v>
      </c>
      <c r="S1342" s="41"/>
      <c r="T1342" s="42">
        <v>2000000</v>
      </c>
    </row>
    <row r="1343" spans="1:20" ht="15" customHeight="1" x14ac:dyDescent="0.25">
      <c r="A1343" s="6">
        <v>22829</v>
      </c>
      <c r="B1343" s="7" t="s">
        <v>2938</v>
      </c>
      <c r="C1343" s="8">
        <v>42344</v>
      </c>
      <c r="D1343" s="7" t="s">
        <v>834</v>
      </c>
      <c r="E1343" s="7" t="s">
        <v>3083</v>
      </c>
      <c r="F1343" s="9">
        <v>2825000</v>
      </c>
      <c r="G1343" s="9">
        <v>275000</v>
      </c>
      <c r="H1343" s="7" t="s">
        <v>832</v>
      </c>
      <c r="I1343" s="7" t="s">
        <v>756</v>
      </c>
      <c r="J1343" s="7" t="s">
        <v>730</v>
      </c>
      <c r="K1343" s="10" t="s">
        <v>3129</v>
      </c>
      <c r="L1343" s="7" t="s">
        <v>2056</v>
      </c>
      <c r="M1343" s="38">
        <v>0</v>
      </c>
      <c r="N1343" s="38">
        <v>0</v>
      </c>
      <c r="O1343" s="39">
        <v>19</v>
      </c>
      <c r="P1343" s="39">
        <v>16</v>
      </c>
      <c r="Q1343" s="40">
        <v>2800000</v>
      </c>
      <c r="R1343" s="40">
        <v>2972756</v>
      </c>
      <c r="S1343" s="41"/>
      <c r="T1343" s="42">
        <v>2550000</v>
      </c>
    </row>
    <row r="1344" spans="1:20" ht="15" customHeight="1" x14ac:dyDescent="0.25">
      <c r="A1344" s="6">
        <v>23111</v>
      </c>
      <c r="B1344" s="7" t="s">
        <v>4126</v>
      </c>
      <c r="C1344" s="8">
        <v>42344</v>
      </c>
      <c r="D1344" s="7" t="s">
        <v>1343</v>
      </c>
      <c r="E1344" s="7" t="s">
        <v>3072</v>
      </c>
      <c r="F1344" s="9">
        <v>17195</v>
      </c>
      <c r="G1344" s="9">
        <v>13225</v>
      </c>
      <c r="H1344" s="7" t="s">
        <v>747</v>
      </c>
      <c r="I1344" s="7" t="s">
        <v>727</v>
      </c>
      <c r="J1344" s="7" t="s">
        <v>734</v>
      </c>
      <c r="K1344" s="10" t="s">
        <v>3128</v>
      </c>
      <c r="L1344" s="7" t="s">
        <v>2067</v>
      </c>
      <c r="M1344" s="38">
        <v>0</v>
      </c>
      <c r="N1344" s="38">
        <v>0</v>
      </c>
      <c r="O1344" s="39">
        <v>0</v>
      </c>
      <c r="P1344" s="39">
        <v>0</v>
      </c>
      <c r="Q1344" s="40">
        <v>0</v>
      </c>
      <c r="R1344" s="40">
        <v>0</v>
      </c>
      <c r="S1344" s="41"/>
      <c r="T1344" s="42">
        <v>3970</v>
      </c>
    </row>
    <row r="1345" spans="1:20" ht="15" customHeight="1" x14ac:dyDescent="0.25">
      <c r="A1345" s="6">
        <v>23144</v>
      </c>
      <c r="B1345" s="7" t="s">
        <v>2553</v>
      </c>
      <c r="C1345" s="8">
        <v>42348</v>
      </c>
      <c r="D1345" s="7" t="s">
        <v>2554</v>
      </c>
      <c r="E1345" s="7" t="s">
        <v>1190</v>
      </c>
      <c r="F1345" s="9">
        <v>24439</v>
      </c>
      <c r="G1345" s="9">
        <v>16250</v>
      </c>
      <c r="H1345" s="7" t="s">
        <v>737</v>
      </c>
      <c r="I1345" s="7" t="s">
        <v>727</v>
      </c>
      <c r="J1345" s="7" t="s">
        <v>728</v>
      </c>
      <c r="K1345" s="10" t="s">
        <v>1543</v>
      </c>
      <c r="L1345" s="7"/>
      <c r="M1345" s="38">
        <v>0</v>
      </c>
      <c r="N1345" s="38">
        <v>0</v>
      </c>
      <c r="O1345" s="39">
        <v>0</v>
      </c>
      <c r="P1345" s="39">
        <v>0</v>
      </c>
      <c r="Q1345" s="40">
        <v>0</v>
      </c>
      <c r="R1345" s="40">
        <v>0</v>
      </c>
      <c r="S1345" s="41"/>
      <c r="T1345" s="42">
        <v>8189</v>
      </c>
    </row>
    <row r="1346" spans="1:20" ht="15" customHeight="1" x14ac:dyDescent="0.25">
      <c r="A1346" s="6">
        <v>23069</v>
      </c>
      <c r="B1346" s="7" t="s">
        <v>3986</v>
      </c>
      <c r="C1346" s="8">
        <v>42348</v>
      </c>
      <c r="D1346" s="7" t="s">
        <v>1009</v>
      </c>
      <c r="E1346" s="7" t="s">
        <v>3061</v>
      </c>
      <c r="F1346" s="9">
        <v>550000</v>
      </c>
      <c r="G1346" s="9">
        <v>2000000</v>
      </c>
      <c r="H1346" s="7" t="s">
        <v>719</v>
      </c>
      <c r="I1346" s="7" t="s">
        <v>720</v>
      </c>
      <c r="J1346" s="7" t="s">
        <v>721</v>
      </c>
      <c r="K1346" s="10" t="s">
        <v>1616</v>
      </c>
      <c r="L1346" s="7"/>
      <c r="M1346" s="38">
        <v>0</v>
      </c>
      <c r="N1346" s="38">
        <v>0</v>
      </c>
      <c r="O1346" s="39">
        <v>0</v>
      </c>
      <c r="P1346" s="39">
        <v>0</v>
      </c>
      <c r="Q1346" s="40">
        <v>0</v>
      </c>
      <c r="R1346" s="40">
        <v>0</v>
      </c>
      <c r="S1346" s="41"/>
      <c r="T1346" s="42">
        <v>8000000</v>
      </c>
    </row>
    <row r="1347" spans="1:20" ht="15" customHeight="1" x14ac:dyDescent="0.25">
      <c r="A1347" s="6">
        <v>23028</v>
      </c>
      <c r="B1347" s="7" t="s">
        <v>2277</v>
      </c>
      <c r="C1347" s="8">
        <v>42348</v>
      </c>
      <c r="D1347" s="7" t="s">
        <v>1200</v>
      </c>
      <c r="E1347" s="7" t="s">
        <v>1190</v>
      </c>
      <c r="F1347" s="9">
        <v>2000000</v>
      </c>
      <c r="G1347" s="9">
        <v>1000000</v>
      </c>
      <c r="H1347" s="7" t="s">
        <v>967</v>
      </c>
      <c r="I1347" s="7" t="s">
        <v>727</v>
      </c>
      <c r="J1347" s="7" t="s">
        <v>765</v>
      </c>
      <c r="K1347" s="10" t="s">
        <v>1704</v>
      </c>
      <c r="L1347" s="7"/>
      <c r="M1347" s="38">
        <v>0</v>
      </c>
      <c r="N1347" s="38">
        <v>0</v>
      </c>
      <c r="O1347" s="39">
        <v>0</v>
      </c>
      <c r="P1347" s="39">
        <v>0</v>
      </c>
      <c r="Q1347" s="40">
        <v>0</v>
      </c>
      <c r="R1347" s="40">
        <v>0</v>
      </c>
      <c r="S1347" s="41"/>
      <c r="T1347" s="42">
        <v>1000000</v>
      </c>
    </row>
    <row r="1348" spans="1:20" ht="15" customHeight="1" x14ac:dyDescent="0.25">
      <c r="A1348" s="6">
        <v>22744</v>
      </c>
      <c r="B1348" s="7" t="s">
        <v>2939</v>
      </c>
      <c r="C1348" s="8">
        <v>42348</v>
      </c>
      <c r="D1348" s="7" t="s">
        <v>2940</v>
      </c>
      <c r="E1348" s="7" t="s">
        <v>3065</v>
      </c>
      <c r="F1348" s="9">
        <v>43000000</v>
      </c>
      <c r="G1348" s="9">
        <v>2000000</v>
      </c>
      <c r="H1348" s="7" t="s">
        <v>832</v>
      </c>
      <c r="I1348" s="7" t="s">
        <v>756</v>
      </c>
      <c r="J1348" s="7" t="s">
        <v>734</v>
      </c>
      <c r="K1348" s="10" t="s">
        <v>1757</v>
      </c>
      <c r="L1348" s="7" t="s">
        <v>269</v>
      </c>
      <c r="M1348" s="38">
        <v>0</v>
      </c>
      <c r="N1348" s="38">
        <v>0</v>
      </c>
      <c r="O1348" s="39">
        <v>0</v>
      </c>
      <c r="P1348" s="39">
        <v>0</v>
      </c>
      <c r="Q1348" s="40">
        <v>28000000</v>
      </c>
      <c r="R1348" s="40">
        <v>101322449</v>
      </c>
      <c r="S1348" s="41"/>
      <c r="T1348" s="42">
        <v>39000000</v>
      </c>
    </row>
    <row r="1349" spans="1:20" ht="15" customHeight="1" x14ac:dyDescent="0.25">
      <c r="A1349" s="6">
        <v>23003</v>
      </c>
      <c r="B1349" s="7" t="s">
        <v>1234</v>
      </c>
      <c r="C1349" s="8">
        <v>42348</v>
      </c>
      <c r="D1349" s="7" t="s">
        <v>1200</v>
      </c>
      <c r="E1349" s="7" t="s">
        <v>1190</v>
      </c>
      <c r="F1349" s="9">
        <v>400000</v>
      </c>
      <c r="G1349" s="9">
        <v>100000</v>
      </c>
      <c r="H1349" s="7" t="s">
        <v>1205</v>
      </c>
      <c r="I1349" s="7" t="s">
        <v>727</v>
      </c>
      <c r="J1349" s="7" t="s">
        <v>765</v>
      </c>
      <c r="K1349" s="10" t="s">
        <v>1704</v>
      </c>
      <c r="L1349" s="7" t="s">
        <v>2068</v>
      </c>
      <c r="M1349" s="38">
        <v>0</v>
      </c>
      <c r="N1349" s="38">
        <v>0</v>
      </c>
      <c r="O1349" s="39">
        <v>8</v>
      </c>
      <c r="P1349" s="39">
        <v>0</v>
      </c>
      <c r="Q1349" s="40">
        <v>0</v>
      </c>
      <c r="R1349" s="40">
        <v>0</v>
      </c>
      <c r="S1349" s="41"/>
      <c r="T1349" s="42">
        <v>0</v>
      </c>
    </row>
    <row r="1350" spans="1:20" ht="15" customHeight="1" x14ac:dyDescent="0.25">
      <c r="A1350" s="6">
        <v>22452</v>
      </c>
      <c r="B1350" s="7" t="s">
        <v>2939</v>
      </c>
      <c r="C1350" s="8">
        <v>42348</v>
      </c>
      <c r="D1350" s="7" t="s">
        <v>2940</v>
      </c>
      <c r="E1350" s="7" t="s">
        <v>3065</v>
      </c>
      <c r="F1350" s="9">
        <v>43000000</v>
      </c>
      <c r="G1350" s="9">
        <v>2000000</v>
      </c>
      <c r="H1350" s="7" t="s">
        <v>832</v>
      </c>
      <c r="I1350" s="7" t="s">
        <v>756</v>
      </c>
      <c r="J1350" s="7" t="s">
        <v>734</v>
      </c>
      <c r="K1350" s="10" t="s">
        <v>1757</v>
      </c>
      <c r="L1350" s="7" t="s">
        <v>2054</v>
      </c>
      <c r="M1350" s="38">
        <v>99</v>
      </c>
      <c r="N1350" s="38">
        <v>99</v>
      </c>
      <c r="O1350" s="39">
        <v>436</v>
      </c>
      <c r="P1350" s="39">
        <v>413</v>
      </c>
      <c r="Q1350" s="40">
        <v>0</v>
      </c>
      <c r="R1350" s="40">
        <v>0</v>
      </c>
      <c r="S1350" s="41"/>
      <c r="T1350" s="42">
        <v>0</v>
      </c>
    </row>
    <row r="1351" spans="1:20" ht="15" customHeight="1" x14ac:dyDescent="0.25">
      <c r="A1351" s="6">
        <v>22996</v>
      </c>
      <c r="B1351" s="7" t="s">
        <v>2941</v>
      </c>
      <c r="C1351" s="8">
        <v>42349</v>
      </c>
      <c r="D1351" s="7" t="s">
        <v>1009</v>
      </c>
      <c r="E1351" s="7" t="s">
        <v>3061</v>
      </c>
      <c r="F1351" s="9">
        <v>2440000</v>
      </c>
      <c r="G1351" s="9">
        <v>500000</v>
      </c>
      <c r="H1351" s="7" t="s">
        <v>719</v>
      </c>
      <c r="I1351" s="7" t="s">
        <v>720</v>
      </c>
      <c r="J1351" s="7" t="s">
        <v>768</v>
      </c>
      <c r="K1351" s="10" t="s">
        <v>1559</v>
      </c>
      <c r="L1351" s="7"/>
      <c r="M1351" s="38">
        <v>0</v>
      </c>
      <c r="N1351" s="38">
        <v>0</v>
      </c>
      <c r="O1351" s="39">
        <v>0</v>
      </c>
      <c r="P1351" s="39">
        <v>0</v>
      </c>
      <c r="Q1351" s="40">
        <v>0</v>
      </c>
      <c r="R1351" s="40">
        <v>0</v>
      </c>
      <c r="S1351" s="41"/>
      <c r="T1351" s="42">
        <v>2000000</v>
      </c>
    </row>
    <row r="1352" spans="1:20" ht="15" customHeight="1" x14ac:dyDescent="0.25">
      <c r="A1352" s="6">
        <v>23098</v>
      </c>
      <c r="B1352" s="7" t="s">
        <v>2942</v>
      </c>
      <c r="C1352" s="8">
        <v>42349</v>
      </c>
      <c r="D1352" s="7" t="s">
        <v>1322</v>
      </c>
      <c r="E1352" s="7" t="s">
        <v>3089</v>
      </c>
      <c r="F1352" s="9">
        <v>6634500</v>
      </c>
      <c r="G1352" s="9">
        <v>135000</v>
      </c>
      <c r="H1352" s="7" t="s">
        <v>723</v>
      </c>
      <c r="I1352" s="7" t="s">
        <v>724</v>
      </c>
      <c r="J1352" s="7" t="s">
        <v>751</v>
      </c>
      <c r="K1352" s="10" t="s">
        <v>1588</v>
      </c>
      <c r="L1352" s="7" t="s">
        <v>2056</v>
      </c>
      <c r="M1352" s="38">
        <v>44</v>
      </c>
      <c r="N1352" s="38">
        <v>0</v>
      </c>
      <c r="O1352" s="39">
        <v>15</v>
      </c>
      <c r="P1352" s="39">
        <v>0</v>
      </c>
      <c r="Q1352" s="40">
        <v>6634500</v>
      </c>
      <c r="R1352" s="40">
        <v>0</v>
      </c>
      <c r="S1352" s="41">
        <v>116150</v>
      </c>
      <c r="T1352" s="42">
        <v>6634500</v>
      </c>
    </row>
    <row r="1353" spans="1:20" ht="15" customHeight="1" x14ac:dyDescent="0.25">
      <c r="A1353" s="6">
        <v>23128</v>
      </c>
      <c r="B1353" s="7" t="s">
        <v>2943</v>
      </c>
      <c r="C1353" s="8">
        <v>42349</v>
      </c>
      <c r="D1353" s="7" t="s">
        <v>1200</v>
      </c>
      <c r="E1353" s="7" t="s">
        <v>1190</v>
      </c>
      <c r="F1353" s="9">
        <v>250000</v>
      </c>
      <c r="G1353" s="9">
        <v>1000000</v>
      </c>
      <c r="H1353" s="7" t="s">
        <v>719</v>
      </c>
      <c r="I1353" s="7" t="s">
        <v>720</v>
      </c>
      <c r="J1353" s="7" t="s">
        <v>948</v>
      </c>
      <c r="K1353" s="10" t="s">
        <v>1654</v>
      </c>
      <c r="L1353" s="7"/>
      <c r="M1353" s="38">
        <v>0</v>
      </c>
      <c r="N1353" s="38">
        <v>0</v>
      </c>
      <c r="O1353" s="39">
        <v>0</v>
      </c>
      <c r="P1353" s="39">
        <v>0</v>
      </c>
      <c r="Q1353" s="40">
        <v>0</v>
      </c>
      <c r="R1353" s="40">
        <v>0</v>
      </c>
      <c r="S1353" s="41"/>
      <c r="T1353" s="42">
        <v>4000000</v>
      </c>
    </row>
    <row r="1354" spans="1:20" ht="15" customHeight="1" x14ac:dyDescent="0.25">
      <c r="A1354" s="6">
        <v>23092</v>
      </c>
      <c r="B1354" s="7" t="s">
        <v>2944</v>
      </c>
      <c r="C1354" s="8">
        <v>42353</v>
      </c>
      <c r="D1354" s="7" t="s">
        <v>3309</v>
      </c>
      <c r="E1354" s="7" t="s">
        <v>3103</v>
      </c>
      <c r="F1354" s="9">
        <v>1073685</v>
      </c>
      <c r="G1354" s="9">
        <v>1000000</v>
      </c>
      <c r="H1354" s="7" t="s">
        <v>719</v>
      </c>
      <c r="I1354" s="7" t="s">
        <v>720</v>
      </c>
      <c r="J1354" s="7" t="s">
        <v>734</v>
      </c>
      <c r="K1354" s="10" t="s">
        <v>1818</v>
      </c>
      <c r="L1354" s="7"/>
      <c r="M1354" s="38">
        <v>0</v>
      </c>
      <c r="N1354" s="38">
        <v>0</v>
      </c>
      <c r="O1354" s="39">
        <v>0</v>
      </c>
      <c r="P1354" s="39">
        <v>0</v>
      </c>
      <c r="Q1354" s="40">
        <v>0</v>
      </c>
      <c r="R1354" s="40">
        <v>0</v>
      </c>
      <c r="S1354" s="41"/>
      <c r="T1354" s="42">
        <v>4000000</v>
      </c>
    </row>
    <row r="1355" spans="1:20" ht="15" customHeight="1" x14ac:dyDescent="0.25">
      <c r="A1355" s="6">
        <v>22981</v>
      </c>
      <c r="B1355" s="7" t="s">
        <v>2945</v>
      </c>
      <c r="C1355" s="8">
        <v>42353</v>
      </c>
      <c r="D1355" s="7" t="s">
        <v>1140</v>
      </c>
      <c r="E1355" s="7" t="s">
        <v>3063</v>
      </c>
      <c r="F1355" s="9">
        <v>1285864</v>
      </c>
      <c r="G1355" s="9">
        <v>200000</v>
      </c>
      <c r="H1355" s="7" t="s">
        <v>832</v>
      </c>
      <c r="I1355" s="7" t="s">
        <v>756</v>
      </c>
      <c r="J1355" s="7" t="s">
        <v>734</v>
      </c>
      <c r="K1355" s="10" t="s">
        <v>1594</v>
      </c>
      <c r="L1355" s="7" t="s">
        <v>2054</v>
      </c>
      <c r="M1355" s="38">
        <v>0</v>
      </c>
      <c r="N1355" s="38">
        <v>0</v>
      </c>
      <c r="O1355" s="39">
        <v>39</v>
      </c>
      <c r="P1355" s="39">
        <v>8</v>
      </c>
      <c r="Q1355" s="40">
        <v>0</v>
      </c>
      <c r="R1355" s="40">
        <v>0</v>
      </c>
      <c r="S1355" s="41"/>
      <c r="T1355" s="42">
        <v>442932</v>
      </c>
    </row>
    <row r="1356" spans="1:20" ht="15" customHeight="1" x14ac:dyDescent="0.25">
      <c r="A1356" s="6">
        <v>23061</v>
      </c>
      <c r="B1356" s="7" t="s">
        <v>1024</v>
      </c>
      <c r="C1356" s="8">
        <v>42356</v>
      </c>
      <c r="D1356" s="7" t="s">
        <v>1009</v>
      </c>
      <c r="E1356" s="7" t="s">
        <v>3061</v>
      </c>
      <c r="F1356" s="9">
        <v>875000</v>
      </c>
      <c r="G1356" s="9">
        <v>175000</v>
      </c>
      <c r="H1356" s="7" t="s">
        <v>1025</v>
      </c>
      <c r="I1356" s="7" t="s">
        <v>727</v>
      </c>
      <c r="J1356" s="7" t="s">
        <v>862</v>
      </c>
      <c r="K1356" s="10" t="s">
        <v>1691</v>
      </c>
      <c r="L1356" s="7"/>
      <c r="M1356" s="38">
        <v>0</v>
      </c>
      <c r="N1356" s="38">
        <v>0</v>
      </c>
      <c r="O1356" s="39">
        <v>0</v>
      </c>
      <c r="P1356" s="39">
        <v>0</v>
      </c>
      <c r="Q1356" s="40">
        <v>0</v>
      </c>
      <c r="R1356" s="40">
        <v>0</v>
      </c>
      <c r="S1356" s="41"/>
      <c r="T1356" s="42">
        <v>0</v>
      </c>
    </row>
    <row r="1357" spans="1:20" ht="15" customHeight="1" x14ac:dyDescent="0.25">
      <c r="A1357" s="6">
        <v>23161</v>
      </c>
      <c r="B1357" s="7" t="s">
        <v>2946</v>
      </c>
      <c r="C1357" s="8">
        <v>42356</v>
      </c>
      <c r="D1357" s="7" t="s">
        <v>1114</v>
      </c>
      <c r="E1357" s="7" t="s">
        <v>3061</v>
      </c>
      <c r="F1357" s="9">
        <v>450000</v>
      </c>
      <c r="G1357" s="9">
        <v>112500</v>
      </c>
      <c r="H1357" s="7" t="s">
        <v>719</v>
      </c>
      <c r="I1357" s="7" t="s">
        <v>720</v>
      </c>
      <c r="J1357" s="7" t="s">
        <v>1035</v>
      </c>
      <c r="K1357" s="10" t="s">
        <v>3130</v>
      </c>
      <c r="L1357" s="7"/>
      <c r="M1357" s="38">
        <v>0</v>
      </c>
      <c r="N1357" s="38">
        <v>0</v>
      </c>
      <c r="O1357" s="39">
        <v>0</v>
      </c>
      <c r="P1357" s="39">
        <v>0</v>
      </c>
      <c r="Q1357" s="40">
        <v>0</v>
      </c>
      <c r="R1357" s="40">
        <v>0</v>
      </c>
      <c r="S1357" s="41"/>
      <c r="T1357" s="42">
        <v>450000</v>
      </c>
    </row>
    <row r="1358" spans="1:20" ht="15" customHeight="1" x14ac:dyDescent="0.25">
      <c r="A1358" s="6">
        <v>23142</v>
      </c>
      <c r="B1358" s="7" t="s">
        <v>875</v>
      </c>
      <c r="C1358" s="8">
        <v>42360</v>
      </c>
      <c r="D1358" s="7" t="s">
        <v>871</v>
      </c>
      <c r="E1358" s="7" t="s">
        <v>3074</v>
      </c>
      <c r="F1358" s="9">
        <v>475400</v>
      </c>
      <c r="G1358" s="9">
        <v>75000</v>
      </c>
      <c r="H1358" s="7" t="s">
        <v>737</v>
      </c>
      <c r="I1358" s="7" t="s">
        <v>727</v>
      </c>
      <c r="J1358" s="7" t="s">
        <v>728</v>
      </c>
      <c r="K1358" s="10" t="s">
        <v>1674</v>
      </c>
      <c r="L1358" s="7"/>
      <c r="M1358" s="38">
        <v>0</v>
      </c>
      <c r="N1358" s="38">
        <v>0</v>
      </c>
      <c r="O1358" s="39">
        <v>0</v>
      </c>
      <c r="P1358" s="39">
        <v>0</v>
      </c>
      <c r="Q1358" s="40">
        <v>0</v>
      </c>
      <c r="R1358" s="40">
        <v>0</v>
      </c>
      <c r="S1358" s="41"/>
      <c r="T1358" s="42">
        <v>52350</v>
      </c>
    </row>
    <row r="1359" spans="1:20" ht="15" customHeight="1" x14ac:dyDescent="0.25">
      <c r="A1359" s="6">
        <v>23032</v>
      </c>
      <c r="B1359" s="7" t="s">
        <v>2948</v>
      </c>
      <c r="C1359" s="8">
        <v>42360</v>
      </c>
      <c r="D1359" s="7" t="s">
        <v>1362</v>
      </c>
      <c r="E1359" s="7" t="s">
        <v>3073</v>
      </c>
      <c r="F1359" s="9">
        <v>20590000</v>
      </c>
      <c r="G1359" s="9">
        <v>4118000</v>
      </c>
      <c r="H1359" s="7" t="s">
        <v>920</v>
      </c>
      <c r="I1359" s="7" t="s">
        <v>724</v>
      </c>
      <c r="J1359" s="7" t="s">
        <v>765</v>
      </c>
      <c r="K1359" s="10" t="s">
        <v>1558</v>
      </c>
      <c r="L1359" s="7"/>
      <c r="M1359" s="38">
        <v>0</v>
      </c>
      <c r="N1359" s="38">
        <v>0</v>
      </c>
      <c r="O1359" s="39">
        <v>0</v>
      </c>
      <c r="P1359" s="39">
        <v>0</v>
      </c>
      <c r="Q1359" s="40">
        <v>0</v>
      </c>
      <c r="R1359" s="40">
        <v>0</v>
      </c>
      <c r="S1359" s="41">
        <v>0</v>
      </c>
      <c r="T1359" s="42">
        <v>21550000</v>
      </c>
    </row>
    <row r="1360" spans="1:20" ht="15" customHeight="1" x14ac:dyDescent="0.25">
      <c r="A1360" s="6">
        <v>23139</v>
      </c>
      <c r="B1360" s="7" t="s">
        <v>2567</v>
      </c>
      <c r="C1360" s="8">
        <v>42360</v>
      </c>
      <c r="D1360" s="7" t="s">
        <v>1200</v>
      </c>
      <c r="E1360" s="7" t="s">
        <v>1190</v>
      </c>
      <c r="F1360" s="9">
        <v>56000</v>
      </c>
      <c r="G1360" s="9">
        <v>10000</v>
      </c>
      <c r="H1360" s="7" t="s">
        <v>747</v>
      </c>
      <c r="I1360" s="7" t="s">
        <v>727</v>
      </c>
      <c r="J1360" s="7" t="s">
        <v>768</v>
      </c>
      <c r="K1360" s="10" t="s">
        <v>1782</v>
      </c>
      <c r="L1360" s="7"/>
      <c r="M1360" s="38">
        <v>0</v>
      </c>
      <c r="N1360" s="38">
        <v>0</v>
      </c>
      <c r="O1360" s="39">
        <v>0</v>
      </c>
      <c r="P1360" s="39">
        <v>0</v>
      </c>
      <c r="Q1360" s="40">
        <v>0</v>
      </c>
      <c r="R1360" s="40">
        <v>0</v>
      </c>
      <c r="S1360" s="41"/>
      <c r="T1360" s="42">
        <v>18000</v>
      </c>
    </row>
    <row r="1361" spans="1:20" ht="15" customHeight="1" x14ac:dyDescent="0.25">
      <c r="A1361" s="6">
        <v>23159</v>
      </c>
      <c r="B1361" s="7" t="s">
        <v>2947</v>
      </c>
      <c r="C1361" s="8">
        <v>42360</v>
      </c>
      <c r="D1361" s="7" t="s">
        <v>896</v>
      </c>
      <c r="E1361" s="7" t="s">
        <v>3064</v>
      </c>
      <c r="F1361" s="9">
        <v>31200</v>
      </c>
      <c r="G1361" s="9">
        <v>24000</v>
      </c>
      <c r="H1361" s="7" t="s">
        <v>747</v>
      </c>
      <c r="I1361" s="7" t="s">
        <v>727</v>
      </c>
      <c r="J1361" s="7" t="s">
        <v>734</v>
      </c>
      <c r="K1361" s="10" t="s">
        <v>1618</v>
      </c>
      <c r="L1361" s="7" t="s">
        <v>2067</v>
      </c>
      <c r="M1361" s="38">
        <v>0</v>
      </c>
      <c r="N1361" s="38">
        <v>0</v>
      </c>
      <c r="O1361" s="39">
        <v>0</v>
      </c>
      <c r="P1361" s="39">
        <v>0</v>
      </c>
      <c r="Q1361" s="40">
        <v>0</v>
      </c>
      <c r="R1361" s="40">
        <v>0</v>
      </c>
      <c r="S1361" s="41"/>
      <c r="T1361" s="42">
        <v>7200</v>
      </c>
    </row>
    <row r="1362" spans="1:20" ht="15" customHeight="1" x14ac:dyDescent="0.25">
      <c r="A1362" s="6">
        <v>22625</v>
      </c>
      <c r="B1362" s="7" t="s">
        <v>2949</v>
      </c>
      <c r="C1362" s="8">
        <v>42360</v>
      </c>
      <c r="D1362" s="7" t="s">
        <v>1309</v>
      </c>
      <c r="E1362" s="7" t="s">
        <v>3065</v>
      </c>
      <c r="F1362" s="9">
        <v>2017720</v>
      </c>
      <c r="G1362" s="9">
        <v>1000000</v>
      </c>
      <c r="H1362" s="7" t="s">
        <v>832</v>
      </c>
      <c r="I1362" s="7" t="s">
        <v>756</v>
      </c>
      <c r="J1362" s="7" t="s">
        <v>734</v>
      </c>
      <c r="K1362" s="10" t="s">
        <v>1660</v>
      </c>
      <c r="L1362" s="7" t="s">
        <v>2056</v>
      </c>
      <c r="M1362" s="38">
        <v>421</v>
      </c>
      <c r="N1362" s="38">
        <v>421</v>
      </c>
      <c r="O1362" s="39">
        <v>30</v>
      </c>
      <c r="P1362" s="39">
        <v>24</v>
      </c>
      <c r="Q1362" s="40">
        <v>2000000</v>
      </c>
      <c r="R1362" s="40">
        <v>2511607</v>
      </c>
      <c r="S1362" s="41"/>
      <c r="T1362" s="42">
        <v>1017720</v>
      </c>
    </row>
    <row r="1363" spans="1:20" ht="15" customHeight="1" x14ac:dyDescent="0.25">
      <c r="A1363" s="6">
        <v>23125</v>
      </c>
      <c r="B1363" s="7" t="s">
        <v>2951</v>
      </c>
      <c r="C1363" s="8">
        <v>42366</v>
      </c>
      <c r="D1363" s="7" t="s">
        <v>1100</v>
      </c>
      <c r="E1363" s="7" t="s">
        <v>3061</v>
      </c>
      <c r="F1363" s="9">
        <v>9200000</v>
      </c>
      <c r="G1363" s="9">
        <v>250000</v>
      </c>
      <c r="H1363" s="7" t="s">
        <v>723</v>
      </c>
      <c r="I1363" s="7" t="s">
        <v>724</v>
      </c>
      <c r="J1363" s="7" t="s">
        <v>1857</v>
      </c>
      <c r="K1363" s="10" t="s">
        <v>3310</v>
      </c>
      <c r="L1363" s="7" t="s">
        <v>2056</v>
      </c>
      <c r="M1363" s="38">
        <v>254</v>
      </c>
      <c r="N1363" s="38">
        <v>254</v>
      </c>
      <c r="O1363" s="39">
        <v>16</v>
      </c>
      <c r="P1363" s="39">
        <v>14</v>
      </c>
      <c r="Q1363" s="40">
        <v>8900000</v>
      </c>
      <c r="R1363" s="40">
        <v>10782262</v>
      </c>
      <c r="S1363" s="41">
        <v>242132</v>
      </c>
      <c r="T1363" s="42">
        <v>9200000</v>
      </c>
    </row>
    <row r="1364" spans="1:20" ht="15" customHeight="1" x14ac:dyDescent="0.25">
      <c r="A1364" s="6">
        <v>23012</v>
      </c>
      <c r="B1364" s="7" t="s">
        <v>2952</v>
      </c>
      <c r="C1364" s="8">
        <v>42366</v>
      </c>
      <c r="D1364" s="7" t="s">
        <v>2953</v>
      </c>
      <c r="E1364" s="7" t="s">
        <v>3097</v>
      </c>
      <c r="F1364" s="9">
        <v>25000000</v>
      </c>
      <c r="G1364" s="9">
        <v>1500000</v>
      </c>
      <c r="H1364" s="7" t="s">
        <v>832</v>
      </c>
      <c r="I1364" s="7" t="s">
        <v>756</v>
      </c>
      <c r="J1364" s="7" t="s">
        <v>734</v>
      </c>
      <c r="K1364" s="10" t="s">
        <v>3131</v>
      </c>
      <c r="L1364" s="7" t="s">
        <v>2056</v>
      </c>
      <c r="M1364" s="38">
        <v>479</v>
      </c>
      <c r="N1364" s="38">
        <v>479</v>
      </c>
      <c r="O1364" s="39">
        <v>0</v>
      </c>
      <c r="P1364" s="39">
        <v>0</v>
      </c>
      <c r="Q1364" s="40">
        <v>25000000</v>
      </c>
      <c r="R1364" s="40">
        <v>20425309</v>
      </c>
      <c r="S1364" s="41"/>
      <c r="T1364" s="42">
        <v>25000000</v>
      </c>
    </row>
    <row r="1365" spans="1:20" ht="15" customHeight="1" x14ac:dyDescent="0.25">
      <c r="A1365" s="6">
        <v>23155</v>
      </c>
      <c r="B1365" s="7" t="s">
        <v>2950</v>
      </c>
      <c r="C1365" s="8">
        <v>42366</v>
      </c>
      <c r="D1365" s="7" t="s">
        <v>806</v>
      </c>
      <c r="E1365" s="7" t="s">
        <v>3084</v>
      </c>
      <c r="F1365" s="9">
        <v>2150000</v>
      </c>
      <c r="G1365" s="9">
        <v>350000</v>
      </c>
      <c r="H1365" s="7" t="s">
        <v>832</v>
      </c>
      <c r="I1365" s="7" t="s">
        <v>756</v>
      </c>
      <c r="J1365" s="7" t="s">
        <v>734</v>
      </c>
      <c r="K1365" s="10" t="s">
        <v>1585</v>
      </c>
      <c r="L1365" s="7" t="s">
        <v>2056</v>
      </c>
      <c r="M1365" s="38">
        <v>38</v>
      </c>
      <c r="N1365" s="38">
        <v>30</v>
      </c>
      <c r="O1365" s="39">
        <v>38</v>
      </c>
      <c r="P1365" s="39">
        <v>22</v>
      </c>
      <c r="Q1365" s="40">
        <v>1800000</v>
      </c>
      <c r="R1365" s="40">
        <v>228834</v>
      </c>
      <c r="S1365" s="41"/>
      <c r="T1365" s="42">
        <v>1800000</v>
      </c>
    </row>
    <row r="1366" spans="1:20" ht="15" customHeight="1" x14ac:dyDescent="0.25">
      <c r="A1366" s="6">
        <v>23058</v>
      </c>
      <c r="B1366" s="7" t="s">
        <v>3133</v>
      </c>
      <c r="C1366" s="8">
        <v>42372</v>
      </c>
      <c r="D1366" s="7" t="s">
        <v>1390</v>
      </c>
      <c r="E1366" s="7" t="s">
        <v>3056</v>
      </c>
      <c r="F1366" s="9">
        <v>7576173</v>
      </c>
      <c r="G1366" s="9">
        <v>1515235</v>
      </c>
      <c r="H1366" s="7" t="s">
        <v>920</v>
      </c>
      <c r="I1366" s="7" t="s">
        <v>724</v>
      </c>
      <c r="J1366" s="7" t="s">
        <v>921</v>
      </c>
      <c r="K1366" s="10" t="s">
        <v>1714</v>
      </c>
      <c r="L1366" s="7"/>
      <c r="M1366" s="38">
        <v>0</v>
      </c>
      <c r="N1366" s="38">
        <v>0</v>
      </c>
      <c r="O1366" s="39">
        <v>0</v>
      </c>
      <c r="P1366" s="39">
        <v>0</v>
      </c>
      <c r="Q1366" s="40">
        <v>8935919</v>
      </c>
      <c r="R1366" s="40">
        <v>0</v>
      </c>
      <c r="S1366" s="41">
        <v>0</v>
      </c>
      <c r="T1366" s="42">
        <v>8935919</v>
      </c>
    </row>
    <row r="1367" spans="1:20" ht="15" customHeight="1" x14ac:dyDescent="0.25">
      <c r="A1367" s="6">
        <v>23171</v>
      </c>
      <c r="B1367" s="7" t="s">
        <v>3132</v>
      </c>
      <c r="C1367" s="8">
        <v>42372</v>
      </c>
      <c r="D1367" s="7" t="s">
        <v>1009</v>
      </c>
      <c r="E1367" s="7" t="s">
        <v>3061</v>
      </c>
      <c r="F1367" s="9">
        <v>0</v>
      </c>
      <c r="G1367" s="9">
        <v>1000000</v>
      </c>
      <c r="H1367" s="7" t="s">
        <v>719</v>
      </c>
      <c r="I1367" s="7" t="s">
        <v>720</v>
      </c>
      <c r="J1367" s="7" t="s">
        <v>721</v>
      </c>
      <c r="K1367" s="10" t="s">
        <v>1541</v>
      </c>
      <c r="L1367" s="7"/>
      <c r="M1367" s="38">
        <v>0</v>
      </c>
      <c r="N1367" s="38">
        <v>0</v>
      </c>
      <c r="O1367" s="39">
        <v>0</v>
      </c>
      <c r="P1367" s="39">
        <v>0</v>
      </c>
      <c r="Q1367" s="40">
        <v>0</v>
      </c>
      <c r="R1367" s="40">
        <v>0</v>
      </c>
      <c r="S1367" s="41"/>
      <c r="T1367" s="42">
        <v>4000000</v>
      </c>
    </row>
    <row r="1368" spans="1:20" ht="15" customHeight="1" x14ac:dyDescent="0.25">
      <c r="A1368" s="6">
        <v>23170</v>
      </c>
      <c r="B1368" s="7" t="s">
        <v>3134</v>
      </c>
      <c r="C1368" s="8">
        <v>42373</v>
      </c>
      <c r="D1368" s="7" t="s">
        <v>1346</v>
      </c>
      <c r="E1368" s="7" t="s">
        <v>3072</v>
      </c>
      <c r="F1368" s="9">
        <v>2477000</v>
      </c>
      <c r="G1368" s="9">
        <v>619250</v>
      </c>
      <c r="H1368" s="7" t="s">
        <v>719</v>
      </c>
      <c r="I1368" s="7" t="s">
        <v>720</v>
      </c>
      <c r="J1368" s="7" t="s">
        <v>768</v>
      </c>
      <c r="K1368" s="10" t="s">
        <v>1782</v>
      </c>
      <c r="L1368" s="7"/>
      <c r="M1368" s="38">
        <v>0</v>
      </c>
      <c r="N1368" s="38">
        <v>0</v>
      </c>
      <c r="O1368" s="39">
        <v>0</v>
      </c>
      <c r="P1368" s="39">
        <v>0</v>
      </c>
      <c r="Q1368" s="40">
        <v>0</v>
      </c>
      <c r="R1368" s="40">
        <v>0</v>
      </c>
      <c r="S1368" s="41"/>
      <c r="T1368" s="42">
        <v>2477000</v>
      </c>
    </row>
    <row r="1369" spans="1:20" ht="15" customHeight="1" x14ac:dyDescent="0.25">
      <c r="A1369" s="6">
        <v>23169</v>
      </c>
      <c r="B1369" s="7" t="s">
        <v>3135</v>
      </c>
      <c r="C1369" s="8">
        <v>42376</v>
      </c>
      <c r="D1369" s="7" t="s">
        <v>1386</v>
      </c>
      <c r="E1369" s="7" t="s">
        <v>727</v>
      </c>
      <c r="F1369" s="9">
        <v>589696</v>
      </c>
      <c r="G1369" s="9">
        <v>117939</v>
      </c>
      <c r="H1369" s="7" t="s">
        <v>920</v>
      </c>
      <c r="I1369" s="7" t="s">
        <v>724</v>
      </c>
      <c r="J1369" s="7" t="s">
        <v>921</v>
      </c>
      <c r="K1369" s="10" t="s">
        <v>1714</v>
      </c>
      <c r="L1369" s="7"/>
      <c r="M1369" s="38">
        <v>0</v>
      </c>
      <c r="N1369" s="38">
        <v>0</v>
      </c>
      <c r="O1369" s="39">
        <v>0</v>
      </c>
      <c r="P1369" s="39">
        <v>0</v>
      </c>
      <c r="Q1369" s="40">
        <v>507980</v>
      </c>
      <c r="R1369" s="40">
        <v>0</v>
      </c>
      <c r="S1369" s="41">
        <v>0</v>
      </c>
      <c r="T1369" s="42">
        <v>589696</v>
      </c>
    </row>
    <row r="1370" spans="1:20" ht="15" customHeight="1" x14ac:dyDescent="0.25">
      <c r="A1370" s="6">
        <v>23105</v>
      </c>
      <c r="B1370" s="7" t="s">
        <v>3136</v>
      </c>
      <c r="C1370" s="8">
        <v>42376</v>
      </c>
      <c r="D1370" s="7" t="s">
        <v>1009</v>
      </c>
      <c r="E1370" s="7" t="s">
        <v>3061</v>
      </c>
      <c r="F1370" s="9">
        <v>9452000</v>
      </c>
      <c r="G1370" s="9">
        <v>752000</v>
      </c>
      <c r="H1370" s="7" t="s">
        <v>847</v>
      </c>
      <c r="I1370" s="7" t="s">
        <v>727</v>
      </c>
      <c r="J1370" s="7" t="s">
        <v>765</v>
      </c>
      <c r="K1370" s="10" t="s">
        <v>1704</v>
      </c>
      <c r="L1370" s="7" t="s">
        <v>3608</v>
      </c>
      <c r="M1370" s="38">
        <v>0</v>
      </c>
      <c r="N1370" s="38">
        <v>0</v>
      </c>
      <c r="O1370" s="39">
        <v>0</v>
      </c>
      <c r="P1370" s="39">
        <v>0</v>
      </c>
      <c r="Q1370" s="40">
        <v>0</v>
      </c>
      <c r="R1370" s="40">
        <v>0</v>
      </c>
      <c r="S1370" s="41"/>
      <c r="T1370" s="42">
        <v>9452000</v>
      </c>
    </row>
    <row r="1371" spans="1:20" ht="15" customHeight="1" x14ac:dyDescent="0.25">
      <c r="A1371" s="6">
        <v>23160</v>
      </c>
      <c r="B1371" s="7" t="s">
        <v>1537</v>
      </c>
      <c r="C1371" s="8">
        <v>42376</v>
      </c>
      <c r="D1371" s="7" t="s">
        <v>913</v>
      </c>
      <c r="E1371" s="7" t="s">
        <v>3074</v>
      </c>
      <c r="F1371" s="9">
        <v>39000</v>
      </c>
      <c r="G1371" s="9">
        <v>15000</v>
      </c>
      <c r="H1371" s="7" t="s">
        <v>747</v>
      </c>
      <c r="I1371" s="7" t="s">
        <v>727</v>
      </c>
      <c r="J1371" s="7" t="s">
        <v>786</v>
      </c>
      <c r="K1371" s="10" t="s">
        <v>1852</v>
      </c>
      <c r="L1371" s="7" t="s">
        <v>2067</v>
      </c>
      <c r="M1371" s="38">
        <v>0</v>
      </c>
      <c r="N1371" s="38">
        <v>0</v>
      </c>
      <c r="O1371" s="39">
        <v>0</v>
      </c>
      <c r="P1371" s="39">
        <v>0</v>
      </c>
      <c r="Q1371" s="40">
        <v>0</v>
      </c>
      <c r="R1371" s="40">
        <v>0</v>
      </c>
      <c r="S1371" s="41"/>
      <c r="T1371" s="42">
        <v>4500</v>
      </c>
    </row>
    <row r="1372" spans="1:20" ht="15" customHeight="1" x14ac:dyDescent="0.25">
      <c r="A1372" s="6">
        <v>23059</v>
      </c>
      <c r="B1372" s="7" t="s">
        <v>3138</v>
      </c>
      <c r="C1372" s="8">
        <v>42380</v>
      </c>
      <c r="D1372" s="7" t="s">
        <v>1273</v>
      </c>
      <c r="E1372" s="7" t="s">
        <v>3054</v>
      </c>
      <c r="F1372" s="9">
        <v>79253572</v>
      </c>
      <c r="G1372" s="9">
        <v>5500000</v>
      </c>
      <c r="H1372" s="7" t="s">
        <v>821</v>
      </c>
      <c r="I1372" s="7" t="s">
        <v>724</v>
      </c>
      <c r="J1372" s="7" t="s">
        <v>762</v>
      </c>
      <c r="K1372" s="10" t="s">
        <v>1724</v>
      </c>
      <c r="L1372" s="7" t="s">
        <v>2056</v>
      </c>
      <c r="M1372" s="38">
        <v>0</v>
      </c>
      <c r="N1372" s="38">
        <v>0</v>
      </c>
      <c r="O1372" s="39">
        <v>552</v>
      </c>
      <c r="P1372" s="39">
        <v>245</v>
      </c>
      <c r="Q1372" s="40">
        <v>69000000</v>
      </c>
      <c r="R1372" s="40">
        <v>103463000</v>
      </c>
      <c r="S1372" s="41">
        <v>5281347</v>
      </c>
      <c r="T1372" s="42">
        <v>79253572</v>
      </c>
    </row>
    <row r="1373" spans="1:20" ht="15" customHeight="1" x14ac:dyDescent="0.25">
      <c r="A1373" s="6">
        <v>22666</v>
      </c>
      <c r="B1373" s="7" t="s">
        <v>3137</v>
      </c>
      <c r="C1373" s="8">
        <v>42380</v>
      </c>
      <c r="D1373" s="7" t="s">
        <v>1309</v>
      </c>
      <c r="E1373" s="7" t="s">
        <v>3065</v>
      </c>
      <c r="F1373" s="9">
        <v>9123437</v>
      </c>
      <c r="G1373" s="9">
        <v>875000</v>
      </c>
      <c r="H1373" s="7" t="s">
        <v>723</v>
      </c>
      <c r="I1373" s="7" t="s">
        <v>724</v>
      </c>
      <c r="J1373" s="7" t="s">
        <v>734</v>
      </c>
      <c r="K1373" s="10" t="s">
        <v>2049</v>
      </c>
      <c r="L1373" s="7" t="s">
        <v>2054</v>
      </c>
      <c r="M1373" s="38">
        <v>186</v>
      </c>
      <c r="N1373" s="38">
        <v>186</v>
      </c>
      <c r="O1373" s="39">
        <v>150</v>
      </c>
      <c r="P1373" s="39">
        <v>147</v>
      </c>
      <c r="Q1373" s="40">
        <v>9120000</v>
      </c>
      <c r="R1373" s="40">
        <v>0</v>
      </c>
      <c r="S1373" s="41">
        <v>793332.88</v>
      </c>
      <c r="T1373" s="42">
        <v>9123437</v>
      </c>
    </row>
    <row r="1374" spans="1:20" ht="15" customHeight="1" x14ac:dyDescent="0.25">
      <c r="A1374" s="6">
        <v>23174</v>
      </c>
      <c r="B1374" s="7" t="s">
        <v>3139</v>
      </c>
      <c r="C1374" s="8">
        <v>42382</v>
      </c>
      <c r="D1374" s="7" t="s">
        <v>1120</v>
      </c>
      <c r="E1374" s="7" t="s">
        <v>3069</v>
      </c>
      <c r="F1374" s="9">
        <v>440000</v>
      </c>
      <c r="G1374" s="9">
        <v>80000</v>
      </c>
      <c r="H1374" s="7" t="s">
        <v>832</v>
      </c>
      <c r="I1374" s="7" t="s">
        <v>756</v>
      </c>
      <c r="J1374" s="7" t="s">
        <v>734</v>
      </c>
      <c r="K1374" s="10" t="s">
        <v>3311</v>
      </c>
      <c r="L1374" s="7" t="s">
        <v>2056</v>
      </c>
      <c r="M1374" s="38">
        <v>0</v>
      </c>
      <c r="N1374" s="38">
        <v>0</v>
      </c>
      <c r="O1374" s="39">
        <v>20</v>
      </c>
      <c r="P1374" s="39">
        <v>0</v>
      </c>
      <c r="Q1374" s="40">
        <v>337712</v>
      </c>
      <c r="R1374" s="40">
        <v>364081</v>
      </c>
      <c r="S1374" s="41"/>
      <c r="T1374" s="42">
        <v>440000</v>
      </c>
    </row>
    <row r="1375" spans="1:20" ht="15" customHeight="1" x14ac:dyDescent="0.25">
      <c r="A1375" s="6">
        <v>23184</v>
      </c>
      <c r="B1375" s="7" t="s">
        <v>3140</v>
      </c>
      <c r="C1375" s="8">
        <v>42387</v>
      </c>
      <c r="D1375" s="7" t="s">
        <v>1409</v>
      </c>
      <c r="E1375" s="7" t="s">
        <v>3082</v>
      </c>
      <c r="F1375" s="9">
        <v>47400</v>
      </c>
      <c r="G1375" s="9">
        <v>16590</v>
      </c>
      <c r="H1375" s="7" t="s">
        <v>747</v>
      </c>
      <c r="I1375" s="7" t="s">
        <v>727</v>
      </c>
      <c r="J1375" s="7" t="s">
        <v>734</v>
      </c>
      <c r="K1375" s="10" t="s">
        <v>1632</v>
      </c>
      <c r="L1375" s="7" t="s">
        <v>2067</v>
      </c>
      <c r="M1375" s="38">
        <v>0</v>
      </c>
      <c r="N1375" s="38">
        <v>0</v>
      </c>
      <c r="O1375" s="39">
        <v>0</v>
      </c>
      <c r="P1375" s="39">
        <v>0</v>
      </c>
      <c r="Q1375" s="40">
        <v>0</v>
      </c>
      <c r="R1375" s="40">
        <v>0</v>
      </c>
      <c r="S1375" s="41"/>
      <c r="T1375" s="42">
        <v>7110</v>
      </c>
    </row>
    <row r="1376" spans="1:20" ht="15" customHeight="1" x14ac:dyDescent="0.25">
      <c r="A1376" s="6">
        <v>22870</v>
      </c>
      <c r="B1376" s="7" t="s">
        <v>2066</v>
      </c>
      <c r="C1376" s="8">
        <v>42388</v>
      </c>
      <c r="D1376" s="7" t="s">
        <v>1388</v>
      </c>
      <c r="E1376" s="7" t="s">
        <v>3109</v>
      </c>
      <c r="F1376" s="9">
        <v>3174340</v>
      </c>
      <c r="G1376" s="9">
        <v>777713</v>
      </c>
      <c r="H1376" s="7" t="s">
        <v>3142</v>
      </c>
      <c r="I1376" s="7" t="s">
        <v>756</v>
      </c>
      <c r="J1376" s="7" t="s">
        <v>734</v>
      </c>
      <c r="K1376" s="10" t="s">
        <v>1744</v>
      </c>
      <c r="L1376" s="7"/>
      <c r="M1376" s="38">
        <v>0</v>
      </c>
      <c r="N1376" s="38">
        <v>0</v>
      </c>
      <c r="O1376" s="39">
        <v>0</v>
      </c>
      <c r="P1376" s="39">
        <v>0</v>
      </c>
      <c r="Q1376" s="40">
        <v>0</v>
      </c>
      <c r="R1376" s="40">
        <v>0</v>
      </c>
      <c r="S1376" s="41"/>
      <c r="T1376" s="42">
        <v>1587170</v>
      </c>
    </row>
    <row r="1377" spans="1:20" ht="15" customHeight="1" x14ac:dyDescent="0.25">
      <c r="A1377" s="6">
        <v>23175</v>
      </c>
      <c r="B1377" s="7" t="s">
        <v>933</v>
      </c>
      <c r="C1377" s="8">
        <v>42388</v>
      </c>
      <c r="D1377" s="7" t="s">
        <v>931</v>
      </c>
      <c r="E1377" s="7" t="s">
        <v>3080</v>
      </c>
      <c r="F1377" s="9">
        <v>5000000</v>
      </c>
      <c r="G1377" s="9">
        <v>380000</v>
      </c>
      <c r="H1377" s="7" t="s">
        <v>723</v>
      </c>
      <c r="I1377" s="7" t="s">
        <v>724</v>
      </c>
      <c r="J1377" s="7" t="s">
        <v>768</v>
      </c>
      <c r="K1377" s="10" t="s">
        <v>1619</v>
      </c>
      <c r="L1377" s="7" t="s">
        <v>2054</v>
      </c>
      <c r="M1377" s="38">
        <v>132</v>
      </c>
      <c r="N1377" s="38">
        <v>132</v>
      </c>
      <c r="O1377" s="39">
        <v>60</v>
      </c>
      <c r="P1377" s="39">
        <v>44</v>
      </c>
      <c r="Q1377" s="40">
        <v>4600000</v>
      </c>
      <c r="R1377" s="40">
        <v>8340791</v>
      </c>
      <c r="S1377" s="41">
        <v>278667</v>
      </c>
      <c r="T1377" s="42">
        <v>5000000</v>
      </c>
    </row>
    <row r="1378" spans="1:20" ht="15" customHeight="1" x14ac:dyDescent="0.25">
      <c r="A1378" s="6">
        <v>23152</v>
      </c>
      <c r="B1378" s="7" t="s">
        <v>3141</v>
      </c>
      <c r="C1378" s="8">
        <v>42388</v>
      </c>
      <c r="D1378" s="7" t="s">
        <v>1149</v>
      </c>
      <c r="E1378" s="7" t="s">
        <v>3063</v>
      </c>
      <c r="F1378" s="9">
        <v>2700000</v>
      </c>
      <c r="G1378" s="9">
        <v>100000</v>
      </c>
      <c r="H1378" s="7" t="s">
        <v>723</v>
      </c>
      <c r="I1378" s="7" t="s">
        <v>724</v>
      </c>
      <c r="J1378" s="7" t="s">
        <v>734</v>
      </c>
      <c r="K1378" s="10" t="s">
        <v>2041</v>
      </c>
      <c r="L1378" s="7" t="s">
        <v>2056</v>
      </c>
      <c r="M1378" s="38">
        <v>96</v>
      </c>
      <c r="N1378" s="38">
        <v>73</v>
      </c>
      <c r="O1378" s="39">
        <v>38</v>
      </c>
      <c r="P1378" s="39">
        <v>29</v>
      </c>
      <c r="Q1378" s="40">
        <v>2700000</v>
      </c>
      <c r="R1378" s="40">
        <v>2755618</v>
      </c>
      <c r="S1378" s="41">
        <v>73940</v>
      </c>
      <c r="T1378" s="42">
        <v>2700000</v>
      </c>
    </row>
    <row r="1379" spans="1:20" ht="15" customHeight="1" x14ac:dyDescent="0.25">
      <c r="A1379" s="6">
        <v>23158</v>
      </c>
      <c r="B1379" s="7" t="s">
        <v>1937</v>
      </c>
      <c r="C1379" s="8">
        <v>42394</v>
      </c>
      <c r="D1379" s="7" t="s">
        <v>965</v>
      </c>
      <c r="E1379" s="7" t="s">
        <v>3068</v>
      </c>
      <c r="F1379" s="9">
        <v>1000000</v>
      </c>
      <c r="G1379" s="9">
        <v>50000</v>
      </c>
      <c r="H1379" s="7" t="s">
        <v>732</v>
      </c>
      <c r="I1379" s="7" t="s">
        <v>727</v>
      </c>
      <c r="J1379" s="7" t="s">
        <v>765</v>
      </c>
      <c r="K1379" s="10" t="s">
        <v>1704</v>
      </c>
      <c r="L1379" s="7"/>
      <c r="M1379" s="38">
        <v>0</v>
      </c>
      <c r="N1379" s="38">
        <v>0</v>
      </c>
      <c r="O1379" s="39">
        <v>0</v>
      </c>
      <c r="P1379" s="39">
        <v>0</v>
      </c>
      <c r="Q1379" s="40">
        <v>0</v>
      </c>
      <c r="R1379" s="40">
        <v>0</v>
      </c>
      <c r="S1379" s="41"/>
      <c r="T1379" s="42">
        <v>75000</v>
      </c>
    </row>
    <row r="1380" spans="1:20" ht="15" customHeight="1" x14ac:dyDescent="0.25">
      <c r="A1380" s="6">
        <v>23150</v>
      </c>
      <c r="B1380" s="7" t="s">
        <v>3987</v>
      </c>
      <c r="C1380" s="8">
        <v>42394</v>
      </c>
      <c r="D1380" s="7" t="s">
        <v>3144</v>
      </c>
      <c r="E1380" s="7" t="s">
        <v>3065</v>
      </c>
      <c r="F1380" s="9">
        <v>173000</v>
      </c>
      <c r="G1380" s="9">
        <v>25000</v>
      </c>
      <c r="H1380" s="7" t="s">
        <v>747</v>
      </c>
      <c r="I1380" s="7" t="s">
        <v>727</v>
      </c>
      <c r="J1380" s="7" t="s">
        <v>734</v>
      </c>
      <c r="K1380" s="10" t="s">
        <v>3312</v>
      </c>
      <c r="L1380" s="7"/>
      <c r="M1380" s="38">
        <v>0</v>
      </c>
      <c r="N1380" s="38">
        <v>0</v>
      </c>
      <c r="O1380" s="39">
        <v>0</v>
      </c>
      <c r="P1380" s="39">
        <v>0</v>
      </c>
      <c r="Q1380" s="40">
        <v>0</v>
      </c>
      <c r="R1380" s="40">
        <v>0</v>
      </c>
      <c r="S1380" s="41"/>
      <c r="T1380" s="42">
        <v>61500</v>
      </c>
    </row>
    <row r="1381" spans="1:20" ht="15" customHeight="1" x14ac:dyDescent="0.25">
      <c r="A1381" s="6">
        <v>22391</v>
      </c>
      <c r="B1381" s="7" t="s">
        <v>2365</v>
      </c>
      <c r="C1381" s="8">
        <v>42394</v>
      </c>
      <c r="D1381" s="7" t="s">
        <v>3143</v>
      </c>
      <c r="E1381" s="7" t="s">
        <v>3079</v>
      </c>
      <c r="F1381" s="9">
        <v>2300000</v>
      </c>
      <c r="G1381" s="9">
        <v>227000</v>
      </c>
      <c r="H1381" s="7" t="s">
        <v>723</v>
      </c>
      <c r="I1381" s="7" t="s">
        <v>724</v>
      </c>
      <c r="J1381" s="7" t="s">
        <v>1857</v>
      </c>
      <c r="K1381" s="10" t="s">
        <v>1802</v>
      </c>
      <c r="L1381" s="7" t="s">
        <v>2056</v>
      </c>
      <c r="M1381" s="38">
        <v>24</v>
      </c>
      <c r="N1381" s="38">
        <v>24</v>
      </c>
      <c r="O1381" s="39">
        <v>30</v>
      </c>
      <c r="P1381" s="39">
        <v>2</v>
      </c>
      <c r="Q1381" s="40">
        <v>2300000</v>
      </c>
      <c r="R1381" s="40">
        <v>3925791</v>
      </c>
      <c r="S1381" s="41">
        <v>116333.2</v>
      </c>
      <c r="T1381" s="42">
        <v>2300000</v>
      </c>
    </row>
    <row r="1382" spans="1:20" ht="15" customHeight="1" x14ac:dyDescent="0.25">
      <c r="A1382" s="6">
        <v>23134</v>
      </c>
      <c r="B1382" s="7" t="s">
        <v>3145</v>
      </c>
      <c r="C1382" s="8">
        <v>42395</v>
      </c>
      <c r="D1382" s="7" t="s">
        <v>1177</v>
      </c>
      <c r="E1382" s="7" t="s">
        <v>3053</v>
      </c>
      <c r="F1382" s="9">
        <v>4948612</v>
      </c>
      <c r="G1382" s="9">
        <v>200000</v>
      </c>
      <c r="H1382" s="7" t="s">
        <v>832</v>
      </c>
      <c r="I1382" s="7" t="s">
        <v>756</v>
      </c>
      <c r="J1382" s="7" t="s">
        <v>734</v>
      </c>
      <c r="K1382" s="10" t="s">
        <v>1840</v>
      </c>
      <c r="L1382" s="7" t="s">
        <v>2056</v>
      </c>
      <c r="M1382" s="38">
        <v>0</v>
      </c>
      <c r="N1382" s="38">
        <v>0</v>
      </c>
      <c r="O1382" s="39">
        <v>25</v>
      </c>
      <c r="P1382" s="39">
        <v>20</v>
      </c>
      <c r="Q1382" s="40">
        <v>1236000</v>
      </c>
      <c r="R1382" s="40">
        <v>1236000</v>
      </c>
      <c r="S1382" s="41"/>
      <c r="T1382" s="42">
        <v>1036000</v>
      </c>
    </row>
    <row r="1383" spans="1:20" ht="15" customHeight="1" x14ac:dyDescent="0.25">
      <c r="A1383" s="6">
        <v>23107</v>
      </c>
      <c r="B1383" s="7" t="s">
        <v>3146</v>
      </c>
      <c r="C1383" s="8">
        <v>42395</v>
      </c>
      <c r="D1383" s="7" t="s">
        <v>1009</v>
      </c>
      <c r="E1383" s="7" t="s">
        <v>3061</v>
      </c>
      <c r="F1383" s="9">
        <v>1348196</v>
      </c>
      <c r="G1383" s="9">
        <v>289515</v>
      </c>
      <c r="H1383" s="7" t="s">
        <v>844</v>
      </c>
      <c r="I1383" s="7" t="s">
        <v>727</v>
      </c>
      <c r="J1383" s="7" t="s">
        <v>841</v>
      </c>
      <c r="K1383" s="10" t="s">
        <v>1601</v>
      </c>
      <c r="L1383" s="7" t="s">
        <v>2063</v>
      </c>
      <c r="M1383" s="38">
        <v>0</v>
      </c>
      <c r="N1383" s="38">
        <v>0</v>
      </c>
      <c r="O1383" s="39">
        <v>0</v>
      </c>
      <c r="P1383" s="39">
        <v>0</v>
      </c>
      <c r="Q1383" s="40">
        <v>10522681</v>
      </c>
      <c r="R1383" s="40">
        <v>0</v>
      </c>
      <c r="S1383" s="41"/>
      <c r="T1383" s="42">
        <v>10522681</v>
      </c>
    </row>
    <row r="1384" spans="1:20" ht="15" customHeight="1" x14ac:dyDescent="0.25">
      <c r="A1384" s="6">
        <v>23106</v>
      </c>
      <c r="B1384" s="7" t="s">
        <v>1044</v>
      </c>
      <c r="C1384" s="8">
        <v>42397</v>
      </c>
      <c r="D1384" s="7" t="s">
        <v>1009</v>
      </c>
      <c r="E1384" s="7" t="s">
        <v>3061</v>
      </c>
      <c r="F1384" s="9">
        <v>5500000</v>
      </c>
      <c r="G1384" s="9">
        <v>250000</v>
      </c>
      <c r="H1384" s="7" t="s">
        <v>836</v>
      </c>
      <c r="I1384" s="7" t="s">
        <v>756</v>
      </c>
      <c r="J1384" s="7" t="s">
        <v>768</v>
      </c>
      <c r="K1384" s="10" t="s">
        <v>1599</v>
      </c>
      <c r="L1384" s="7"/>
      <c r="M1384" s="38">
        <v>0</v>
      </c>
      <c r="N1384" s="38">
        <v>0</v>
      </c>
      <c r="O1384" s="39">
        <v>0</v>
      </c>
      <c r="P1384" s="39">
        <v>0</v>
      </c>
      <c r="Q1384" s="40">
        <v>0</v>
      </c>
      <c r="R1384" s="40">
        <v>0</v>
      </c>
      <c r="S1384" s="41"/>
      <c r="T1384" s="42">
        <v>5500000</v>
      </c>
    </row>
    <row r="1385" spans="1:20" ht="15" customHeight="1" x14ac:dyDescent="0.25">
      <c r="A1385" s="6">
        <v>23104</v>
      </c>
      <c r="B1385" s="7" t="s">
        <v>3147</v>
      </c>
      <c r="C1385" s="8">
        <v>42401</v>
      </c>
      <c r="D1385" s="7" t="s">
        <v>1200</v>
      </c>
      <c r="E1385" s="7" t="s">
        <v>1190</v>
      </c>
      <c r="F1385" s="9">
        <v>40000000</v>
      </c>
      <c r="G1385" s="9">
        <v>850000</v>
      </c>
      <c r="H1385" s="7" t="s">
        <v>723</v>
      </c>
      <c r="I1385" s="7" t="s">
        <v>724</v>
      </c>
      <c r="J1385" s="7" t="s">
        <v>1012</v>
      </c>
      <c r="K1385" s="10" t="s">
        <v>1685</v>
      </c>
      <c r="L1385" s="7" t="s">
        <v>2054</v>
      </c>
      <c r="M1385" s="38">
        <v>2644</v>
      </c>
      <c r="N1385" s="38">
        <v>2644</v>
      </c>
      <c r="O1385" s="39">
        <v>100</v>
      </c>
      <c r="P1385" s="39">
        <v>42</v>
      </c>
      <c r="Q1385" s="40">
        <v>40000000</v>
      </c>
      <c r="R1385" s="40">
        <v>0</v>
      </c>
      <c r="S1385" s="41">
        <v>467500</v>
      </c>
      <c r="T1385" s="42">
        <v>40000000</v>
      </c>
    </row>
    <row r="1386" spans="1:20" ht="15" customHeight="1" x14ac:dyDescent="0.25">
      <c r="A1386" s="6">
        <v>23214</v>
      </c>
      <c r="B1386" s="7" t="s">
        <v>3149</v>
      </c>
      <c r="C1386" s="8">
        <v>42403</v>
      </c>
      <c r="D1386" s="7" t="s">
        <v>1200</v>
      </c>
      <c r="E1386" s="7" t="s">
        <v>1190</v>
      </c>
      <c r="F1386" s="9">
        <v>0</v>
      </c>
      <c r="G1386" s="9"/>
      <c r="H1386" s="7" t="s">
        <v>866</v>
      </c>
      <c r="I1386" s="7" t="s">
        <v>720</v>
      </c>
      <c r="J1386" s="7" t="s">
        <v>867</v>
      </c>
      <c r="K1386" s="10" t="s">
        <v>1760</v>
      </c>
      <c r="L1386" s="7"/>
      <c r="M1386" s="38"/>
      <c r="N1386" s="38"/>
      <c r="O1386" s="39"/>
      <c r="P1386" s="39"/>
      <c r="Q1386" s="40"/>
      <c r="R1386" s="40"/>
      <c r="S1386" s="41"/>
      <c r="T1386" s="42"/>
    </row>
    <row r="1387" spans="1:20" ht="15" customHeight="1" x14ac:dyDescent="0.25">
      <c r="A1387" s="6">
        <v>23185</v>
      </c>
      <c r="B1387" s="7" t="s">
        <v>3148</v>
      </c>
      <c r="C1387" s="8">
        <v>42403</v>
      </c>
      <c r="D1387" s="7" t="s">
        <v>1362</v>
      </c>
      <c r="E1387" s="7" t="s">
        <v>3073</v>
      </c>
      <c r="F1387" s="9">
        <v>3000000</v>
      </c>
      <c r="G1387" s="9">
        <v>600000</v>
      </c>
      <c r="H1387" s="7" t="s">
        <v>920</v>
      </c>
      <c r="I1387" s="7" t="s">
        <v>724</v>
      </c>
      <c r="J1387" s="7" t="s">
        <v>841</v>
      </c>
      <c r="K1387" s="10" t="s">
        <v>1851</v>
      </c>
      <c r="L1387" s="7"/>
      <c r="M1387" s="38">
        <v>0</v>
      </c>
      <c r="N1387" s="38">
        <v>0</v>
      </c>
      <c r="O1387" s="39">
        <v>0</v>
      </c>
      <c r="P1387" s="39">
        <v>0</v>
      </c>
      <c r="Q1387" s="40">
        <v>3000000</v>
      </c>
      <c r="R1387" s="40">
        <v>0</v>
      </c>
      <c r="S1387" s="41">
        <v>0</v>
      </c>
      <c r="T1387" s="42">
        <v>3000000</v>
      </c>
    </row>
    <row r="1388" spans="1:20" ht="15" customHeight="1" x14ac:dyDescent="0.25">
      <c r="A1388" s="6">
        <v>23143</v>
      </c>
      <c r="B1388" s="7" t="s">
        <v>926</v>
      </c>
      <c r="C1388" s="8">
        <v>42403</v>
      </c>
      <c r="D1388" s="7" t="s">
        <v>923</v>
      </c>
      <c r="E1388" s="7" t="s">
        <v>3058</v>
      </c>
      <c r="F1388" s="9">
        <v>12940000</v>
      </c>
      <c r="G1388" s="9">
        <v>400000</v>
      </c>
      <c r="H1388" s="7" t="s">
        <v>723</v>
      </c>
      <c r="I1388" s="7" t="s">
        <v>724</v>
      </c>
      <c r="J1388" s="7" t="s">
        <v>721</v>
      </c>
      <c r="K1388" s="10" t="s">
        <v>3313</v>
      </c>
      <c r="L1388" s="7" t="s">
        <v>2054</v>
      </c>
      <c r="M1388" s="38">
        <v>54</v>
      </c>
      <c r="N1388" s="38">
        <v>54</v>
      </c>
      <c r="O1388" s="39">
        <v>78</v>
      </c>
      <c r="P1388" s="39">
        <v>98</v>
      </c>
      <c r="Q1388" s="40">
        <v>12940000</v>
      </c>
      <c r="R1388" s="40">
        <v>12135000</v>
      </c>
      <c r="S1388" s="41">
        <v>0</v>
      </c>
      <c r="T1388" s="42">
        <v>12940000</v>
      </c>
    </row>
    <row r="1389" spans="1:20" ht="15" customHeight="1" x14ac:dyDescent="0.25">
      <c r="A1389" s="6">
        <v>23228</v>
      </c>
      <c r="B1389" s="7" t="s">
        <v>3150</v>
      </c>
      <c r="C1389" s="8">
        <v>42403</v>
      </c>
      <c r="D1389" s="7" t="s">
        <v>1349</v>
      </c>
      <c r="E1389" s="7" t="s">
        <v>3088</v>
      </c>
      <c r="F1389" s="9">
        <v>5300000</v>
      </c>
      <c r="G1389" s="9">
        <v>3300000</v>
      </c>
      <c r="H1389" s="7" t="s">
        <v>879</v>
      </c>
      <c r="I1389" s="7" t="s">
        <v>791</v>
      </c>
      <c r="J1389" s="7" t="s">
        <v>734</v>
      </c>
      <c r="K1389" s="10" t="s">
        <v>1602</v>
      </c>
      <c r="L1389" s="7" t="s">
        <v>325</v>
      </c>
      <c r="M1389" s="38">
        <v>0</v>
      </c>
      <c r="N1389" s="38">
        <v>0</v>
      </c>
      <c r="O1389" s="39">
        <v>0</v>
      </c>
      <c r="P1389" s="39">
        <v>0</v>
      </c>
      <c r="Q1389" s="40">
        <v>0</v>
      </c>
      <c r="R1389" s="40">
        <v>0</v>
      </c>
      <c r="S1389" s="41"/>
      <c r="T1389" s="42"/>
    </row>
    <row r="1390" spans="1:20" ht="15" customHeight="1" x14ac:dyDescent="0.25">
      <c r="A1390" s="6">
        <v>23194</v>
      </c>
      <c r="B1390" s="7" t="s">
        <v>3151</v>
      </c>
      <c r="C1390" s="8">
        <v>42404</v>
      </c>
      <c r="D1390" s="7" t="s">
        <v>776</v>
      </c>
      <c r="E1390" s="7" t="s">
        <v>3078</v>
      </c>
      <c r="F1390" s="9">
        <v>2600000</v>
      </c>
      <c r="G1390" s="9">
        <v>500000</v>
      </c>
      <c r="H1390" s="7" t="s">
        <v>920</v>
      </c>
      <c r="I1390" s="7" t="s">
        <v>724</v>
      </c>
      <c r="J1390" s="7" t="s">
        <v>841</v>
      </c>
      <c r="K1390" s="10" t="s">
        <v>1851</v>
      </c>
      <c r="L1390" s="7"/>
      <c r="M1390" s="38">
        <v>0</v>
      </c>
      <c r="N1390" s="38">
        <v>0</v>
      </c>
      <c r="O1390" s="39">
        <v>0</v>
      </c>
      <c r="P1390" s="39">
        <v>0</v>
      </c>
      <c r="Q1390" s="40">
        <v>2500000</v>
      </c>
      <c r="R1390" s="40">
        <v>0</v>
      </c>
      <c r="S1390" s="41">
        <v>0</v>
      </c>
      <c r="T1390" s="42">
        <v>2500000</v>
      </c>
    </row>
    <row r="1391" spans="1:20" ht="15" customHeight="1" x14ac:dyDescent="0.25">
      <c r="A1391" s="6">
        <v>23182</v>
      </c>
      <c r="B1391" s="7" t="s">
        <v>4344</v>
      </c>
      <c r="C1391" s="8">
        <v>42404</v>
      </c>
      <c r="D1391" s="7" t="s">
        <v>1009</v>
      </c>
      <c r="E1391" s="7" t="s">
        <v>3061</v>
      </c>
      <c r="F1391" s="9">
        <v>1750000</v>
      </c>
      <c r="G1391" s="9">
        <v>250000</v>
      </c>
      <c r="H1391" s="7" t="s">
        <v>836</v>
      </c>
      <c r="I1391" s="7" t="s">
        <v>756</v>
      </c>
      <c r="J1391" s="7" t="s">
        <v>734</v>
      </c>
      <c r="K1391" s="10" t="s">
        <v>2574</v>
      </c>
      <c r="L1391" s="7"/>
      <c r="M1391" s="38">
        <v>0</v>
      </c>
      <c r="N1391" s="38">
        <v>0</v>
      </c>
      <c r="O1391" s="39">
        <v>0</v>
      </c>
      <c r="P1391" s="39">
        <v>0</v>
      </c>
      <c r="Q1391" s="40">
        <v>0</v>
      </c>
      <c r="R1391" s="40">
        <v>0</v>
      </c>
      <c r="S1391" s="41"/>
      <c r="T1391" s="42">
        <v>1500000</v>
      </c>
    </row>
    <row r="1392" spans="1:20" ht="15" customHeight="1" x14ac:dyDescent="0.25">
      <c r="A1392" s="6">
        <v>23199</v>
      </c>
      <c r="B1392" s="7" t="s">
        <v>3152</v>
      </c>
      <c r="C1392" s="8">
        <v>42404</v>
      </c>
      <c r="D1392" s="7" t="s">
        <v>3153</v>
      </c>
      <c r="E1392" s="7" t="s">
        <v>3073</v>
      </c>
      <c r="F1392" s="9">
        <v>500000</v>
      </c>
      <c r="G1392" s="9">
        <v>500000</v>
      </c>
      <c r="H1392" s="7" t="s">
        <v>719</v>
      </c>
      <c r="I1392" s="7" t="s">
        <v>720</v>
      </c>
      <c r="J1392" s="7" t="s">
        <v>721</v>
      </c>
      <c r="K1392" s="10" t="s">
        <v>1580</v>
      </c>
      <c r="L1392" s="7"/>
      <c r="M1392" s="38">
        <v>0</v>
      </c>
      <c r="N1392" s="38">
        <v>0</v>
      </c>
      <c r="O1392" s="39">
        <v>0</v>
      </c>
      <c r="P1392" s="39">
        <v>0</v>
      </c>
      <c r="Q1392" s="40">
        <v>0</v>
      </c>
      <c r="R1392" s="40">
        <v>0</v>
      </c>
      <c r="S1392" s="41"/>
      <c r="T1392" s="42">
        <v>2000000</v>
      </c>
    </row>
    <row r="1393" spans="1:20" ht="15" customHeight="1" x14ac:dyDescent="0.25">
      <c r="A1393" s="6">
        <v>23176</v>
      </c>
      <c r="B1393" s="7" t="s">
        <v>1047</v>
      </c>
      <c r="C1393" s="8">
        <v>42404</v>
      </c>
      <c r="D1393" s="7" t="s">
        <v>1009</v>
      </c>
      <c r="E1393" s="7" t="s">
        <v>3061</v>
      </c>
      <c r="F1393" s="9">
        <v>386277</v>
      </c>
      <c r="G1393" s="9">
        <v>75000</v>
      </c>
      <c r="H1393" s="7" t="s">
        <v>836</v>
      </c>
      <c r="I1393" s="7" t="s">
        <v>756</v>
      </c>
      <c r="J1393" s="7" t="s">
        <v>721</v>
      </c>
      <c r="K1393" s="10" t="s">
        <v>1616</v>
      </c>
      <c r="L1393" s="7"/>
      <c r="M1393" s="38">
        <v>0</v>
      </c>
      <c r="N1393" s="38">
        <v>0</v>
      </c>
      <c r="O1393" s="39">
        <v>0</v>
      </c>
      <c r="P1393" s="39">
        <v>0</v>
      </c>
      <c r="Q1393" s="40">
        <v>0</v>
      </c>
      <c r="R1393" s="40">
        <v>0</v>
      </c>
      <c r="S1393" s="41"/>
      <c r="T1393" s="42">
        <v>311277</v>
      </c>
    </row>
    <row r="1394" spans="1:20" ht="15" customHeight="1" x14ac:dyDescent="0.25">
      <c r="A1394" s="6">
        <v>22825</v>
      </c>
      <c r="B1394" s="7" t="s">
        <v>3154</v>
      </c>
      <c r="C1394" s="8">
        <v>42409</v>
      </c>
      <c r="D1394" s="7" t="s">
        <v>1149</v>
      </c>
      <c r="E1394" s="7" t="s">
        <v>3063</v>
      </c>
      <c r="F1394" s="9">
        <v>22000000</v>
      </c>
      <c r="G1394" s="9">
        <v>1333000</v>
      </c>
      <c r="H1394" s="7" t="s">
        <v>723</v>
      </c>
      <c r="I1394" s="7" t="s">
        <v>724</v>
      </c>
      <c r="J1394" s="7" t="s">
        <v>762</v>
      </c>
      <c r="K1394" s="10" t="s">
        <v>1557</v>
      </c>
      <c r="L1394" s="7" t="s">
        <v>2054</v>
      </c>
      <c r="M1394" s="38">
        <v>262</v>
      </c>
      <c r="N1394" s="38">
        <v>262</v>
      </c>
      <c r="O1394" s="39">
        <v>47</v>
      </c>
      <c r="P1394" s="39">
        <v>15</v>
      </c>
      <c r="Q1394" s="40">
        <v>22000000</v>
      </c>
      <c r="R1394" s="40">
        <v>55893</v>
      </c>
      <c r="S1394" s="41">
        <v>531892</v>
      </c>
      <c r="T1394" s="42">
        <v>22000000</v>
      </c>
    </row>
    <row r="1395" spans="1:20" ht="15" customHeight="1" x14ac:dyDescent="0.25">
      <c r="A1395" s="6">
        <v>23080</v>
      </c>
      <c r="B1395" s="7" t="s">
        <v>3563</v>
      </c>
      <c r="C1395" s="8">
        <v>42409</v>
      </c>
      <c r="D1395" s="7" t="s">
        <v>1200</v>
      </c>
      <c r="E1395" s="7" t="s">
        <v>1190</v>
      </c>
      <c r="F1395" s="9">
        <v>17525247</v>
      </c>
      <c r="G1395" s="9">
        <v>3505049</v>
      </c>
      <c r="H1395" s="7" t="s">
        <v>920</v>
      </c>
      <c r="I1395" s="7" t="s">
        <v>724</v>
      </c>
      <c r="J1395" s="7" t="s">
        <v>921</v>
      </c>
      <c r="K1395" s="10" t="s">
        <v>1642</v>
      </c>
      <c r="L1395" s="7" t="s">
        <v>269</v>
      </c>
      <c r="M1395" s="38">
        <v>0</v>
      </c>
      <c r="N1395" s="38">
        <v>0</v>
      </c>
      <c r="O1395" s="39">
        <v>0</v>
      </c>
      <c r="P1395" s="39">
        <v>0</v>
      </c>
      <c r="Q1395" s="40">
        <v>17525247</v>
      </c>
      <c r="R1395" s="40">
        <v>15516938</v>
      </c>
      <c r="S1395" s="41">
        <v>0</v>
      </c>
      <c r="T1395" s="42">
        <v>14020198</v>
      </c>
    </row>
    <row r="1396" spans="1:20" ht="15" customHeight="1" x14ac:dyDescent="0.25">
      <c r="A1396" s="6">
        <v>23100</v>
      </c>
      <c r="B1396" s="7" t="s">
        <v>3155</v>
      </c>
      <c r="C1396" s="8">
        <v>42411</v>
      </c>
      <c r="D1396" s="7" t="s">
        <v>1200</v>
      </c>
      <c r="E1396" s="7" t="s">
        <v>1190</v>
      </c>
      <c r="F1396" s="9">
        <v>2500000</v>
      </c>
      <c r="G1396" s="9">
        <v>500000</v>
      </c>
      <c r="H1396" s="7" t="s">
        <v>836</v>
      </c>
      <c r="I1396" s="7" t="s">
        <v>756</v>
      </c>
      <c r="J1396" s="7" t="s">
        <v>721</v>
      </c>
      <c r="K1396" s="10" t="s">
        <v>1580</v>
      </c>
      <c r="L1396" s="7"/>
      <c r="M1396" s="38">
        <v>0</v>
      </c>
      <c r="N1396" s="38">
        <v>0</v>
      </c>
      <c r="O1396" s="39">
        <v>0</v>
      </c>
      <c r="P1396" s="39">
        <v>0</v>
      </c>
      <c r="Q1396" s="40">
        <v>0</v>
      </c>
      <c r="R1396" s="40">
        <v>0</v>
      </c>
      <c r="S1396" s="41"/>
      <c r="T1396" s="42">
        <v>2500000</v>
      </c>
    </row>
    <row r="1397" spans="1:20" ht="15" customHeight="1" x14ac:dyDescent="0.25">
      <c r="A1397" s="6">
        <v>23099</v>
      </c>
      <c r="B1397" s="7" t="s">
        <v>3155</v>
      </c>
      <c r="C1397" s="8">
        <v>42411</v>
      </c>
      <c r="D1397" s="7" t="s">
        <v>1200</v>
      </c>
      <c r="E1397" s="7" t="s">
        <v>1190</v>
      </c>
      <c r="F1397" s="9">
        <v>0</v>
      </c>
      <c r="G1397" s="9">
        <v>500000</v>
      </c>
      <c r="H1397" s="7" t="s">
        <v>719</v>
      </c>
      <c r="I1397" s="7" t="s">
        <v>720</v>
      </c>
      <c r="J1397" s="7" t="s">
        <v>721</v>
      </c>
      <c r="K1397" s="10" t="s">
        <v>1580</v>
      </c>
      <c r="L1397" s="7"/>
      <c r="M1397" s="38">
        <v>0</v>
      </c>
      <c r="N1397" s="38">
        <v>0</v>
      </c>
      <c r="O1397" s="39">
        <v>0</v>
      </c>
      <c r="P1397" s="39">
        <v>0</v>
      </c>
      <c r="Q1397" s="40">
        <v>0</v>
      </c>
      <c r="R1397" s="40">
        <v>0</v>
      </c>
      <c r="S1397" s="41"/>
      <c r="T1397" s="42">
        <v>2000000</v>
      </c>
    </row>
    <row r="1398" spans="1:20" ht="15" customHeight="1" x14ac:dyDescent="0.25">
      <c r="A1398" s="6">
        <v>23129</v>
      </c>
      <c r="B1398" s="7" t="s">
        <v>3156</v>
      </c>
      <c r="C1398" s="8">
        <v>42412</v>
      </c>
      <c r="D1398" s="7" t="s">
        <v>1200</v>
      </c>
      <c r="E1398" s="7" t="s">
        <v>1190</v>
      </c>
      <c r="F1398" s="9">
        <v>6258836</v>
      </c>
      <c r="G1398" s="9">
        <v>1251768</v>
      </c>
      <c r="H1398" s="7" t="s">
        <v>920</v>
      </c>
      <c r="I1398" s="7" t="s">
        <v>724</v>
      </c>
      <c r="J1398" s="7" t="s">
        <v>921</v>
      </c>
      <c r="K1398" s="10" t="s">
        <v>1642</v>
      </c>
      <c r="L1398" s="7"/>
      <c r="M1398" s="38">
        <v>0</v>
      </c>
      <c r="N1398" s="38">
        <v>0</v>
      </c>
      <c r="O1398" s="39">
        <v>0</v>
      </c>
      <c r="P1398" s="39">
        <v>0</v>
      </c>
      <c r="Q1398" s="40">
        <v>6258836</v>
      </c>
      <c r="R1398" s="40">
        <v>0</v>
      </c>
      <c r="S1398" s="41">
        <v>0</v>
      </c>
      <c r="T1398" s="42">
        <v>6258836</v>
      </c>
    </row>
    <row r="1399" spans="1:20" ht="15" customHeight="1" x14ac:dyDescent="0.25">
      <c r="A1399" s="6">
        <v>23056</v>
      </c>
      <c r="B1399" s="7" t="s">
        <v>3157</v>
      </c>
      <c r="C1399" s="8">
        <v>42412</v>
      </c>
      <c r="D1399" s="7" t="s">
        <v>1200</v>
      </c>
      <c r="E1399" s="7" t="s">
        <v>1190</v>
      </c>
      <c r="F1399" s="9">
        <v>8900000</v>
      </c>
      <c r="G1399" s="9">
        <v>1780000</v>
      </c>
      <c r="H1399" s="7" t="s">
        <v>920</v>
      </c>
      <c r="I1399" s="7" t="s">
        <v>724</v>
      </c>
      <c r="J1399" s="7" t="s">
        <v>921</v>
      </c>
      <c r="K1399" s="10" t="s">
        <v>1642</v>
      </c>
      <c r="L1399" s="7"/>
      <c r="M1399" s="38">
        <v>0</v>
      </c>
      <c r="N1399" s="38">
        <v>0</v>
      </c>
      <c r="O1399" s="39">
        <v>0</v>
      </c>
      <c r="P1399" s="39">
        <v>0</v>
      </c>
      <c r="Q1399" s="40">
        <v>8900000</v>
      </c>
      <c r="R1399" s="40">
        <v>0</v>
      </c>
      <c r="S1399" s="41">
        <v>0</v>
      </c>
      <c r="T1399" s="42">
        <v>8900000</v>
      </c>
    </row>
    <row r="1400" spans="1:20" ht="15" customHeight="1" x14ac:dyDescent="0.25">
      <c r="A1400" s="6">
        <v>23131</v>
      </c>
      <c r="B1400" s="7" t="s">
        <v>946</v>
      </c>
      <c r="C1400" s="8">
        <v>42415</v>
      </c>
      <c r="D1400" s="7" t="s">
        <v>947</v>
      </c>
      <c r="E1400" s="7" t="s">
        <v>3104</v>
      </c>
      <c r="F1400" s="9">
        <v>39900</v>
      </c>
      <c r="G1400" s="9">
        <v>13250</v>
      </c>
      <c r="H1400" s="7" t="s">
        <v>747</v>
      </c>
      <c r="I1400" s="7" t="s">
        <v>727</v>
      </c>
      <c r="J1400" s="7" t="s">
        <v>948</v>
      </c>
      <c r="K1400" s="10" t="s">
        <v>1654</v>
      </c>
      <c r="L1400" s="7"/>
      <c r="M1400" s="38">
        <v>0</v>
      </c>
      <c r="N1400" s="38">
        <v>0</v>
      </c>
      <c r="O1400" s="39">
        <v>0</v>
      </c>
      <c r="P1400" s="39">
        <v>0</v>
      </c>
      <c r="Q1400" s="40">
        <v>0</v>
      </c>
      <c r="R1400" s="40">
        <v>0</v>
      </c>
      <c r="S1400" s="41"/>
      <c r="T1400" s="42">
        <v>6700</v>
      </c>
    </row>
    <row r="1401" spans="1:20" ht="15" customHeight="1" x14ac:dyDescent="0.25">
      <c r="A1401" s="6">
        <v>23173</v>
      </c>
      <c r="B1401" s="7" t="s">
        <v>3159</v>
      </c>
      <c r="C1401" s="8">
        <v>42416</v>
      </c>
      <c r="D1401" s="7" t="s">
        <v>1009</v>
      </c>
      <c r="E1401" s="7" t="s">
        <v>3061</v>
      </c>
      <c r="F1401" s="9">
        <v>100200</v>
      </c>
      <c r="G1401" s="9">
        <v>50000</v>
      </c>
      <c r="H1401" s="7" t="s">
        <v>732</v>
      </c>
      <c r="I1401" s="7" t="s">
        <v>727</v>
      </c>
      <c r="J1401" s="7" t="s">
        <v>765</v>
      </c>
      <c r="K1401" s="10" t="s">
        <v>1704</v>
      </c>
      <c r="L1401" s="7"/>
      <c r="M1401" s="38">
        <v>0</v>
      </c>
      <c r="N1401" s="38">
        <v>0</v>
      </c>
      <c r="O1401" s="39">
        <v>0</v>
      </c>
      <c r="P1401" s="39">
        <v>0</v>
      </c>
      <c r="Q1401" s="40">
        <v>0</v>
      </c>
      <c r="R1401" s="40">
        <v>0</v>
      </c>
      <c r="S1401" s="41"/>
      <c r="T1401" s="42">
        <v>50200</v>
      </c>
    </row>
    <row r="1402" spans="1:20" ht="15" customHeight="1" x14ac:dyDescent="0.25">
      <c r="A1402" s="6">
        <v>23177</v>
      </c>
      <c r="B1402" s="7" t="s">
        <v>3158</v>
      </c>
      <c r="C1402" s="8">
        <v>42416</v>
      </c>
      <c r="D1402" s="7" t="s">
        <v>955</v>
      </c>
      <c r="E1402" s="7" t="s">
        <v>3077</v>
      </c>
      <c r="F1402" s="9">
        <v>160000</v>
      </c>
      <c r="G1402" s="9">
        <v>40000</v>
      </c>
      <c r="H1402" s="7" t="s">
        <v>847</v>
      </c>
      <c r="I1402" s="7" t="s">
        <v>727</v>
      </c>
      <c r="J1402" s="7" t="s">
        <v>862</v>
      </c>
      <c r="K1402" s="10" t="s">
        <v>1691</v>
      </c>
      <c r="L1402" s="7"/>
      <c r="M1402" s="38">
        <v>0</v>
      </c>
      <c r="N1402" s="38">
        <v>0</v>
      </c>
      <c r="O1402" s="39">
        <v>0</v>
      </c>
      <c r="P1402" s="39">
        <v>0</v>
      </c>
      <c r="Q1402" s="40">
        <v>0</v>
      </c>
      <c r="R1402" s="40">
        <v>0</v>
      </c>
      <c r="S1402" s="41"/>
      <c r="T1402" s="42">
        <v>40000</v>
      </c>
    </row>
    <row r="1403" spans="1:20" ht="15" customHeight="1" x14ac:dyDescent="0.25">
      <c r="A1403" s="6">
        <v>23157</v>
      </c>
      <c r="B1403" s="7" t="s">
        <v>969</v>
      </c>
      <c r="C1403" s="8">
        <v>42422</v>
      </c>
      <c r="D1403" s="7" t="s">
        <v>965</v>
      </c>
      <c r="E1403" s="7" t="s">
        <v>3068</v>
      </c>
      <c r="F1403" s="9">
        <v>19500</v>
      </c>
      <c r="G1403" s="9">
        <v>15000</v>
      </c>
      <c r="H1403" s="7" t="s">
        <v>747</v>
      </c>
      <c r="I1403" s="7" t="s">
        <v>727</v>
      </c>
      <c r="J1403" s="7" t="s">
        <v>734</v>
      </c>
      <c r="K1403" s="10" t="s">
        <v>2743</v>
      </c>
      <c r="L1403" s="7"/>
      <c r="M1403" s="38">
        <v>0</v>
      </c>
      <c r="N1403" s="38">
        <v>0</v>
      </c>
      <c r="O1403" s="39">
        <v>0</v>
      </c>
      <c r="P1403" s="39">
        <v>0</v>
      </c>
      <c r="Q1403" s="40">
        <v>0</v>
      </c>
      <c r="R1403" s="40">
        <v>0</v>
      </c>
      <c r="S1403" s="41"/>
      <c r="T1403" s="42">
        <v>14115</v>
      </c>
    </row>
    <row r="1404" spans="1:20" ht="15" customHeight="1" x14ac:dyDescent="0.25">
      <c r="A1404" s="6">
        <v>23219</v>
      </c>
      <c r="B1404" s="7" t="s">
        <v>3988</v>
      </c>
      <c r="C1404" s="8">
        <v>42422</v>
      </c>
      <c r="D1404" s="7" t="s">
        <v>1009</v>
      </c>
      <c r="E1404" s="7" t="s">
        <v>3061</v>
      </c>
      <c r="F1404" s="9">
        <v>300000</v>
      </c>
      <c r="G1404" s="9">
        <v>75000</v>
      </c>
      <c r="H1404" s="7" t="s">
        <v>719</v>
      </c>
      <c r="I1404" s="7" t="s">
        <v>720</v>
      </c>
      <c r="J1404" s="7" t="s">
        <v>721</v>
      </c>
      <c r="K1404" s="10" t="s">
        <v>1541</v>
      </c>
      <c r="L1404" s="7"/>
      <c r="M1404" s="38">
        <v>0</v>
      </c>
      <c r="N1404" s="38">
        <v>0</v>
      </c>
      <c r="O1404" s="39">
        <v>0</v>
      </c>
      <c r="P1404" s="39">
        <v>0</v>
      </c>
      <c r="Q1404" s="40">
        <v>0</v>
      </c>
      <c r="R1404" s="40">
        <v>0</v>
      </c>
      <c r="S1404" s="41"/>
      <c r="T1404" s="42">
        <v>300000</v>
      </c>
    </row>
    <row r="1405" spans="1:20" ht="15" customHeight="1" x14ac:dyDescent="0.25">
      <c r="A1405" s="6">
        <v>23164</v>
      </c>
      <c r="B1405" s="7" t="s">
        <v>772</v>
      </c>
      <c r="C1405" s="8">
        <v>42422</v>
      </c>
      <c r="D1405" s="7" t="s">
        <v>771</v>
      </c>
      <c r="E1405" s="7" t="s">
        <v>3094</v>
      </c>
      <c r="F1405" s="9">
        <v>19600</v>
      </c>
      <c r="G1405" s="9">
        <v>15000</v>
      </c>
      <c r="H1405" s="7" t="s">
        <v>747</v>
      </c>
      <c r="I1405" s="7" t="s">
        <v>727</v>
      </c>
      <c r="J1405" s="7" t="s">
        <v>734</v>
      </c>
      <c r="K1405" s="10" t="s">
        <v>1562</v>
      </c>
      <c r="L1405" s="7" t="s">
        <v>2067</v>
      </c>
      <c r="M1405" s="38">
        <v>0</v>
      </c>
      <c r="N1405" s="38">
        <v>0</v>
      </c>
      <c r="O1405" s="39">
        <v>0</v>
      </c>
      <c r="P1405" s="39">
        <v>0</v>
      </c>
      <c r="Q1405" s="40">
        <v>0</v>
      </c>
      <c r="R1405" s="40">
        <v>0</v>
      </c>
      <c r="S1405" s="41"/>
      <c r="T1405" s="42">
        <v>4600</v>
      </c>
    </row>
    <row r="1406" spans="1:20" ht="15" customHeight="1" x14ac:dyDescent="0.25">
      <c r="A1406" s="6">
        <v>23130</v>
      </c>
      <c r="B1406" s="7" t="s">
        <v>3160</v>
      </c>
      <c r="C1406" s="8">
        <v>42423</v>
      </c>
      <c r="D1406" s="7" t="s">
        <v>1200</v>
      </c>
      <c r="E1406" s="7" t="s">
        <v>1190</v>
      </c>
      <c r="F1406" s="9">
        <v>19500</v>
      </c>
      <c r="G1406" s="9">
        <v>15000</v>
      </c>
      <c r="H1406" s="7" t="s">
        <v>747</v>
      </c>
      <c r="I1406" s="7" t="s">
        <v>727</v>
      </c>
      <c r="J1406" s="7" t="s">
        <v>734</v>
      </c>
      <c r="K1406" s="10" t="s">
        <v>1620</v>
      </c>
      <c r="L1406" s="7"/>
      <c r="M1406" s="38">
        <v>0</v>
      </c>
      <c r="N1406" s="38">
        <v>0</v>
      </c>
      <c r="O1406" s="39">
        <v>0</v>
      </c>
      <c r="P1406" s="39">
        <v>0</v>
      </c>
      <c r="Q1406" s="40">
        <v>0</v>
      </c>
      <c r="R1406" s="40">
        <v>0</v>
      </c>
      <c r="S1406" s="41"/>
      <c r="T1406" s="42">
        <v>31000</v>
      </c>
    </row>
    <row r="1407" spans="1:20" ht="15" customHeight="1" x14ac:dyDescent="0.25">
      <c r="A1407" s="6">
        <v>23123</v>
      </c>
      <c r="B1407" s="7" t="s">
        <v>1040</v>
      </c>
      <c r="C1407" s="8">
        <v>42423</v>
      </c>
      <c r="D1407" s="7" t="s">
        <v>1009</v>
      </c>
      <c r="E1407" s="7" t="s">
        <v>3061</v>
      </c>
      <c r="F1407" s="9">
        <v>19500</v>
      </c>
      <c r="G1407" s="9">
        <v>15000</v>
      </c>
      <c r="H1407" s="7" t="s">
        <v>747</v>
      </c>
      <c r="I1407" s="7" t="s">
        <v>727</v>
      </c>
      <c r="J1407" s="7" t="s">
        <v>721</v>
      </c>
      <c r="K1407" s="10" t="s">
        <v>1541</v>
      </c>
      <c r="L1407" s="7"/>
      <c r="M1407" s="38">
        <v>0</v>
      </c>
      <c r="N1407" s="38">
        <v>0</v>
      </c>
      <c r="O1407" s="39">
        <v>0</v>
      </c>
      <c r="P1407" s="39">
        <v>0</v>
      </c>
      <c r="Q1407" s="40">
        <v>0</v>
      </c>
      <c r="R1407" s="40">
        <v>0</v>
      </c>
      <c r="S1407" s="41"/>
      <c r="T1407" s="42">
        <v>21500</v>
      </c>
    </row>
    <row r="1408" spans="1:20" ht="15" customHeight="1" x14ac:dyDescent="0.25">
      <c r="A1408" s="6">
        <v>23186</v>
      </c>
      <c r="B1408" s="7" t="s">
        <v>3161</v>
      </c>
      <c r="C1408" s="8">
        <v>42424</v>
      </c>
      <c r="D1408" s="7" t="s">
        <v>1009</v>
      </c>
      <c r="E1408" s="7" t="s">
        <v>3061</v>
      </c>
      <c r="F1408" s="9">
        <v>450000</v>
      </c>
      <c r="G1408" s="9">
        <v>1000000</v>
      </c>
      <c r="H1408" s="7" t="s">
        <v>719</v>
      </c>
      <c r="I1408" s="7" t="s">
        <v>720</v>
      </c>
      <c r="J1408" s="7" t="s">
        <v>734</v>
      </c>
      <c r="K1408" s="10" t="s">
        <v>2574</v>
      </c>
      <c r="L1408" s="7"/>
      <c r="M1408" s="38">
        <v>0</v>
      </c>
      <c r="N1408" s="38">
        <v>0</v>
      </c>
      <c r="O1408" s="39">
        <v>0</v>
      </c>
      <c r="P1408" s="39">
        <v>0</v>
      </c>
      <c r="Q1408" s="40">
        <v>0</v>
      </c>
      <c r="R1408" s="40">
        <v>0</v>
      </c>
      <c r="S1408" s="41"/>
      <c r="T1408" s="42">
        <v>4000000</v>
      </c>
    </row>
    <row r="1409" spans="1:20" ht="15" customHeight="1" x14ac:dyDescent="0.25">
      <c r="A1409" s="6">
        <v>23239</v>
      </c>
      <c r="B1409" s="7" t="s">
        <v>3164</v>
      </c>
      <c r="C1409" s="8">
        <v>42429</v>
      </c>
      <c r="D1409" s="7" t="s">
        <v>1009</v>
      </c>
      <c r="E1409" s="7" t="s">
        <v>3061</v>
      </c>
      <c r="F1409" s="9">
        <v>0</v>
      </c>
      <c r="G1409" s="9"/>
      <c r="H1409" s="7" t="s">
        <v>866</v>
      </c>
      <c r="I1409" s="7" t="s">
        <v>720</v>
      </c>
      <c r="J1409" s="7" t="s">
        <v>867</v>
      </c>
      <c r="K1409" s="10" t="s">
        <v>1760</v>
      </c>
      <c r="L1409" s="7"/>
      <c r="M1409" s="38"/>
      <c r="N1409" s="38"/>
      <c r="O1409" s="39"/>
      <c r="P1409" s="39"/>
      <c r="Q1409" s="40"/>
      <c r="R1409" s="40"/>
      <c r="S1409" s="41"/>
      <c r="T1409" s="42"/>
    </row>
    <row r="1410" spans="1:20" ht="15" customHeight="1" x14ac:dyDescent="0.25">
      <c r="A1410" s="6">
        <v>23133</v>
      </c>
      <c r="B1410" s="7" t="s">
        <v>1314</v>
      </c>
      <c r="C1410" s="8">
        <v>42429</v>
      </c>
      <c r="D1410" s="7" t="s">
        <v>3162</v>
      </c>
      <c r="E1410" s="7" t="s">
        <v>3107</v>
      </c>
      <c r="F1410" s="9">
        <v>995000</v>
      </c>
      <c r="G1410" s="9">
        <v>199000</v>
      </c>
      <c r="H1410" s="7" t="s">
        <v>836</v>
      </c>
      <c r="I1410" s="7" t="s">
        <v>756</v>
      </c>
      <c r="J1410" s="7" t="s">
        <v>721</v>
      </c>
      <c r="K1410" s="10" t="s">
        <v>1580</v>
      </c>
      <c r="L1410" s="7"/>
      <c r="M1410" s="38">
        <v>0</v>
      </c>
      <c r="N1410" s="38">
        <v>0</v>
      </c>
      <c r="O1410" s="39">
        <v>0</v>
      </c>
      <c r="P1410" s="39">
        <v>0</v>
      </c>
      <c r="Q1410" s="40">
        <v>0</v>
      </c>
      <c r="R1410" s="40">
        <v>0</v>
      </c>
      <c r="S1410" s="41"/>
      <c r="T1410" s="42">
        <v>1000000</v>
      </c>
    </row>
    <row r="1411" spans="1:20" ht="15" customHeight="1" x14ac:dyDescent="0.25">
      <c r="A1411" s="6">
        <v>23238</v>
      </c>
      <c r="B1411" s="7" t="s">
        <v>3163</v>
      </c>
      <c r="C1411" s="8">
        <v>42429</v>
      </c>
      <c r="D1411" s="7" t="s">
        <v>1009</v>
      </c>
      <c r="E1411" s="7" t="s">
        <v>3061</v>
      </c>
      <c r="F1411" s="9">
        <v>0</v>
      </c>
      <c r="G1411" s="9"/>
      <c r="H1411" s="7" t="s">
        <v>866</v>
      </c>
      <c r="I1411" s="7" t="s">
        <v>720</v>
      </c>
      <c r="J1411" s="7" t="s">
        <v>867</v>
      </c>
      <c r="K1411" s="10" t="s">
        <v>1760</v>
      </c>
      <c r="L1411" s="7"/>
      <c r="M1411" s="38"/>
      <c r="N1411" s="38"/>
      <c r="O1411" s="39"/>
      <c r="P1411" s="39"/>
      <c r="Q1411" s="40"/>
      <c r="R1411" s="40"/>
      <c r="S1411" s="41"/>
      <c r="T1411" s="42"/>
    </row>
    <row r="1412" spans="1:20" ht="15" customHeight="1" x14ac:dyDescent="0.25">
      <c r="A1412" s="6">
        <v>23132</v>
      </c>
      <c r="B1412" s="7" t="s">
        <v>3166</v>
      </c>
      <c r="C1412" s="8">
        <v>42431</v>
      </c>
      <c r="D1412" s="7" t="s">
        <v>1009</v>
      </c>
      <c r="E1412" s="7" t="s">
        <v>3061</v>
      </c>
      <c r="F1412" s="9">
        <v>4038806</v>
      </c>
      <c r="G1412" s="9">
        <v>459529</v>
      </c>
      <c r="H1412" s="7" t="s">
        <v>844</v>
      </c>
      <c r="I1412" s="7" t="s">
        <v>727</v>
      </c>
      <c r="J1412" s="7" t="s">
        <v>841</v>
      </c>
      <c r="K1412" s="10" t="s">
        <v>1601</v>
      </c>
      <c r="L1412" s="7" t="s">
        <v>3167</v>
      </c>
      <c r="M1412" s="38">
        <v>0</v>
      </c>
      <c r="N1412" s="38">
        <v>0</v>
      </c>
      <c r="O1412" s="39">
        <v>0</v>
      </c>
      <c r="P1412" s="39">
        <v>0</v>
      </c>
      <c r="Q1412" s="40">
        <v>26133918</v>
      </c>
      <c r="R1412" s="40">
        <v>0</v>
      </c>
      <c r="S1412" s="41"/>
      <c r="T1412" s="42">
        <v>26133918</v>
      </c>
    </row>
    <row r="1413" spans="1:20" ht="15" customHeight="1" x14ac:dyDescent="0.25">
      <c r="A1413" s="6">
        <v>22994</v>
      </c>
      <c r="B1413" s="7" t="s">
        <v>1475</v>
      </c>
      <c r="C1413" s="8">
        <v>42431</v>
      </c>
      <c r="D1413" s="7" t="s">
        <v>1476</v>
      </c>
      <c r="E1413" s="7" t="s">
        <v>3058</v>
      </c>
      <c r="F1413" s="9">
        <v>14000000</v>
      </c>
      <c r="G1413" s="9">
        <v>350000</v>
      </c>
      <c r="H1413" s="7" t="s">
        <v>752</v>
      </c>
      <c r="I1413" s="7" t="s">
        <v>724</v>
      </c>
      <c r="J1413" s="7" t="s">
        <v>734</v>
      </c>
      <c r="K1413" s="10" t="s">
        <v>1837</v>
      </c>
      <c r="L1413" s="7" t="s">
        <v>2054</v>
      </c>
      <c r="M1413" s="38">
        <v>123</v>
      </c>
      <c r="N1413" s="38">
        <v>123</v>
      </c>
      <c r="O1413" s="39">
        <v>88</v>
      </c>
      <c r="P1413" s="39">
        <v>8</v>
      </c>
      <c r="Q1413" s="40">
        <v>14000000</v>
      </c>
      <c r="R1413" s="40">
        <v>6636067</v>
      </c>
      <c r="S1413" s="41">
        <v>44306</v>
      </c>
      <c r="T1413" s="42">
        <v>14000000</v>
      </c>
    </row>
    <row r="1414" spans="1:20" ht="15" customHeight="1" x14ac:dyDescent="0.25">
      <c r="A1414" s="6">
        <v>23246</v>
      </c>
      <c r="B1414" s="7" t="s">
        <v>3165</v>
      </c>
      <c r="C1414" s="8">
        <v>42431</v>
      </c>
      <c r="D1414" s="7" t="s">
        <v>913</v>
      </c>
      <c r="E1414" s="7" t="s">
        <v>3074</v>
      </c>
      <c r="F1414" s="9">
        <v>12639680</v>
      </c>
      <c r="G1414" s="9">
        <v>8665000</v>
      </c>
      <c r="H1414" s="7" t="s">
        <v>879</v>
      </c>
      <c r="I1414" s="7" t="s">
        <v>791</v>
      </c>
      <c r="J1414" s="7" t="s">
        <v>765</v>
      </c>
      <c r="K1414" s="10" t="s">
        <v>2595</v>
      </c>
      <c r="L1414" s="7" t="s">
        <v>325</v>
      </c>
      <c r="M1414" s="38">
        <v>0</v>
      </c>
      <c r="N1414" s="38">
        <v>0</v>
      </c>
      <c r="O1414" s="39">
        <v>0</v>
      </c>
      <c r="P1414" s="39">
        <v>0</v>
      </c>
      <c r="Q1414" s="40">
        <v>0</v>
      </c>
      <c r="R1414" s="40">
        <v>0</v>
      </c>
      <c r="S1414" s="41"/>
      <c r="T1414" s="42"/>
    </row>
    <row r="1415" spans="1:20" ht="15" customHeight="1" x14ac:dyDescent="0.25">
      <c r="A1415" s="6">
        <v>23196</v>
      </c>
      <c r="B1415" s="7" t="s">
        <v>1158</v>
      </c>
      <c r="C1415" s="8">
        <v>42431</v>
      </c>
      <c r="D1415" s="7" t="s">
        <v>1149</v>
      </c>
      <c r="E1415" s="7" t="s">
        <v>3063</v>
      </c>
      <c r="F1415" s="9">
        <v>252260</v>
      </c>
      <c r="G1415" s="9">
        <v>77500</v>
      </c>
      <c r="H1415" s="7" t="s">
        <v>1017</v>
      </c>
      <c r="I1415" s="7" t="s">
        <v>727</v>
      </c>
      <c r="J1415" s="7" t="s">
        <v>862</v>
      </c>
      <c r="K1415" s="10" t="s">
        <v>1691</v>
      </c>
      <c r="L1415" s="7"/>
      <c r="M1415" s="38">
        <v>0</v>
      </c>
      <c r="N1415" s="38">
        <v>0</v>
      </c>
      <c r="O1415" s="39">
        <v>0</v>
      </c>
      <c r="P1415" s="39">
        <v>0</v>
      </c>
      <c r="Q1415" s="40">
        <v>0</v>
      </c>
      <c r="R1415" s="40">
        <v>0</v>
      </c>
      <c r="S1415" s="41"/>
      <c r="T1415" s="42">
        <v>252260</v>
      </c>
    </row>
    <row r="1416" spans="1:20" ht="15" customHeight="1" x14ac:dyDescent="0.25">
      <c r="A1416" s="6">
        <v>22990</v>
      </c>
      <c r="B1416" s="7" t="s">
        <v>3168</v>
      </c>
      <c r="C1416" s="8">
        <v>42431</v>
      </c>
      <c r="D1416" s="7" t="s">
        <v>1200</v>
      </c>
      <c r="E1416" s="7" t="s">
        <v>1190</v>
      </c>
      <c r="F1416" s="9">
        <v>470000</v>
      </c>
      <c r="G1416" s="9">
        <v>1000000</v>
      </c>
      <c r="H1416" s="7" t="s">
        <v>719</v>
      </c>
      <c r="I1416" s="7" t="s">
        <v>720</v>
      </c>
      <c r="J1416" s="7" t="s">
        <v>721</v>
      </c>
      <c r="K1416" s="10" t="s">
        <v>1541</v>
      </c>
      <c r="L1416" s="7"/>
      <c r="M1416" s="38">
        <v>0</v>
      </c>
      <c r="N1416" s="38">
        <v>0</v>
      </c>
      <c r="O1416" s="39">
        <v>0</v>
      </c>
      <c r="P1416" s="39">
        <v>0</v>
      </c>
      <c r="Q1416" s="40">
        <v>0</v>
      </c>
      <c r="R1416" s="40">
        <v>0</v>
      </c>
      <c r="S1416" s="41"/>
      <c r="T1416" s="42">
        <v>4000000</v>
      </c>
    </row>
    <row r="1417" spans="1:20" ht="15" customHeight="1" x14ac:dyDescent="0.25">
      <c r="A1417" s="6">
        <v>23162</v>
      </c>
      <c r="B1417" s="7" t="s">
        <v>1398</v>
      </c>
      <c r="C1417" s="8">
        <v>42436</v>
      </c>
      <c r="D1417" s="7" t="s">
        <v>1397</v>
      </c>
      <c r="E1417" s="7" t="s">
        <v>3056</v>
      </c>
      <c r="F1417" s="9">
        <v>46230000</v>
      </c>
      <c r="G1417" s="9">
        <v>600000</v>
      </c>
      <c r="H1417" s="7" t="s">
        <v>2545</v>
      </c>
      <c r="I1417" s="7" t="s">
        <v>724</v>
      </c>
      <c r="J1417" s="7" t="s">
        <v>734</v>
      </c>
      <c r="K1417" s="10" t="s">
        <v>3314</v>
      </c>
      <c r="L1417" s="7" t="s">
        <v>2056</v>
      </c>
      <c r="M1417" s="38">
        <v>181</v>
      </c>
      <c r="N1417" s="38">
        <v>181</v>
      </c>
      <c r="O1417" s="39">
        <v>48</v>
      </c>
      <c r="P1417" s="39">
        <v>32</v>
      </c>
      <c r="Q1417" s="40">
        <v>46230000</v>
      </c>
      <c r="R1417" s="40">
        <v>25793893</v>
      </c>
      <c r="S1417" s="41">
        <v>330999.63</v>
      </c>
      <c r="T1417" s="42">
        <v>46230000</v>
      </c>
    </row>
    <row r="1418" spans="1:20" ht="15" customHeight="1" x14ac:dyDescent="0.25">
      <c r="A1418" s="6">
        <v>23187</v>
      </c>
      <c r="B1418" s="7" t="s">
        <v>1227</v>
      </c>
      <c r="C1418" s="8">
        <v>42436</v>
      </c>
      <c r="D1418" s="7" t="s">
        <v>1200</v>
      </c>
      <c r="E1418" s="7" t="s">
        <v>1190</v>
      </c>
      <c r="F1418" s="9">
        <v>3375000</v>
      </c>
      <c r="G1418" s="9">
        <v>500000</v>
      </c>
      <c r="H1418" s="7" t="s">
        <v>847</v>
      </c>
      <c r="I1418" s="7" t="s">
        <v>727</v>
      </c>
      <c r="J1418" s="7" t="s">
        <v>765</v>
      </c>
      <c r="K1418" s="10" t="s">
        <v>1558</v>
      </c>
      <c r="L1418" s="7" t="s">
        <v>2067</v>
      </c>
      <c r="M1418" s="38">
        <v>0</v>
      </c>
      <c r="N1418" s="38">
        <v>0</v>
      </c>
      <c r="O1418" s="39">
        <v>0</v>
      </c>
      <c r="P1418" s="39">
        <v>0</v>
      </c>
      <c r="Q1418" s="40">
        <v>0</v>
      </c>
      <c r="R1418" s="40">
        <v>0</v>
      </c>
      <c r="S1418" s="41"/>
      <c r="T1418" s="42">
        <v>625000</v>
      </c>
    </row>
    <row r="1419" spans="1:20" ht="15" customHeight="1" x14ac:dyDescent="0.25">
      <c r="A1419" s="6">
        <v>23213</v>
      </c>
      <c r="B1419" s="7" t="s">
        <v>1232</v>
      </c>
      <c r="C1419" s="8">
        <v>42436</v>
      </c>
      <c r="D1419" s="7" t="s">
        <v>1200</v>
      </c>
      <c r="E1419" s="7" t="s">
        <v>1190</v>
      </c>
      <c r="F1419" s="9">
        <v>60459</v>
      </c>
      <c r="G1419" s="9">
        <v>6853</v>
      </c>
      <c r="H1419" s="7" t="s">
        <v>747</v>
      </c>
      <c r="I1419" s="7" t="s">
        <v>727</v>
      </c>
      <c r="J1419" s="7" t="s">
        <v>734</v>
      </c>
      <c r="K1419" s="10" t="s">
        <v>1618</v>
      </c>
      <c r="L1419" s="7"/>
      <c r="M1419" s="38">
        <v>0</v>
      </c>
      <c r="N1419" s="38">
        <v>0</v>
      </c>
      <c r="O1419" s="39">
        <v>0</v>
      </c>
      <c r="P1419" s="39">
        <v>0</v>
      </c>
      <c r="Q1419" s="40">
        <v>0</v>
      </c>
      <c r="R1419" s="40">
        <v>0</v>
      </c>
      <c r="S1419" s="41"/>
      <c r="T1419" s="42">
        <v>13300</v>
      </c>
    </row>
    <row r="1420" spans="1:20" ht="15" customHeight="1" x14ac:dyDescent="0.25">
      <c r="A1420" s="6">
        <v>23217</v>
      </c>
      <c r="B1420" s="7" t="s">
        <v>3169</v>
      </c>
      <c r="C1420" s="8">
        <v>42436</v>
      </c>
      <c r="D1420" s="7" t="s">
        <v>1200</v>
      </c>
      <c r="E1420" s="7" t="s">
        <v>1190</v>
      </c>
      <c r="F1420" s="9">
        <v>500000</v>
      </c>
      <c r="G1420" s="9">
        <v>1000000</v>
      </c>
      <c r="H1420" s="7" t="s">
        <v>719</v>
      </c>
      <c r="I1420" s="7" t="s">
        <v>720</v>
      </c>
      <c r="J1420" s="7" t="s">
        <v>730</v>
      </c>
      <c r="K1420" s="10" t="s">
        <v>3315</v>
      </c>
      <c r="L1420" s="7"/>
      <c r="M1420" s="38">
        <v>0</v>
      </c>
      <c r="N1420" s="38">
        <v>0</v>
      </c>
      <c r="O1420" s="39">
        <v>0</v>
      </c>
      <c r="P1420" s="39">
        <v>0</v>
      </c>
      <c r="Q1420" s="40">
        <v>0</v>
      </c>
      <c r="R1420" s="40">
        <v>0</v>
      </c>
      <c r="S1420" s="41"/>
      <c r="T1420" s="42">
        <v>4000000</v>
      </c>
    </row>
    <row r="1421" spans="1:20" ht="15" customHeight="1" x14ac:dyDescent="0.25">
      <c r="A1421" s="6">
        <v>23241</v>
      </c>
      <c r="B1421" s="7" t="s">
        <v>3170</v>
      </c>
      <c r="C1421" s="8">
        <v>42438</v>
      </c>
      <c r="D1421" s="7" t="s">
        <v>1009</v>
      </c>
      <c r="E1421" s="7" t="s">
        <v>3061</v>
      </c>
      <c r="F1421" s="9">
        <v>750000</v>
      </c>
      <c r="G1421" s="9">
        <v>500000</v>
      </c>
      <c r="H1421" s="7" t="s">
        <v>719</v>
      </c>
      <c r="I1421" s="7" t="s">
        <v>720</v>
      </c>
      <c r="J1421" s="7" t="s">
        <v>768</v>
      </c>
      <c r="K1421" s="10" t="s">
        <v>1563</v>
      </c>
      <c r="L1421" s="7"/>
      <c r="M1421" s="38">
        <v>0</v>
      </c>
      <c r="N1421" s="38">
        <v>0</v>
      </c>
      <c r="O1421" s="39">
        <v>0</v>
      </c>
      <c r="P1421" s="39">
        <v>0</v>
      </c>
      <c r="Q1421" s="40">
        <v>0</v>
      </c>
      <c r="R1421" s="40">
        <v>0</v>
      </c>
      <c r="S1421" s="41"/>
      <c r="T1421" s="42">
        <v>2000000</v>
      </c>
    </row>
    <row r="1422" spans="1:20" ht="15" customHeight="1" x14ac:dyDescent="0.25">
      <c r="A1422" s="6">
        <v>23261</v>
      </c>
      <c r="B1422" s="7" t="s">
        <v>3171</v>
      </c>
      <c r="C1422" s="8">
        <v>42446</v>
      </c>
      <c r="D1422" s="7" t="s">
        <v>1346</v>
      </c>
      <c r="E1422" s="7" t="s">
        <v>3072</v>
      </c>
      <c r="F1422" s="9">
        <v>0</v>
      </c>
      <c r="G1422" s="9"/>
      <c r="H1422" s="7" t="s">
        <v>866</v>
      </c>
      <c r="I1422" s="7" t="s">
        <v>720</v>
      </c>
      <c r="J1422" s="7" t="s">
        <v>867</v>
      </c>
      <c r="K1422" s="10" t="s">
        <v>1760</v>
      </c>
      <c r="L1422" s="7"/>
      <c r="M1422" s="38"/>
      <c r="N1422" s="38"/>
      <c r="O1422" s="39"/>
      <c r="P1422" s="39"/>
      <c r="Q1422" s="40"/>
      <c r="R1422" s="40"/>
      <c r="S1422" s="41"/>
      <c r="T1422" s="42"/>
    </row>
    <row r="1423" spans="1:20" ht="15" customHeight="1" x14ac:dyDescent="0.25">
      <c r="A1423" s="6">
        <v>23200</v>
      </c>
      <c r="B1423" s="7" t="s">
        <v>3172</v>
      </c>
      <c r="C1423" s="8">
        <v>42449</v>
      </c>
      <c r="D1423" s="7" t="s">
        <v>1200</v>
      </c>
      <c r="E1423" s="7" t="s">
        <v>1190</v>
      </c>
      <c r="F1423" s="9">
        <v>500000</v>
      </c>
      <c r="G1423" s="9">
        <v>125000</v>
      </c>
      <c r="H1423" s="7" t="s">
        <v>719</v>
      </c>
      <c r="I1423" s="7" t="s">
        <v>720</v>
      </c>
      <c r="J1423" s="7" t="s">
        <v>768</v>
      </c>
      <c r="K1423" s="10" t="s">
        <v>1646</v>
      </c>
      <c r="L1423" s="7"/>
      <c r="M1423" s="38">
        <v>0</v>
      </c>
      <c r="N1423" s="38">
        <v>0</v>
      </c>
      <c r="O1423" s="39">
        <v>0</v>
      </c>
      <c r="P1423" s="39">
        <v>0</v>
      </c>
      <c r="Q1423" s="40">
        <v>0</v>
      </c>
      <c r="R1423" s="40">
        <v>0</v>
      </c>
      <c r="S1423" s="41"/>
      <c r="T1423" s="42">
        <v>500000</v>
      </c>
    </row>
    <row r="1424" spans="1:20" ht="15" customHeight="1" x14ac:dyDescent="0.25">
      <c r="A1424" s="6">
        <v>23108</v>
      </c>
      <c r="B1424" s="7" t="s">
        <v>3173</v>
      </c>
      <c r="C1424" s="8">
        <v>42449</v>
      </c>
      <c r="D1424" s="7" t="s">
        <v>1200</v>
      </c>
      <c r="E1424" s="7" t="s">
        <v>1190</v>
      </c>
      <c r="F1424" s="9">
        <v>221400</v>
      </c>
      <c r="G1424" s="9">
        <v>57960</v>
      </c>
      <c r="H1424" s="7" t="s">
        <v>1030</v>
      </c>
      <c r="I1424" s="7" t="s">
        <v>727</v>
      </c>
      <c r="J1424" s="7" t="s">
        <v>765</v>
      </c>
      <c r="K1424" s="10" t="s">
        <v>3316</v>
      </c>
      <c r="L1424" s="7" t="s">
        <v>2078</v>
      </c>
      <c r="M1424" s="38">
        <v>0</v>
      </c>
      <c r="N1424" s="38">
        <v>0</v>
      </c>
      <c r="O1424" s="39">
        <v>0</v>
      </c>
      <c r="P1424" s="39">
        <v>0</v>
      </c>
      <c r="Q1424" s="40">
        <v>0</v>
      </c>
      <c r="R1424" s="40">
        <v>0</v>
      </c>
      <c r="S1424" s="41"/>
      <c r="T1424" s="42">
        <v>52740</v>
      </c>
    </row>
    <row r="1425" spans="1:20" ht="15" customHeight="1" x14ac:dyDescent="0.25">
      <c r="A1425" s="6">
        <v>23195</v>
      </c>
      <c r="B1425" s="7" t="s">
        <v>4362</v>
      </c>
      <c r="C1425" s="8">
        <v>42449</v>
      </c>
      <c r="D1425" s="7" t="s">
        <v>1009</v>
      </c>
      <c r="E1425" s="7" t="s">
        <v>3061</v>
      </c>
      <c r="F1425" s="9">
        <v>4500000</v>
      </c>
      <c r="G1425" s="9">
        <v>500000</v>
      </c>
      <c r="H1425" s="7" t="s">
        <v>836</v>
      </c>
      <c r="I1425" s="7" t="s">
        <v>756</v>
      </c>
      <c r="J1425" s="7" t="s">
        <v>721</v>
      </c>
      <c r="K1425" s="10" t="s">
        <v>1541</v>
      </c>
      <c r="L1425" s="7"/>
      <c r="M1425" s="38">
        <v>0</v>
      </c>
      <c r="N1425" s="38">
        <v>0</v>
      </c>
      <c r="O1425" s="39">
        <v>28</v>
      </c>
      <c r="P1425" s="39">
        <v>1</v>
      </c>
      <c r="Q1425" s="40">
        <v>0</v>
      </c>
      <c r="R1425" s="40">
        <v>0</v>
      </c>
      <c r="S1425" s="41"/>
      <c r="T1425" s="42">
        <v>4000000</v>
      </c>
    </row>
    <row r="1426" spans="1:20" ht="15" customHeight="1" x14ac:dyDescent="0.25">
      <c r="A1426" s="6">
        <v>21774</v>
      </c>
      <c r="B1426" s="7" t="s">
        <v>2761</v>
      </c>
      <c r="C1426" s="8">
        <v>42449</v>
      </c>
      <c r="D1426" s="7" t="s">
        <v>1189</v>
      </c>
      <c r="E1426" s="7" t="s">
        <v>3059</v>
      </c>
      <c r="F1426" s="9">
        <v>43290000</v>
      </c>
      <c r="G1426" s="9">
        <v>500000</v>
      </c>
      <c r="H1426" s="7" t="s">
        <v>723</v>
      </c>
      <c r="I1426" s="7" t="s">
        <v>724</v>
      </c>
      <c r="J1426" s="7" t="s">
        <v>734</v>
      </c>
      <c r="K1426" s="10" t="s">
        <v>1661</v>
      </c>
      <c r="L1426" s="7" t="s">
        <v>2056</v>
      </c>
      <c r="M1426" s="38">
        <v>0</v>
      </c>
      <c r="N1426" s="38">
        <v>0</v>
      </c>
      <c r="O1426" s="39">
        <v>32</v>
      </c>
      <c r="P1426" s="39">
        <v>58</v>
      </c>
      <c r="Q1426" s="40">
        <v>43290000</v>
      </c>
      <c r="R1426" s="40">
        <v>46360107</v>
      </c>
      <c r="S1426" s="41">
        <v>490723.14</v>
      </c>
      <c r="T1426" s="42">
        <v>42690000</v>
      </c>
    </row>
    <row r="1427" spans="1:20" ht="15" customHeight="1" x14ac:dyDescent="0.25">
      <c r="A1427" s="6">
        <v>23234</v>
      </c>
      <c r="B1427" s="7" t="s">
        <v>2350</v>
      </c>
      <c r="C1427" s="8">
        <v>42451</v>
      </c>
      <c r="D1427" s="7" t="s">
        <v>1200</v>
      </c>
      <c r="E1427" s="7" t="s">
        <v>1190</v>
      </c>
      <c r="F1427" s="9">
        <v>80510</v>
      </c>
      <c r="G1427" s="9">
        <v>15000</v>
      </c>
      <c r="H1427" s="7" t="s">
        <v>747</v>
      </c>
      <c r="I1427" s="7" t="s">
        <v>727</v>
      </c>
      <c r="J1427" s="7" t="s">
        <v>1857</v>
      </c>
      <c r="K1427" s="10" t="s">
        <v>2351</v>
      </c>
      <c r="L1427" s="7"/>
      <c r="M1427" s="38">
        <v>0</v>
      </c>
      <c r="N1427" s="38">
        <v>0</v>
      </c>
      <c r="O1427" s="39">
        <v>0</v>
      </c>
      <c r="P1427" s="39">
        <v>0</v>
      </c>
      <c r="Q1427" s="40">
        <v>0</v>
      </c>
      <c r="R1427" s="40">
        <v>0</v>
      </c>
      <c r="S1427" s="41"/>
      <c r="T1427" s="42">
        <v>65510</v>
      </c>
    </row>
    <row r="1428" spans="1:20" ht="15" customHeight="1" x14ac:dyDescent="0.25">
      <c r="A1428" s="6">
        <v>23207</v>
      </c>
      <c r="B1428" s="7" t="s">
        <v>2573</v>
      </c>
      <c r="C1428" s="8">
        <v>42451</v>
      </c>
      <c r="D1428" s="7" t="s">
        <v>913</v>
      </c>
      <c r="E1428" s="7" t="s">
        <v>3074</v>
      </c>
      <c r="F1428" s="9">
        <v>32500</v>
      </c>
      <c r="G1428" s="9">
        <v>25000</v>
      </c>
      <c r="H1428" s="7" t="s">
        <v>747</v>
      </c>
      <c r="I1428" s="7" t="s">
        <v>727</v>
      </c>
      <c r="J1428" s="7" t="s">
        <v>734</v>
      </c>
      <c r="K1428" s="10" t="s">
        <v>2574</v>
      </c>
      <c r="L1428" s="7" t="s">
        <v>2067</v>
      </c>
      <c r="M1428" s="38">
        <v>0</v>
      </c>
      <c r="N1428" s="38">
        <v>0</v>
      </c>
      <c r="O1428" s="39">
        <v>0</v>
      </c>
      <c r="P1428" s="39">
        <v>0</v>
      </c>
      <c r="Q1428" s="40">
        <v>0</v>
      </c>
      <c r="R1428" s="40">
        <v>0</v>
      </c>
      <c r="S1428" s="41"/>
      <c r="T1428" s="42">
        <v>7500</v>
      </c>
    </row>
    <row r="1429" spans="1:20" ht="15" customHeight="1" x14ac:dyDescent="0.25">
      <c r="A1429" s="6">
        <v>23244</v>
      </c>
      <c r="B1429" s="7" t="s">
        <v>3174</v>
      </c>
      <c r="C1429" s="8">
        <v>42452</v>
      </c>
      <c r="D1429" s="7" t="s">
        <v>902</v>
      </c>
      <c r="E1429" s="7" t="s">
        <v>3074</v>
      </c>
      <c r="F1429" s="9">
        <v>585000</v>
      </c>
      <c r="G1429" s="9">
        <v>146250</v>
      </c>
      <c r="H1429" s="7" t="s">
        <v>719</v>
      </c>
      <c r="I1429" s="7" t="s">
        <v>720</v>
      </c>
      <c r="J1429" s="7" t="s">
        <v>734</v>
      </c>
      <c r="K1429" s="10" t="s">
        <v>3317</v>
      </c>
      <c r="L1429" s="7"/>
      <c r="M1429" s="38">
        <v>0</v>
      </c>
      <c r="N1429" s="38">
        <v>0</v>
      </c>
      <c r="O1429" s="39">
        <v>0</v>
      </c>
      <c r="P1429" s="39">
        <v>0</v>
      </c>
      <c r="Q1429" s="40">
        <v>0</v>
      </c>
      <c r="R1429" s="40">
        <v>0</v>
      </c>
      <c r="S1429" s="41"/>
      <c r="T1429" s="42">
        <v>585000</v>
      </c>
    </row>
    <row r="1430" spans="1:20" ht="15" customHeight="1" x14ac:dyDescent="0.25">
      <c r="A1430" s="6">
        <v>23136</v>
      </c>
      <c r="B1430" s="7" t="s">
        <v>2277</v>
      </c>
      <c r="C1430" s="8">
        <v>42452</v>
      </c>
      <c r="D1430" s="7" t="s">
        <v>1200</v>
      </c>
      <c r="E1430" s="7" t="s">
        <v>1190</v>
      </c>
      <c r="F1430" s="9">
        <v>10718903</v>
      </c>
      <c r="G1430" s="9">
        <v>750000</v>
      </c>
      <c r="H1430" s="7" t="s">
        <v>847</v>
      </c>
      <c r="I1430" s="7" t="s">
        <v>727</v>
      </c>
      <c r="J1430" s="7" t="s">
        <v>765</v>
      </c>
      <c r="K1430" s="10" t="s">
        <v>1704</v>
      </c>
      <c r="L1430" s="7"/>
      <c r="M1430" s="38">
        <v>0</v>
      </c>
      <c r="N1430" s="38">
        <v>0</v>
      </c>
      <c r="O1430" s="39">
        <v>0</v>
      </c>
      <c r="P1430" s="39">
        <v>0</v>
      </c>
      <c r="Q1430" s="40">
        <v>0</v>
      </c>
      <c r="R1430" s="40">
        <v>0</v>
      </c>
      <c r="S1430" s="41"/>
      <c r="T1430" s="42">
        <v>8417268</v>
      </c>
    </row>
    <row r="1431" spans="1:20" ht="15" customHeight="1" x14ac:dyDescent="0.25">
      <c r="A1431" s="6">
        <v>23262</v>
      </c>
      <c r="B1431" s="7" t="s">
        <v>3797</v>
      </c>
      <c r="C1431" s="8">
        <v>42452</v>
      </c>
      <c r="D1431" s="7" t="s">
        <v>1009</v>
      </c>
      <c r="E1431" s="7" t="s">
        <v>3061</v>
      </c>
      <c r="F1431" s="9">
        <v>750000</v>
      </c>
      <c r="G1431" s="9">
        <v>1000000</v>
      </c>
      <c r="H1431" s="7" t="s">
        <v>719</v>
      </c>
      <c r="I1431" s="7" t="s">
        <v>720</v>
      </c>
      <c r="J1431" s="7" t="s">
        <v>721</v>
      </c>
      <c r="K1431" s="10" t="s">
        <v>1541</v>
      </c>
      <c r="L1431" s="7"/>
      <c r="M1431" s="38">
        <v>0</v>
      </c>
      <c r="N1431" s="38">
        <v>0</v>
      </c>
      <c r="O1431" s="39">
        <v>0</v>
      </c>
      <c r="P1431" s="39">
        <v>0</v>
      </c>
      <c r="Q1431" s="40">
        <v>0</v>
      </c>
      <c r="R1431" s="40">
        <v>0</v>
      </c>
      <c r="S1431" s="41"/>
      <c r="T1431" s="42">
        <v>4000000</v>
      </c>
    </row>
    <row r="1432" spans="1:20" ht="15" customHeight="1" x14ac:dyDescent="0.25">
      <c r="A1432" s="6">
        <v>23268</v>
      </c>
      <c r="B1432" s="7" t="s">
        <v>3175</v>
      </c>
      <c r="C1432" s="8">
        <v>42452</v>
      </c>
      <c r="D1432" s="7" t="s">
        <v>3176</v>
      </c>
      <c r="E1432" s="7"/>
      <c r="F1432" s="9">
        <v>0</v>
      </c>
      <c r="G1432" s="9"/>
      <c r="H1432" s="7" t="s">
        <v>866</v>
      </c>
      <c r="I1432" s="7" t="s">
        <v>720</v>
      </c>
      <c r="J1432" s="7" t="s">
        <v>867</v>
      </c>
      <c r="K1432" s="10" t="s">
        <v>1611</v>
      </c>
      <c r="L1432" s="7"/>
      <c r="M1432" s="38"/>
      <c r="N1432" s="38"/>
      <c r="O1432" s="39"/>
      <c r="P1432" s="39"/>
      <c r="Q1432" s="40"/>
      <c r="R1432" s="40"/>
      <c r="S1432" s="41"/>
      <c r="T1432" s="42"/>
    </row>
    <row r="1433" spans="1:20" ht="15" customHeight="1" x14ac:dyDescent="0.25">
      <c r="A1433" s="6">
        <v>23251</v>
      </c>
      <c r="B1433" s="7" t="s">
        <v>2359</v>
      </c>
      <c r="C1433" s="8">
        <v>42457</v>
      </c>
      <c r="D1433" s="7" t="s">
        <v>2360</v>
      </c>
      <c r="E1433" s="7" t="s">
        <v>727</v>
      </c>
      <c r="F1433" s="9">
        <v>58500</v>
      </c>
      <c r="G1433" s="9">
        <v>15000</v>
      </c>
      <c r="H1433" s="7" t="s">
        <v>747</v>
      </c>
      <c r="I1433" s="7" t="s">
        <v>727</v>
      </c>
      <c r="J1433" s="7" t="s">
        <v>734</v>
      </c>
      <c r="K1433" s="10" t="s">
        <v>1823</v>
      </c>
      <c r="L1433" s="7"/>
      <c r="M1433" s="38">
        <v>0</v>
      </c>
      <c r="N1433" s="38">
        <v>0</v>
      </c>
      <c r="O1433" s="39">
        <v>0</v>
      </c>
      <c r="P1433" s="39">
        <v>0</v>
      </c>
      <c r="Q1433" s="40">
        <v>0</v>
      </c>
      <c r="R1433" s="40">
        <v>0</v>
      </c>
      <c r="S1433" s="41"/>
      <c r="T1433" s="42">
        <v>26540</v>
      </c>
    </row>
    <row r="1434" spans="1:20" ht="15" customHeight="1" x14ac:dyDescent="0.25">
      <c r="A1434" s="6">
        <v>22754</v>
      </c>
      <c r="B1434" s="7" t="s">
        <v>3177</v>
      </c>
      <c r="C1434" s="8">
        <v>42457</v>
      </c>
      <c r="D1434" s="7" t="s">
        <v>1299</v>
      </c>
      <c r="E1434" s="7" t="s">
        <v>3065</v>
      </c>
      <c r="F1434" s="9">
        <v>2000000</v>
      </c>
      <c r="G1434" s="9">
        <v>400000</v>
      </c>
      <c r="H1434" s="7" t="s">
        <v>752</v>
      </c>
      <c r="I1434" s="7" t="s">
        <v>724</v>
      </c>
      <c r="J1434" s="7" t="s">
        <v>734</v>
      </c>
      <c r="K1434" s="10" t="s">
        <v>1667</v>
      </c>
      <c r="L1434" s="7" t="s">
        <v>2054</v>
      </c>
      <c r="M1434" s="38">
        <v>71</v>
      </c>
      <c r="N1434" s="38">
        <v>71</v>
      </c>
      <c r="O1434" s="39">
        <v>81</v>
      </c>
      <c r="P1434" s="39">
        <v>77</v>
      </c>
      <c r="Q1434" s="40">
        <v>2000000</v>
      </c>
      <c r="R1434" s="40">
        <v>2685000</v>
      </c>
      <c r="S1434" s="41">
        <v>0</v>
      </c>
      <c r="T1434" s="42">
        <v>2000000</v>
      </c>
    </row>
    <row r="1435" spans="1:20" ht="15" customHeight="1" x14ac:dyDescent="0.25">
      <c r="A1435" s="6">
        <v>23198</v>
      </c>
      <c r="B1435" s="7" t="s">
        <v>3178</v>
      </c>
      <c r="C1435" s="8">
        <v>42457</v>
      </c>
      <c r="D1435" s="7" t="s">
        <v>1327</v>
      </c>
      <c r="E1435" s="7" t="s">
        <v>3089</v>
      </c>
      <c r="F1435" s="9">
        <v>19500</v>
      </c>
      <c r="G1435" s="9">
        <v>15000</v>
      </c>
      <c r="H1435" s="7" t="s">
        <v>747</v>
      </c>
      <c r="I1435" s="7" t="s">
        <v>727</v>
      </c>
      <c r="J1435" s="7" t="s">
        <v>734</v>
      </c>
      <c r="K1435" s="10" t="s">
        <v>3318</v>
      </c>
      <c r="L1435" s="7"/>
      <c r="M1435" s="38">
        <v>0</v>
      </c>
      <c r="N1435" s="38">
        <v>0</v>
      </c>
      <c r="O1435" s="39">
        <v>0</v>
      </c>
      <c r="P1435" s="39">
        <v>0</v>
      </c>
      <c r="Q1435" s="40">
        <v>0</v>
      </c>
      <c r="R1435" s="40">
        <v>0</v>
      </c>
      <c r="S1435" s="41"/>
      <c r="T1435" s="42">
        <v>118800</v>
      </c>
    </row>
    <row r="1436" spans="1:20" ht="15" customHeight="1" x14ac:dyDescent="0.25">
      <c r="A1436" s="6">
        <v>22974</v>
      </c>
      <c r="B1436" s="7" t="s">
        <v>3179</v>
      </c>
      <c r="C1436" s="8">
        <v>42460</v>
      </c>
      <c r="D1436" s="7" t="s">
        <v>1009</v>
      </c>
      <c r="E1436" s="7" t="s">
        <v>3061</v>
      </c>
      <c r="F1436" s="9">
        <v>400000</v>
      </c>
      <c r="G1436" s="9">
        <v>200000</v>
      </c>
      <c r="H1436" s="7" t="s">
        <v>967</v>
      </c>
      <c r="I1436" s="7" t="s">
        <v>727</v>
      </c>
      <c r="J1436" s="7" t="s">
        <v>765</v>
      </c>
      <c r="K1436" s="10" t="s">
        <v>1704</v>
      </c>
      <c r="L1436" s="7"/>
      <c r="M1436" s="38">
        <v>0</v>
      </c>
      <c r="N1436" s="38">
        <v>0</v>
      </c>
      <c r="O1436" s="39">
        <v>0</v>
      </c>
      <c r="P1436" s="39">
        <v>0</v>
      </c>
      <c r="Q1436" s="40">
        <v>0</v>
      </c>
      <c r="R1436" s="40">
        <v>0</v>
      </c>
      <c r="S1436" s="41"/>
      <c r="T1436" s="42">
        <v>400000</v>
      </c>
    </row>
    <row r="1437" spans="1:20" ht="15" customHeight="1" x14ac:dyDescent="0.25">
      <c r="A1437" s="6">
        <v>23045</v>
      </c>
      <c r="B1437" s="7" t="s">
        <v>1220</v>
      </c>
      <c r="C1437" s="8">
        <v>42464</v>
      </c>
      <c r="D1437" s="7" t="s">
        <v>1200</v>
      </c>
      <c r="E1437" s="7" t="s">
        <v>1190</v>
      </c>
      <c r="F1437" s="9">
        <v>3400644</v>
      </c>
      <c r="G1437" s="9">
        <v>680129</v>
      </c>
      <c r="H1437" s="7" t="s">
        <v>920</v>
      </c>
      <c r="I1437" s="7" t="s">
        <v>724</v>
      </c>
      <c r="J1437" s="7" t="s">
        <v>921</v>
      </c>
      <c r="K1437" s="10" t="s">
        <v>2131</v>
      </c>
      <c r="L1437" s="7" t="s">
        <v>269</v>
      </c>
      <c r="M1437" s="38">
        <v>0</v>
      </c>
      <c r="N1437" s="38">
        <v>0</v>
      </c>
      <c r="O1437" s="39">
        <v>0</v>
      </c>
      <c r="P1437" s="39">
        <v>0</v>
      </c>
      <c r="Q1437" s="40">
        <v>3400644</v>
      </c>
      <c r="R1437" s="40">
        <v>0</v>
      </c>
      <c r="S1437" s="41">
        <v>0</v>
      </c>
      <c r="T1437" s="42">
        <v>3400644</v>
      </c>
    </row>
    <row r="1438" spans="1:20" ht="15" customHeight="1" x14ac:dyDescent="0.25">
      <c r="A1438" s="6">
        <v>23240</v>
      </c>
      <c r="B1438" s="7" t="s">
        <v>3319</v>
      </c>
      <c r="C1438" s="8">
        <v>42466</v>
      </c>
      <c r="D1438" s="7" t="s">
        <v>1149</v>
      </c>
      <c r="E1438" s="7" t="s">
        <v>3063</v>
      </c>
      <c r="F1438" s="9">
        <v>3320000</v>
      </c>
      <c r="G1438" s="9">
        <v>115000</v>
      </c>
      <c r="H1438" s="7" t="s">
        <v>3320</v>
      </c>
      <c r="I1438" s="7" t="s">
        <v>724</v>
      </c>
      <c r="J1438" s="7" t="s">
        <v>734</v>
      </c>
      <c r="K1438" s="10" t="s">
        <v>1751</v>
      </c>
      <c r="L1438" s="7" t="s">
        <v>2056</v>
      </c>
      <c r="M1438" s="38">
        <v>73</v>
      </c>
      <c r="N1438" s="38">
        <v>73</v>
      </c>
      <c r="O1438" s="39">
        <v>21</v>
      </c>
      <c r="P1438" s="39">
        <v>22</v>
      </c>
      <c r="Q1438" s="40">
        <v>2450000</v>
      </c>
      <c r="R1438" s="40">
        <v>2949435</v>
      </c>
      <c r="S1438" s="41">
        <v>114151</v>
      </c>
      <c r="T1438" s="42">
        <v>3320000</v>
      </c>
    </row>
    <row r="1439" spans="1:20" ht="15" customHeight="1" x14ac:dyDescent="0.25">
      <c r="A1439" s="6">
        <v>23263</v>
      </c>
      <c r="B1439" s="7" t="s">
        <v>3321</v>
      </c>
      <c r="C1439" s="8">
        <v>42467</v>
      </c>
      <c r="D1439" s="7" t="s">
        <v>1009</v>
      </c>
      <c r="E1439" s="7" t="s">
        <v>3061</v>
      </c>
      <c r="F1439" s="9">
        <v>1000000</v>
      </c>
      <c r="G1439" s="9">
        <v>2000000</v>
      </c>
      <c r="H1439" s="7" t="s">
        <v>719</v>
      </c>
      <c r="I1439" s="7" t="s">
        <v>720</v>
      </c>
      <c r="J1439" s="7" t="s">
        <v>768</v>
      </c>
      <c r="K1439" s="10" t="s">
        <v>1599</v>
      </c>
      <c r="L1439" s="7"/>
      <c r="M1439" s="38">
        <v>0</v>
      </c>
      <c r="N1439" s="38">
        <v>0</v>
      </c>
      <c r="O1439" s="39">
        <v>0</v>
      </c>
      <c r="P1439" s="39">
        <v>0</v>
      </c>
      <c r="Q1439" s="40">
        <v>0</v>
      </c>
      <c r="R1439" s="40">
        <v>0</v>
      </c>
      <c r="S1439" s="41"/>
      <c r="T1439" s="42">
        <v>8000000</v>
      </c>
    </row>
    <row r="1440" spans="1:20" ht="15" customHeight="1" x14ac:dyDescent="0.25">
      <c r="A1440" s="6">
        <v>23203</v>
      </c>
      <c r="B1440" s="7" t="s">
        <v>3322</v>
      </c>
      <c r="C1440" s="8">
        <v>42467</v>
      </c>
      <c r="D1440" s="7" t="s">
        <v>2753</v>
      </c>
      <c r="E1440" s="7" t="s">
        <v>3061</v>
      </c>
      <c r="F1440" s="9">
        <v>191104</v>
      </c>
      <c r="G1440" s="9">
        <v>127397</v>
      </c>
      <c r="H1440" s="7" t="s">
        <v>737</v>
      </c>
      <c r="I1440" s="7" t="s">
        <v>727</v>
      </c>
      <c r="J1440" s="7" t="s">
        <v>728</v>
      </c>
      <c r="K1440" s="10" t="s">
        <v>1543</v>
      </c>
      <c r="L1440" s="7"/>
      <c r="M1440" s="38">
        <v>0</v>
      </c>
      <c r="N1440" s="38">
        <v>0</v>
      </c>
      <c r="O1440" s="39">
        <v>0</v>
      </c>
      <c r="P1440" s="39">
        <v>0</v>
      </c>
      <c r="Q1440" s="40">
        <v>0</v>
      </c>
      <c r="R1440" s="40">
        <v>0</v>
      </c>
      <c r="S1440" s="41"/>
      <c r="T1440" s="42">
        <v>63707</v>
      </c>
    </row>
    <row r="1441" spans="1:20" ht="15" customHeight="1" x14ac:dyDescent="0.25">
      <c r="A1441" s="6">
        <v>23264</v>
      </c>
      <c r="B1441" s="7" t="s">
        <v>3564</v>
      </c>
      <c r="C1441" s="8">
        <v>42468</v>
      </c>
      <c r="D1441" s="7" t="s">
        <v>1421</v>
      </c>
      <c r="E1441" s="7" t="s">
        <v>3097</v>
      </c>
      <c r="F1441" s="9">
        <v>200000</v>
      </c>
      <c r="G1441" s="9">
        <v>175000</v>
      </c>
      <c r="H1441" s="7" t="s">
        <v>719</v>
      </c>
      <c r="I1441" s="7" t="s">
        <v>720</v>
      </c>
      <c r="J1441" s="7" t="s">
        <v>734</v>
      </c>
      <c r="K1441" s="10" t="s">
        <v>2123</v>
      </c>
      <c r="L1441" s="7"/>
      <c r="M1441" s="38">
        <v>0</v>
      </c>
      <c r="N1441" s="38">
        <v>0</v>
      </c>
      <c r="O1441" s="39">
        <v>0</v>
      </c>
      <c r="P1441" s="39">
        <v>0</v>
      </c>
      <c r="Q1441" s="40">
        <v>0</v>
      </c>
      <c r="R1441" s="40">
        <v>0</v>
      </c>
      <c r="S1441" s="41"/>
      <c r="T1441" s="42">
        <v>700000</v>
      </c>
    </row>
    <row r="1442" spans="1:20" ht="15" customHeight="1" x14ac:dyDescent="0.25">
      <c r="A1442" s="6">
        <v>23179</v>
      </c>
      <c r="B1442" s="7" t="s">
        <v>3323</v>
      </c>
      <c r="C1442" s="8">
        <v>42468</v>
      </c>
      <c r="D1442" s="7" t="s">
        <v>1200</v>
      </c>
      <c r="E1442" s="7" t="s">
        <v>1190</v>
      </c>
      <c r="F1442" s="9">
        <v>491461</v>
      </c>
      <c r="G1442" s="9">
        <v>147438</v>
      </c>
      <c r="H1442" s="7" t="s">
        <v>844</v>
      </c>
      <c r="I1442" s="7" t="s">
        <v>727</v>
      </c>
      <c r="J1442" s="7" t="s">
        <v>948</v>
      </c>
      <c r="K1442" s="10" t="s">
        <v>3324</v>
      </c>
      <c r="L1442" s="7" t="s">
        <v>2063</v>
      </c>
      <c r="M1442" s="38">
        <v>0</v>
      </c>
      <c r="N1442" s="38">
        <v>0</v>
      </c>
      <c r="O1442" s="39">
        <v>0</v>
      </c>
      <c r="P1442" s="39">
        <v>0</v>
      </c>
      <c r="Q1442" s="40">
        <v>344023</v>
      </c>
      <c r="R1442" s="40">
        <v>0</v>
      </c>
      <c r="S1442" s="41"/>
      <c r="T1442" s="42">
        <v>344023</v>
      </c>
    </row>
    <row r="1443" spans="1:20" ht="15" customHeight="1" x14ac:dyDescent="0.25">
      <c r="A1443" s="6">
        <v>23212</v>
      </c>
      <c r="B1443" s="7" t="s">
        <v>851</v>
      </c>
      <c r="C1443" s="8">
        <v>42471</v>
      </c>
      <c r="D1443" s="7" t="s">
        <v>852</v>
      </c>
      <c r="E1443" s="7" t="s">
        <v>3074</v>
      </c>
      <c r="F1443" s="9">
        <v>35229000</v>
      </c>
      <c r="G1443" s="9">
        <v>18000000</v>
      </c>
      <c r="H1443" s="7" t="s">
        <v>821</v>
      </c>
      <c r="I1443" s="7" t="s">
        <v>724</v>
      </c>
      <c r="J1443" s="7" t="s">
        <v>734</v>
      </c>
      <c r="K1443" s="10" t="s">
        <v>1603</v>
      </c>
      <c r="L1443" s="7" t="s">
        <v>2056</v>
      </c>
      <c r="M1443" s="38">
        <v>820</v>
      </c>
      <c r="N1443" s="38">
        <v>820</v>
      </c>
      <c r="O1443" s="39">
        <v>592</v>
      </c>
      <c r="P1443" s="39">
        <v>251</v>
      </c>
      <c r="Q1443" s="40">
        <v>35229000</v>
      </c>
      <c r="R1443" s="40">
        <v>36641878</v>
      </c>
      <c r="S1443" s="41">
        <v>2979432</v>
      </c>
      <c r="T1443" s="42">
        <v>35229000</v>
      </c>
    </row>
    <row r="1444" spans="1:20" ht="15" customHeight="1" x14ac:dyDescent="0.25">
      <c r="A1444" s="6">
        <v>23211</v>
      </c>
      <c r="B1444" s="7" t="s">
        <v>3325</v>
      </c>
      <c r="C1444" s="8">
        <v>42473</v>
      </c>
      <c r="D1444" s="7" t="s">
        <v>1200</v>
      </c>
      <c r="E1444" s="7" t="s">
        <v>1190</v>
      </c>
      <c r="F1444" s="9">
        <v>63628310</v>
      </c>
      <c r="G1444" s="9">
        <v>12725662</v>
      </c>
      <c r="H1444" s="7" t="s">
        <v>920</v>
      </c>
      <c r="I1444" s="7" t="s">
        <v>724</v>
      </c>
      <c r="J1444" s="7" t="s">
        <v>921</v>
      </c>
      <c r="K1444" s="10" t="s">
        <v>1642</v>
      </c>
      <c r="L1444" s="7"/>
      <c r="M1444" s="38">
        <v>0</v>
      </c>
      <c r="N1444" s="38">
        <v>0</v>
      </c>
      <c r="O1444" s="39">
        <v>0</v>
      </c>
      <c r="P1444" s="39">
        <v>0</v>
      </c>
      <c r="Q1444" s="40">
        <v>63628310</v>
      </c>
      <c r="R1444" s="40">
        <v>0</v>
      </c>
      <c r="S1444" s="41">
        <v>0</v>
      </c>
      <c r="T1444" s="42">
        <v>63628310</v>
      </c>
    </row>
    <row r="1445" spans="1:20" ht="15" customHeight="1" x14ac:dyDescent="0.25">
      <c r="A1445" s="6">
        <v>23154</v>
      </c>
      <c r="B1445" s="7" t="s">
        <v>3326</v>
      </c>
      <c r="C1445" s="8">
        <v>42473</v>
      </c>
      <c r="D1445" s="7" t="s">
        <v>1009</v>
      </c>
      <c r="E1445" s="7" t="s">
        <v>3061</v>
      </c>
      <c r="F1445" s="9">
        <v>1700000</v>
      </c>
      <c r="G1445" s="9">
        <v>250000</v>
      </c>
      <c r="H1445" s="7" t="s">
        <v>723</v>
      </c>
      <c r="I1445" s="7" t="s">
        <v>724</v>
      </c>
      <c r="J1445" s="7" t="s">
        <v>768</v>
      </c>
      <c r="K1445" s="10" t="s">
        <v>1687</v>
      </c>
      <c r="L1445" s="7" t="s">
        <v>2054</v>
      </c>
      <c r="M1445" s="38">
        <v>84</v>
      </c>
      <c r="N1445" s="38">
        <v>63</v>
      </c>
      <c r="O1445" s="39">
        <v>40</v>
      </c>
      <c r="P1445" s="39">
        <v>0</v>
      </c>
      <c r="Q1445" s="40">
        <v>1700000</v>
      </c>
      <c r="R1445" s="40">
        <v>1884243</v>
      </c>
      <c r="S1445" s="41">
        <v>0</v>
      </c>
      <c r="T1445" s="42">
        <v>1700000</v>
      </c>
    </row>
    <row r="1446" spans="1:20" ht="15" customHeight="1" x14ac:dyDescent="0.25">
      <c r="A1446" s="6">
        <v>22792</v>
      </c>
      <c r="B1446" s="7" t="s">
        <v>3327</v>
      </c>
      <c r="C1446" s="8">
        <v>42473</v>
      </c>
      <c r="D1446" s="7" t="s">
        <v>980</v>
      </c>
      <c r="E1446" s="7" t="s">
        <v>3060</v>
      </c>
      <c r="F1446" s="9">
        <v>25707805</v>
      </c>
      <c r="G1446" s="9">
        <v>800000</v>
      </c>
      <c r="H1446" s="7" t="s">
        <v>752</v>
      </c>
      <c r="I1446" s="7" t="s">
        <v>724</v>
      </c>
      <c r="J1446" s="7" t="s">
        <v>734</v>
      </c>
      <c r="K1446" s="10" t="s">
        <v>1628</v>
      </c>
      <c r="L1446" s="7" t="s">
        <v>2054</v>
      </c>
      <c r="M1446" s="38">
        <v>0</v>
      </c>
      <c r="N1446" s="38">
        <v>0</v>
      </c>
      <c r="O1446" s="39">
        <v>82</v>
      </c>
      <c r="P1446" s="39">
        <v>31</v>
      </c>
      <c r="Q1446" s="40">
        <v>25707805</v>
      </c>
      <c r="R1446" s="40">
        <v>26400962</v>
      </c>
      <c r="S1446" s="41">
        <v>0</v>
      </c>
      <c r="T1446" s="42">
        <v>25707805</v>
      </c>
    </row>
    <row r="1447" spans="1:20" ht="15" customHeight="1" x14ac:dyDescent="0.25">
      <c r="A1447" s="6">
        <v>23231</v>
      </c>
      <c r="B1447" s="7" t="s">
        <v>2907</v>
      </c>
      <c r="C1447" s="8">
        <v>42473</v>
      </c>
      <c r="D1447" s="7" t="s">
        <v>1258</v>
      </c>
      <c r="E1447" s="7" t="s">
        <v>3054</v>
      </c>
      <c r="F1447" s="9">
        <v>3280000</v>
      </c>
      <c r="G1447" s="9">
        <v>500000</v>
      </c>
      <c r="H1447" s="7" t="s">
        <v>3320</v>
      </c>
      <c r="I1447" s="7" t="s">
        <v>724</v>
      </c>
      <c r="J1447" s="7" t="s">
        <v>768</v>
      </c>
      <c r="K1447" s="10" t="s">
        <v>1782</v>
      </c>
      <c r="L1447" s="7" t="s">
        <v>2054</v>
      </c>
      <c r="M1447" s="38">
        <v>76</v>
      </c>
      <c r="N1447" s="38">
        <v>0</v>
      </c>
      <c r="O1447" s="39">
        <v>76</v>
      </c>
      <c r="P1447" s="39">
        <v>-8</v>
      </c>
      <c r="Q1447" s="40">
        <v>3280000</v>
      </c>
      <c r="R1447" s="40">
        <v>195366</v>
      </c>
      <c r="S1447" s="41">
        <v>0</v>
      </c>
      <c r="T1447" s="42">
        <v>3280000</v>
      </c>
    </row>
    <row r="1448" spans="1:20" ht="15" customHeight="1" x14ac:dyDescent="0.25">
      <c r="A1448" s="6">
        <v>23088</v>
      </c>
      <c r="B1448" s="7" t="s">
        <v>3328</v>
      </c>
      <c r="C1448" s="8">
        <v>42474</v>
      </c>
      <c r="D1448" s="7" t="s">
        <v>1200</v>
      </c>
      <c r="E1448" s="7" t="s">
        <v>1190</v>
      </c>
      <c r="F1448" s="9">
        <v>6775945</v>
      </c>
      <c r="G1448" s="9">
        <v>1355189</v>
      </c>
      <c r="H1448" s="7" t="s">
        <v>920</v>
      </c>
      <c r="I1448" s="7" t="s">
        <v>724</v>
      </c>
      <c r="J1448" s="7" t="s">
        <v>921</v>
      </c>
      <c r="K1448" s="10" t="s">
        <v>1642</v>
      </c>
      <c r="L1448" s="7"/>
      <c r="M1448" s="38">
        <v>0</v>
      </c>
      <c r="N1448" s="38">
        <v>0</v>
      </c>
      <c r="O1448" s="39">
        <v>0</v>
      </c>
      <c r="P1448" s="39">
        <v>0</v>
      </c>
      <c r="Q1448" s="40">
        <v>6775945</v>
      </c>
      <c r="R1448" s="40">
        <v>0</v>
      </c>
      <c r="S1448" s="41">
        <v>0</v>
      </c>
      <c r="T1448" s="42">
        <v>6775945</v>
      </c>
    </row>
    <row r="1449" spans="1:20" ht="15" customHeight="1" x14ac:dyDescent="0.25">
      <c r="A1449" s="6">
        <v>23209</v>
      </c>
      <c r="B1449" s="7" t="s">
        <v>3329</v>
      </c>
      <c r="C1449" s="8">
        <v>42474</v>
      </c>
      <c r="D1449" s="7" t="s">
        <v>1356</v>
      </c>
      <c r="E1449" s="7" t="s">
        <v>3073</v>
      </c>
      <c r="F1449" s="9">
        <v>13500000</v>
      </c>
      <c r="G1449" s="9">
        <v>500000</v>
      </c>
      <c r="H1449" s="7" t="s">
        <v>3320</v>
      </c>
      <c r="I1449" s="7" t="s">
        <v>724</v>
      </c>
      <c r="J1449" s="7" t="s">
        <v>734</v>
      </c>
      <c r="K1449" s="10" t="s">
        <v>1751</v>
      </c>
      <c r="L1449" s="7" t="s">
        <v>269</v>
      </c>
      <c r="M1449" s="38">
        <v>699</v>
      </c>
      <c r="N1449" s="38">
        <v>699</v>
      </c>
      <c r="O1449" s="39">
        <v>34</v>
      </c>
      <c r="P1449" s="39">
        <v>36</v>
      </c>
      <c r="Q1449" s="40">
        <v>11500000</v>
      </c>
      <c r="R1449" s="40">
        <v>11977103</v>
      </c>
      <c r="S1449" s="41">
        <v>67214</v>
      </c>
      <c r="T1449" s="42">
        <v>13500000</v>
      </c>
    </row>
    <row r="1450" spans="1:20" ht="15" customHeight="1" x14ac:dyDescent="0.25">
      <c r="A1450" s="6">
        <v>23283</v>
      </c>
      <c r="B1450" s="7" t="s">
        <v>3330</v>
      </c>
      <c r="C1450" s="8">
        <v>42478</v>
      </c>
      <c r="D1450" s="7" t="s">
        <v>1536</v>
      </c>
      <c r="E1450" s="7" t="s">
        <v>3061</v>
      </c>
      <c r="F1450" s="9">
        <v>13000</v>
      </c>
      <c r="G1450" s="9">
        <v>10000</v>
      </c>
      <c r="H1450" s="7" t="s">
        <v>747</v>
      </c>
      <c r="I1450" s="7" t="s">
        <v>727</v>
      </c>
      <c r="J1450" s="7" t="s">
        <v>734</v>
      </c>
      <c r="K1450" s="10" t="s">
        <v>3331</v>
      </c>
      <c r="L1450" s="7" t="s">
        <v>2067</v>
      </c>
      <c r="M1450" s="38">
        <v>0</v>
      </c>
      <c r="N1450" s="38">
        <v>0</v>
      </c>
      <c r="O1450" s="39">
        <v>0</v>
      </c>
      <c r="P1450" s="39">
        <v>0</v>
      </c>
      <c r="Q1450" s="40">
        <v>0</v>
      </c>
      <c r="R1450" s="40">
        <v>0</v>
      </c>
      <c r="S1450" s="41"/>
      <c r="T1450" s="42">
        <v>3000</v>
      </c>
    </row>
    <row r="1451" spans="1:20" ht="15" customHeight="1" x14ac:dyDescent="0.25">
      <c r="A1451" s="6">
        <v>23153</v>
      </c>
      <c r="B1451" s="7" t="s">
        <v>3333</v>
      </c>
      <c r="C1451" s="8">
        <v>42479</v>
      </c>
      <c r="D1451" s="7" t="s">
        <v>1200</v>
      </c>
      <c r="E1451" s="7" t="s">
        <v>1190</v>
      </c>
      <c r="F1451" s="9">
        <v>918788</v>
      </c>
      <c r="G1451" s="9">
        <v>254914</v>
      </c>
      <c r="H1451" s="7" t="s">
        <v>844</v>
      </c>
      <c r="I1451" s="7" t="s">
        <v>727</v>
      </c>
      <c r="J1451" s="7" t="s">
        <v>841</v>
      </c>
      <c r="K1451" s="10" t="s">
        <v>1851</v>
      </c>
      <c r="L1451" s="7" t="s">
        <v>2063</v>
      </c>
      <c r="M1451" s="38">
        <v>0</v>
      </c>
      <c r="N1451" s="38">
        <v>0</v>
      </c>
      <c r="O1451" s="39">
        <v>0</v>
      </c>
      <c r="P1451" s="39">
        <v>0</v>
      </c>
      <c r="Q1451" s="40">
        <v>11138734</v>
      </c>
      <c r="R1451" s="40">
        <v>0</v>
      </c>
      <c r="S1451" s="41"/>
      <c r="T1451" s="42">
        <v>11138734</v>
      </c>
    </row>
    <row r="1452" spans="1:20" ht="15" customHeight="1" x14ac:dyDescent="0.25">
      <c r="A1452" s="6">
        <v>23232</v>
      </c>
      <c r="B1452" s="7" t="s">
        <v>3332</v>
      </c>
      <c r="C1452" s="8">
        <v>42479</v>
      </c>
      <c r="D1452" s="7" t="s">
        <v>1386</v>
      </c>
      <c r="E1452" s="7" t="s">
        <v>727</v>
      </c>
      <c r="F1452" s="9">
        <v>28317</v>
      </c>
      <c r="G1452" s="9">
        <v>18878</v>
      </c>
      <c r="H1452" s="7" t="s">
        <v>737</v>
      </c>
      <c r="I1452" s="7" t="s">
        <v>727</v>
      </c>
      <c r="J1452" s="7" t="s">
        <v>728</v>
      </c>
      <c r="K1452" s="10" t="s">
        <v>1543</v>
      </c>
      <c r="L1452" s="7"/>
      <c r="M1452" s="38">
        <v>0</v>
      </c>
      <c r="N1452" s="38">
        <v>0</v>
      </c>
      <c r="O1452" s="39">
        <v>0</v>
      </c>
      <c r="P1452" s="39">
        <v>0</v>
      </c>
      <c r="Q1452" s="40">
        <v>0</v>
      </c>
      <c r="R1452" s="40">
        <v>0</v>
      </c>
      <c r="S1452" s="41"/>
      <c r="T1452" s="42">
        <v>9439</v>
      </c>
    </row>
    <row r="1453" spans="1:20" ht="15" customHeight="1" x14ac:dyDescent="0.25">
      <c r="A1453" s="6">
        <v>23205</v>
      </c>
      <c r="B1453" s="7" t="s">
        <v>3334</v>
      </c>
      <c r="C1453" s="8">
        <v>42480</v>
      </c>
      <c r="D1453" s="7" t="s">
        <v>733</v>
      </c>
      <c r="E1453" s="7" t="s">
        <v>3099</v>
      </c>
      <c r="F1453" s="9">
        <v>1250325</v>
      </c>
      <c r="G1453" s="9">
        <v>100000</v>
      </c>
      <c r="H1453" s="7" t="s">
        <v>3320</v>
      </c>
      <c r="I1453" s="7" t="s">
        <v>724</v>
      </c>
      <c r="J1453" s="7" t="s">
        <v>734</v>
      </c>
      <c r="K1453" s="10" t="s">
        <v>3335</v>
      </c>
      <c r="L1453" s="7" t="s">
        <v>2054</v>
      </c>
      <c r="M1453" s="38">
        <v>0</v>
      </c>
      <c r="N1453" s="38">
        <v>0</v>
      </c>
      <c r="O1453" s="39">
        <v>24</v>
      </c>
      <c r="P1453" s="39">
        <v>18</v>
      </c>
      <c r="Q1453" s="40">
        <v>1250200</v>
      </c>
      <c r="R1453" s="40">
        <v>2167101</v>
      </c>
      <c r="S1453" s="41">
        <v>66185</v>
      </c>
      <c r="T1453" s="42">
        <v>1250325</v>
      </c>
    </row>
    <row r="1454" spans="1:20" ht="15" customHeight="1" x14ac:dyDescent="0.25">
      <c r="A1454" s="6">
        <v>23165</v>
      </c>
      <c r="B1454" s="7" t="s">
        <v>2773</v>
      </c>
      <c r="C1454" s="8">
        <v>42492</v>
      </c>
      <c r="D1454" s="7" t="s">
        <v>1009</v>
      </c>
      <c r="E1454" s="7" t="s">
        <v>3061</v>
      </c>
      <c r="F1454" s="9">
        <v>1850000</v>
      </c>
      <c r="G1454" s="9">
        <v>250000</v>
      </c>
      <c r="H1454" s="7" t="s">
        <v>836</v>
      </c>
      <c r="I1454" s="7" t="s">
        <v>756</v>
      </c>
      <c r="J1454" s="7" t="s">
        <v>768</v>
      </c>
      <c r="K1454" s="10" t="s">
        <v>1599</v>
      </c>
      <c r="L1454" s="7"/>
      <c r="M1454" s="38">
        <v>0</v>
      </c>
      <c r="N1454" s="38">
        <v>0</v>
      </c>
      <c r="O1454" s="39">
        <v>0</v>
      </c>
      <c r="P1454" s="39">
        <v>0</v>
      </c>
      <c r="Q1454" s="40">
        <v>0</v>
      </c>
      <c r="R1454" s="40">
        <v>0</v>
      </c>
      <c r="S1454" s="41"/>
      <c r="T1454" s="42">
        <v>1600000</v>
      </c>
    </row>
    <row r="1455" spans="1:20" ht="15" customHeight="1" x14ac:dyDescent="0.25">
      <c r="A1455" s="6">
        <v>23282</v>
      </c>
      <c r="B1455" s="7" t="s">
        <v>3337</v>
      </c>
      <c r="C1455" s="8">
        <v>42492</v>
      </c>
      <c r="D1455" s="7" t="s">
        <v>1200</v>
      </c>
      <c r="E1455" s="7" t="s">
        <v>1190</v>
      </c>
      <c r="F1455" s="9">
        <v>17453251</v>
      </c>
      <c r="G1455" s="9">
        <v>2719202</v>
      </c>
      <c r="H1455" s="7" t="s">
        <v>920</v>
      </c>
      <c r="I1455" s="7" t="s">
        <v>724</v>
      </c>
      <c r="J1455" s="7" t="s">
        <v>921</v>
      </c>
      <c r="K1455" s="10" t="s">
        <v>1642</v>
      </c>
      <c r="L1455" s="7"/>
      <c r="M1455" s="38">
        <v>0</v>
      </c>
      <c r="N1455" s="38">
        <v>0</v>
      </c>
      <c r="O1455" s="39">
        <v>0</v>
      </c>
      <c r="P1455" s="39">
        <v>0</v>
      </c>
      <c r="Q1455" s="40">
        <v>13596014</v>
      </c>
      <c r="R1455" s="40">
        <v>0</v>
      </c>
      <c r="S1455" s="41">
        <v>0</v>
      </c>
      <c r="T1455" s="42">
        <v>13596014</v>
      </c>
    </row>
    <row r="1456" spans="1:20" ht="15" customHeight="1" x14ac:dyDescent="0.25">
      <c r="A1456" s="6">
        <v>23057</v>
      </c>
      <c r="B1456" s="7" t="s">
        <v>3336</v>
      </c>
      <c r="C1456" s="8">
        <v>42492</v>
      </c>
      <c r="D1456" s="7" t="s">
        <v>1200</v>
      </c>
      <c r="E1456" s="7" t="s">
        <v>1190</v>
      </c>
      <c r="F1456" s="9">
        <v>17561737</v>
      </c>
      <c r="G1456" s="9">
        <v>3512347</v>
      </c>
      <c r="H1456" s="7" t="s">
        <v>920</v>
      </c>
      <c r="I1456" s="7" t="s">
        <v>724</v>
      </c>
      <c r="J1456" s="7" t="s">
        <v>921</v>
      </c>
      <c r="K1456" s="10" t="s">
        <v>1642</v>
      </c>
      <c r="L1456" s="7"/>
      <c r="M1456" s="38">
        <v>0</v>
      </c>
      <c r="N1456" s="38">
        <v>0</v>
      </c>
      <c r="O1456" s="39">
        <v>0</v>
      </c>
      <c r="P1456" s="39">
        <v>0</v>
      </c>
      <c r="Q1456" s="40">
        <v>17561737</v>
      </c>
      <c r="R1456" s="40">
        <v>0</v>
      </c>
      <c r="S1456" s="41">
        <v>0</v>
      </c>
      <c r="T1456" s="42">
        <v>22549928</v>
      </c>
    </row>
    <row r="1457" spans="1:20" ht="15" customHeight="1" x14ac:dyDescent="0.25">
      <c r="A1457" s="6">
        <v>23188</v>
      </c>
      <c r="B1457" s="7" t="s">
        <v>4494</v>
      </c>
      <c r="C1457" s="8">
        <v>42492</v>
      </c>
      <c r="D1457" s="7" t="s">
        <v>1460</v>
      </c>
      <c r="E1457" s="7" t="s">
        <v>3087</v>
      </c>
      <c r="F1457" s="9">
        <v>300000</v>
      </c>
      <c r="G1457" s="9">
        <v>50000</v>
      </c>
      <c r="H1457" s="7" t="s">
        <v>732</v>
      </c>
      <c r="I1457" s="7" t="s">
        <v>727</v>
      </c>
      <c r="J1457" s="7" t="s">
        <v>730</v>
      </c>
      <c r="K1457" s="10" t="s">
        <v>1797</v>
      </c>
      <c r="L1457" s="7"/>
      <c r="M1457" s="38">
        <v>0</v>
      </c>
      <c r="N1457" s="38">
        <v>0</v>
      </c>
      <c r="O1457" s="39">
        <v>0</v>
      </c>
      <c r="P1457" s="39">
        <v>0</v>
      </c>
      <c r="Q1457" s="40">
        <v>10000</v>
      </c>
      <c r="R1457" s="40">
        <v>0</v>
      </c>
      <c r="S1457" s="41"/>
      <c r="T1457" s="42">
        <v>60000</v>
      </c>
    </row>
    <row r="1458" spans="1:20" ht="15" customHeight="1" x14ac:dyDescent="0.25">
      <c r="A1458" s="6">
        <v>23265</v>
      </c>
      <c r="B1458" s="7" t="s">
        <v>2778</v>
      </c>
      <c r="C1458" s="8">
        <v>42492</v>
      </c>
      <c r="D1458" s="7" t="s">
        <v>965</v>
      </c>
      <c r="E1458" s="7" t="s">
        <v>3068</v>
      </c>
      <c r="F1458" s="9">
        <v>365760</v>
      </c>
      <c r="G1458" s="9">
        <v>60960</v>
      </c>
      <c r="H1458" s="7" t="s">
        <v>737</v>
      </c>
      <c r="I1458" s="7" t="s">
        <v>727</v>
      </c>
      <c r="J1458" s="7" t="s">
        <v>921</v>
      </c>
      <c r="K1458" s="10" t="s">
        <v>1721</v>
      </c>
      <c r="L1458" s="7"/>
      <c r="M1458" s="38">
        <v>0</v>
      </c>
      <c r="N1458" s="38">
        <v>0</v>
      </c>
      <c r="O1458" s="39">
        <v>0</v>
      </c>
      <c r="P1458" s="39">
        <v>0</v>
      </c>
      <c r="Q1458" s="40">
        <v>0</v>
      </c>
      <c r="R1458" s="40">
        <v>0</v>
      </c>
      <c r="S1458" s="41"/>
      <c r="T1458" s="42">
        <v>60960</v>
      </c>
    </row>
    <row r="1459" spans="1:20" ht="15" customHeight="1" x14ac:dyDescent="0.25">
      <c r="A1459" s="6">
        <v>23204</v>
      </c>
      <c r="B1459" s="7" t="s">
        <v>3338</v>
      </c>
      <c r="C1459" s="8">
        <v>42492</v>
      </c>
      <c r="D1459" s="7" t="s">
        <v>923</v>
      </c>
      <c r="E1459" s="7" t="s">
        <v>3058</v>
      </c>
      <c r="F1459" s="9">
        <v>5093000</v>
      </c>
      <c r="G1459" s="9">
        <v>185000</v>
      </c>
      <c r="H1459" s="7" t="s">
        <v>3320</v>
      </c>
      <c r="I1459" s="7" t="s">
        <v>724</v>
      </c>
      <c r="J1459" s="7" t="s">
        <v>1857</v>
      </c>
      <c r="K1459" s="10" t="s">
        <v>1675</v>
      </c>
      <c r="L1459" s="7" t="s">
        <v>2054</v>
      </c>
      <c r="M1459" s="38">
        <v>5</v>
      </c>
      <c r="N1459" s="38">
        <v>5</v>
      </c>
      <c r="O1459" s="39">
        <v>53</v>
      </c>
      <c r="P1459" s="39">
        <v>24</v>
      </c>
      <c r="Q1459" s="40">
        <v>5093000</v>
      </c>
      <c r="R1459" s="40">
        <v>5093000</v>
      </c>
      <c r="S1459" s="41">
        <v>99112</v>
      </c>
      <c r="T1459" s="42">
        <v>5093000</v>
      </c>
    </row>
    <row r="1460" spans="1:20" ht="15" customHeight="1" x14ac:dyDescent="0.25">
      <c r="A1460" s="6">
        <v>23218</v>
      </c>
      <c r="B1460" s="7" t="s">
        <v>3340</v>
      </c>
      <c r="C1460" s="8">
        <v>42492</v>
      </c>
      <c r="D1460" s="7" t="s">
        <v>1200</v>
      </c>
      <c r="E1460" s="7" t="s">
        <v>1190</v>
      </c>
      <c r="F1460" s="9">
        <v>325000</v>
      </c>
      <c r="G1460" s="9">
        <v>81250</v>
      </c>
      <c r="H1460" s="7" t="s">
        <v>719</v>
      </c>
      <c r="I1460" s="7" t="s">
        <v>720</v>
      </c>
      <c r="J1460" s="7" t="s">
        <v>721</v>
      </c>
      <c r="K1460" s="10" t="s">
        <v>3341</v>
      </c>
      <c r="L1460" s="7"/>
      <c r="M1460" s="38">
        <v>0</v>
      </c>
      <c r="N1460" s="38">
        <v>0</v>
      </c>
      <c r="O1460" s="39">
        <v>0</v>
      </c>
      <c r="P1460" s="39">
        <v>0</v>
      </c>
      <c r="Q1460" s="40">
        <v>0</v>
      </c>
      <c r="R1460" s="40">
        <v>0</v>
      </c>
      <c r="S1460" s="41"/>
      <c r="T1460" s="42">
        <v>325000</v>
      </c>
    </row>
    <row r="1461" spans="1:20" ht="15" customHeight="1" x14ac:dyDescent="0.25">
      <c r="A1461" s="6">
        <v>22404</v>
      </c>
      <c r="B1461" s="7" t="s">
        <v>3339</v>
      </c>
      <c r="C1461" s="8">
        <v>42492</v>
      </c>
      <c r="D1461" s="7" t="s">
        <v>1140</v>
      </c>
      <c r="E1461" s="7" t="s">
        <v>3063</v>
      </c>
      <c r="F1461" s="9">
        <v>2704000</v>
      </c>
      <c r="G1461" s="9">
        <v>880500</v>
      </c>
      <c r="H1461" s="7" t="s">
        <v>723</v>
      </c>
      <c r="I1461" s="7" t="s">
        <v>724</v>
      </c>
      <c r="J1461" s="7" t="s">
        <v>762</v>
      </c>
      <c r="K1461" s="10" t="s">
        <v>1557</v>
      </c>
      <c r="L1461" s="7" t="s">
        <v>2054</v>
      </c>
      <c r="M1461" s="38">
        <v>113</v>
      </c>
      <c r="N1461" s="38">
        <v>113</v>
      </c>
      <c r="O1461" s="39">
        <v>76</v>
      </c>
      <c r="P1461" s="39">
        <v>57</v>
      </c>
      <c r="Q1461" s="40">
        <v>2704000</v>
      </c>
      <c r="R1461" s="40">
        <v>2596160</v>
      </c>
      <c r="S1461" s="41">
        <v>248735</v>
      </c>
      <c r="T1461" s="42">
        <v>2704000</v>
      </c>
    </row>
    <row r="1462" spans="1:20" ht="15" customHeight="1" x14ac:dyDescent="0.25">
      <c r="A1462" s="6">
        <v>23247</v>
      </c>
      <c r="B1462" s="7" t="s">
        <v>3343</v>
      </c>
      <c r="C1462" s="8">
        <v>42493</v>
      </c>
      <c r="D1462" s="7" t="s">
        <v>1413</v>
      </c>
      <c r="E1462" s="7" t="s">
        <v>3071</v>
      </c>
      <c r="F1462" s="9">
        <v>2720000</v>
      </c>
      <c r="G1462" s="9">
        <v>100000</v>
      </c>
      <c r="H1462" s="7" t="s">
        <v>3320</v>
      </c>
      <c r="I1462" s="7" t="s">
        <v>724</v>
      </c>
      <c r="J1462" s="7" t="s">
        <v>734</v>
      </c>
      <c r="K1462" s="10" t="s">
        <v>3344</v>
      </c>
      <c r="L1462" s="7" t="s">
        <v>2054</v>
      </c>
      <c r="M1462" s="38">
        <v>15</v>
      </c>
      <c r="N1462" s="38">
        <v>15</v>
      </c>
      <c r="O1462" s="39">
        <v>21</v>
      </c>
      <c r="P1462" s="39">
        <v>3</v>
      </c>
      <c r="Q1462" s="40">
        <v>2720000</v>
      </c>
      <c r="R1462" s="40">
        <v>946678</v>
      </c>
      <c r="S1462" s="41">
        <v>50182</v>
      </c>
      <c r="T1462" s="42">
        <v>2720000</v>
      </c>
    </row>
    <row r="1463" spans="1:20" ht="15" customHeight="1" x14ac:dyDescent="0.25">
      <c r="A1463" s="6">
        <v>23237</v>
      </c>
      <c r="B1463" s="7" t="s">
        <v>1117</v>
      </c>
      <c r="C1463" s="8">
        <v>42493</v>
      </c>
      <c r="D1463" s="7" t="s">
        <v>1116</v>
      </c>
      <c r="E1463" s="7" t="s">
        <v>3061</v>
      </c>
      <c r="F1463" s="9">
        <v>17805</v>
      </c>
      <c r="G1463" s="9">
        <v>12450</v>
      </c>
      <c r="H1463" s="7" t="s">
        <v>747</v>
      </c>
      <c r="I1463" s="7" t="s">
        <v>727</v>
      </c>
      <c r="J1463" s="7" t="s">
        <v>762</v>
      </c>
      <c r="K1463" s="10" t="s">
        <v>1730</v>
      </c>
      <c r="L1463" s="7"/>
      <c r="M1463" s="38">
        <v>0</v>
      </c>
      <c r="N1463" s="38">
        <v>0</v>
      </c>
      <c r="O1463" s="39">
        <v>0</v>
      </c>
      <c r="P1463" s="39">
        <v>0</v>
      </c>
      <c r="Q1463" s="40">
        <v>0</v>
      </c>
      <c r="R1463" s="40">
        <v>0</v>
      </c>
      <c r="S1463" s="41"/>
      <c r="T1463" s="42">
        <v>17805</v>
      </c>
    </row>
    <row r="1464" spans="1:20" ht="15" customHeight="1" x14ac:dyDescent="0.25">
      <c r="A1464" s="6">
        <v>23163</v>
      </c>
      <c r="B1464" s="7" t="s">
        <v>3347</v>
      </c>
      <c r="C1464" s="8">
        <v>42499</v>
      </c>
      <c r="D1464" s="7" t="s">
        <v>3348</v>
      </c>
      <c r="E1464" s="7" t="s">
        <v>3089</v>
      </c>
      <c r="F1464" s="9">
        <v>16460000</v>
      </c>
      <c r="G1464" s="9">
        <v>2000000</v>
      </c>
      <c r="H1464" s="7" t="s">
        <v>832</v>
      </c>
      <c r="I1464" s="7" t="s">
        <v>756</v>
      </c>
      <c r="J1464" s="7" t="s">
        <v>1857</v>
      </c>
      <c r="K1464" s="10" t="s">
        <v>3349</v>
      </c>
      <c r="L1464" s="7" t="s">
        <v>2056</v>
      </c>
      <c r="M1464" s="38">
        <v>0</v>
      </c>
      <c r="N1464" s="38">
        <v>0</v>
      </c>
      <c r="O1464" s="39">
        <v>277</v>
      </c>
      <c r="P1464" s="39">
        <v>149</v>
      </c>
      <c r="Q1464" s="40">
        <v>16460000</v>
      </c>
      <c r="R1464" s="40">
        <v>13041300</v>
      </c>
      <c r="S1464" s="41"/>
      <c r="T1464" s="42">
        <v>14460000</v>
      </c>
    </row>
    <row r="1465" spans="1:20" ht="15" customHeight="1" x14ac:dyDescent="0.25">
      <c r="A1465" s="6">
        <v>23046</v>
      </c>
      <c r="B1465" s="7" t="s">
        <v>4366</v>
      </c>
      <c r="C1465" s="8">
        <v>42499</v>
      </c>
      <c r="D1465" s="7" t="s">
        <v>834</v>
      </c>
      <c r="E1465" s="7" t="s">
        <v>3083</v>
      </c>
      <c r="F1465" s="9">
        <v>7650000</v>
      </c>
      <c r="G1465" s="9">
        <v>512000</v>
      </c>
      <c r="H1465" s="7" t="s">
        <v>832</v>
      </c>
      <c r="I1465" s="7" t="s">
        <v>756</v>
      </c>
      <c r="J1465" s="7" t="s">
        <v>734</v>
      </c>
      <c r="K1465" s="10" t="s">
        <v>1836</v>
      </c>
      <c r="L1465" s="7" t="s">
        <v>2056</v>
      </c>
      <c r="M1465" s="38">
        <v>54</v>
      </c>
      <c r="N1465" s="38">
        <v>53</v>
      </c>
      <c r="O1465" s="39">
        <v>54</v>
      </c>
      <c r="P1465" s="39">
        <v>0</v>
      </c>
      <c r="Q1465" s="40">
        <v>2038000</v>
      </c>
      <c r="R1465" s="40">
        <v>3187423</v>
      </c>
      <c r="S1465" s="41"/>
      <c r="T1465" s="42">
        <v>2038000</v>
      </c>
    </row>
    <row r="1466" spans="1:20" ht="15" customHeight="1" x14ac:dyDescent="0.25">
      <c r="A1466" s="6">
        <v>23230</v>
      </c>
      <c r="B1466" s="7" t="s">
        <v>3345</v>
      </c>
      <c r="C1466" s="8">
        <v>42499</v>
      </c>
      <c r="D1466" s="7" t="s">
        <v>776</v>
      </c>
      <c r="E1466" s="7" t="s">
        <v>3078</v>
      </c>
      <c r="F1466" s="9">
        <v>3645000</v>
      </c>
      <c r="G1466" s="9">
        <v>250000</v>
      </c>
      <c r="H1466" s="7" t="s">
        <v>3320</v>
      </c>
      <c r="I1466" s="7" t="s">
        <v>724</v>
      </c>
      <c r="J1466" s="7" t="s">
        <v>1857</v>
      </c>
      <c r="K1466" s="10" t="s">
        <v>3346</v>
      </c>
      <c r="L1466" s="7" t="s">
        <v>2054</v>
      </c>
      <c r="M1466" s="38">
        <v>172</v>
      </c>
      <c r="N1466" s="38">
        <v>172</v>
      </c>
      <c r="O1466" s="39">
        <v>50</v>
      </c>
      <c r="P1466" s="39">
        <v>12</v>
      </c>
      <c r="Q1466" s="40">
        <v>3900000</v>
      </c>
      <c r="R1466" s="40">
        <v>4179705</v>
      </c>
      <c r="S1466" s="41">
        <v>65995</v>
      </c>
      <c r="T1466" s="42">
        <v>3900000</v>
      </c>
    </row>
    <row r="1467" spans="1:20" ht="15" customHeight="1" x14ac:dyDescent="0.25">
      <c r="A1467" s="6">
        <v>23259</v>
      </c>
      <c r="B1467" s="7" t="s">
        <v>1937</v>
      </c>
      <c r="C1467" s="8">
        <v>42501</v>
      </c>
      <c r="D1467" s="7" t="s">
        <v>965</v>
      </c>
      <c r="E1467" s="7" t="s">
        <v>3068</v>
      </c>
      <c r="F1467" s="9">
        <v>200000</v>
      </c>
      <c r="G1467" s="9">
        <v>20000</v>
      </c>
      <c r="H1467" s="7" t="s">
        <v>732</v>
      </c>
      <c r="I1467" s="7" t="s">
        <v>727</v>
      </c>
      <c r="J1467" s="7" t="s">
        <v>730</v>
      </c>
      <c r="K1467" s="10" t="s">
        <v>1829</v>
      </c>
      <c r="L1467" s="7"/>
      <c r="M1467" s="38">
        <v>0</v>
      </c>
      <c r="N1467" s="38">
        <v>0</v>
      </c>
      <c r="O1467" s="39">
        <v>0</v>
      </c>
      <c r="P1467" s="39">
        <v>0</v>
      </c>
      <c r="Q1467" s="40">
        <v>0</v>
      </c>
      <c r="R1467" s="40">
        <v>0</v>
      </c>
      <c r="S1467" s="41"/>
      <c r="T1467" s="42">
        <v>20000</v>
      </c>
    </row>
    <row r="1468" spans="1:20" ht="15" customHeight="1" x14ac:dyDescent="0.25">
      <c r="A1468" s="6">
        <v>23151</v>
      </c>
      <c r="B1468" s="7" t="s">
        <v>3798</v>
      </c>
      <c r="C1468" s="8">
        <v>42506</v>
      </c>
      <c r="D1468" s="7" t="s">
        <v>3352</v>
      </c>
      <c r="E1468" s="7" t="s">
        <v>3112</v>
      </c>
      <c r="F1468" s="9">
        <v>31000000</v>
      </c>
      <c r="G1468" s="9">
        <v>750000</v>
      </c>
      <c r="H1468" s="7" t="s">
        <v>723</v>
      </c>
      <c r="I1468" s="7" t="s">
        <v>724</v>
      </c>
      <c r="J1468" s="7" t="s">
        <v>734</v>
      </c>
      <c r="K1468" s="10" t="s">
        <v>1822</v>
      </c>
      <c r="L1468" s="7" t="s">
        <v>2054</v>
      </c>
      <c r="M1468" s="38">
        <v>58</v>
      </c>
      <c r="N1468" s="38">
        <v>58</v>
      </c>
      <c r="O1468" s="39">
        <v>25</v>
      </c>
      <c r="P1468" s="39">
        <v>25</v>
      </c>
      <c r="Q1468" s="40">
        <v>30000000</v>
      </c>
      <c r="R1468" s="40">
        <v>18141836</v>
      </c>
      <c r="S1468" s="41">
        <v>743000</v>
      </c>
      <c r="T1468" s="42">
        <v>31000000</v>
      </c>
    </row>
    <row r="1469" spans="1:20" ht="15" customHeight="1" x14ac:dyDescent="0.25">
      <c r="A1469" s="6">
        <v>23037</v>
      </c>
      <c r="B1469" s="7" t="s">
        <v>3350</v>
      </c>
      <c r="C1469" s="8">
        <v>42506</v>
      </c>
      <c r="D1469" s="7" t="s">
        <v>1317</v>
      </c>
      <c r="E1469" s="7" t="s">
        <v>3082</v>
      </c>
      <c r="F1469" s="9">
        <v>90000000</v>
      </c>
      <c r="G1469" s="9">
        <v>2500000</v>
      </c>
      <c r="H1469" s="7" t="s">
        <v>723</v>
      </c>
      <c r="I1469" s="7" t="s">
        <v>724</v>
      </c>
      <c r="J1469" s="7" t="s">
        <v>867</v>
      </c>
      <c r="K1469" s="10" t="s">
        <v>3351</v>
      </c>
      <c r="L1469" s="7" t="s">
        <v>2056</v>
      </c>
      <c r="M1469" s="38">
        <v>588</v>
      </c>
      <c r="N1469" s="38">
        <v>588</v>
      </c>
      <c r="O1469" s="39">
        <v>65</v>
      </c>
      <c r="P1469" s="39">
        <v>45</v>
      </c>
      <c r="Q1469" s="40">
        <v>90000000</v>
      </c>
      <c r="R1469" s="40">
        <v>18667821</v>
      </c>
      <c r="S1469" s="41">
        <v>28000</v>
      </c>
      <c r="T1469" s="42">
        <v>90000000</v>
      </c>
    </row>
    <row r="1470" spans="1:20" ht="15" customHeight="1" x14ac:dyDescent="0.25">
      <c r="A1470" s="6">
        <v>23216</v>
      </c>
      <c r="B1470" s="7" t="s">
        <v>3353</v>
      </c>
      <c r="C1470" s="8">
        <v>42506</v>
      </c>
      <c r="D1470" s="7" t="s">
        <v>1200</v>
      </c>
      <c r="E1470" s="7" t="s">
        <v>1190</v>
      </c>
      <c r="F1470" s="9">
        <v>480000</v>
      </c>
      <c r="G1470" s="9">
        <v>150000</v>
      </c>
      <c r="H1470" s="7" t="s">
        <v>737</v>
      </c>
      <c r="I1470" s="7" t="s">
        <v>727</v>
      </c>
      <c r="J1470" s="7" t="s">
        <v>728</v>
      </c>
      <c r="K1470" s="10" t="s">
        <v>1543</v>
      </c>
      <c r="L1470" s="7"/>
      <c r="M1470" s="38">
        <v>0</v>
      </c>
      <c r="N1470" s="38">
        <v>0</v>
      </c>
      <c r="O1470" s="39">
        <v>0</v>
      </c>
      <c r="P1470" s="39">
        <v>0</v>
      </c>
      <c r="Q1470" s="40">
        <v>90000</v>
      </c>
      <c r="R1470" s="40">
        <v>0</v>
      </c>
      <c r="S1470" s="41"/>
      <c r="T1470" s="42">
        <v>90000</v>
      </c>
    </row>
    <row r="1471" spans="1:20" ht="15" customHeight="1" x14ac:dyDescent="0.25">
      <c r="A1471" s="6">
        <v>23276</v>
      </c>
      <c r="B1471" s="7" t="s">
        <v>3354</v>
      </c>
      <c r="C1471" s="8">
        <v>42506</v>
      </c>
      <c r="D1471" s="7" t="s">
        <v>1362</v>
      </c>
      <c r="E1471" s="7" t="s">
        <v>3073</v>
      </c>
      <c r="F1471" s="9">
        <v>21500</v>
      </c>
      <c r="G1471" s="9">
        <v>10000</v>
      </c>
      <c r="H1471" s="7" t="s">
        <v>747</v>
      </c>
      <c r="I1471" s="7" t="s">
        <v>727</v>
      </c>
      <c r="J1471" s="7" t="s">
        <v>734</v>
      </c>
      <c r="K1471" s="10" t="s">
        <v>3314</v>
      </c>
      <c r="L1471" s="7"/>
      <c r="M1471" s="38">
        <v>0</v>
      </c>
      <c r="N1471" s="38">
        <v>0</v>
      </c>
      <c r="O1471" s="39">
        <v>0</v>
      </c>
      <c r="P1471" s="39">
        <v>0</v>
      </c>
      <c r="Q1471" s="40">
        <v>0</v>
      </c>
      <c r="R1471" s="40">
        <v>0</v>
      </c>
      <c r="S1471" s="41"/>
      <c r="T1471" s="42">
        <v>11500</v>
      </c>
    </row>
    <row r="1472" spans="1:20" ht="15" customHeight="1" x14ac:dyDescent="0.25">
      <c r="A1472" s="6">
        <v>23190</v>
      </c>
      <c r="B1472" s="7" t="s">
        <v>3355</v>
      </c>
      <c r="C1472" s="8">
        <v>42507</v>
      </c>
      <c r="D1472" s="7" t="s">
        <v>1299</v>
      </c>
      <c r="E1472" s="7" t="s">
        <v>3065</v>
      </c>
      <c r="F1472" s="9">
        <v>13000</v>
      </c>
      <c r="G1472" s="9">
        <v>10000</v>
      </c>
      <c r="H1472" s="7" t="s">
        <v>747</v>
      </c>
      <c r="I1472" s="7" t="s">
        <v>727</v>
      </c>
      <c r="J1472" s="7" t="s">
        <v>734</v>
      </c>
      <c r="K1472" s="10" t="s">
        <v>3356</v>
      </c>
      <c r="L1472" s="7"/>
      <c r="M1472" s="38">
        <v>0</v>
      </c>
      <c r="N1472" s="38">
        <v>0</v>
      </c>
      <c r="O1472" s="39">
        <v>0</v>
      </c>
      <c r="P1472" s="39">
        <v>0</v>
      </c>
      <c r="Q1472" s="40">
        <v>0</v>
      </c>
      <c r="R1472" s="40">
        <v>0</v>
      </c>
      <c r="S1472" s="41"/>
      <c r="T1472" s="42">
        <v>65409</v>
      </c>
    </row>
    <row r="1473" spans="1:20" ht="15" customHeight="1" x14ac:dyDescent="0.25">
      <c r="A1473" s="6">
        <v>23326</v>
      </c>
      <c r="B1473" s="7" t="s">
        <v>3357</v>
      </c>
      <c r="C1473" s="8">
        <v>42513</v>
      </c>
      <c r="D1473" s="7" t="s">
        <v>1246</v>
      </c>
      <c r="E1473" s="7" t="s">
        <v>1190</v>
      </c>
      <c r="F1473" s="9">
        <v>0</v>
      </c>
      <c r="G1473" s="9">
        <v>125000</v>
      </c>
      <c r="H1473" s="7" t="s">
        <v>719</v>
      </c>
      <c r="I1473" s="7" t="s">
        <v>720</v>
      </c>
      <c r="J1473" s="7" t="s">
        <v>734</v>
      </c>
      <c r="K1473" s="10" t="s">
        <v>1688</v>
      </c>
      <c r="L1473" s="7"/>
      <c r="M1473" s="38">
        <v>0</v>
      </c>
      <c r="N1473" s="38">
        <v>0</v>
      </c>
      <c r="O1473" s="39">
        <v>0</v>
      </c>
      <c r="P1473" s="39">
        <v>0</v>
      </c>
      <c r="Q1473" s="40">
        <v>0</v>
      </c>
      <c r="R1473" s="40">
        <v>0</v>
      </c>
      <c r="S1473" s="41"/>
      <c r="T1473" s="42">
        <v>500000</v>
      </c>
    </row>
    <row r="1474" spans="1:20" ht="15" customHeight="1" x14ac:dyDescent="0.25">
      <c r="A1474" s="6">
        <v>23286</v>
      </c>
      <c r="B1474" s="7" t="s">
        <v>3360</v>
      </c>
      <c r="C1474" s="8">
        <v>42514</v>
      </c>
      <c r="D1474" s="7" t="s">
        <v>1200</v>
      </c>
      <c r="E1474" s="7" t="s">
        <v>1190</v>
      </c>
      <c r="F1474" s="9">
        <v>1718700</v>
      </c>
      <c r="G1474" s="9">
        <v>499970</v>
      </c>
      <c r="H1474" s="7" t="s">
        <v>844</v>
      </c>
      <c r="I1474" s="7" t="s">
        <v>727</v>
      </c>
      <c r="J1474" s="7" t="s">
        <v>921</v>
      </c>
      <c r="K1474" s="10" t="s">
        <v>1642</v>
      </c>
      <c r="L1474" s="7" t="s">
        <v>2063</v>
      </c>
      <c r="M1474" s="38">
        <v>0</v>
      </c>
      <c r="N1474" s="38">
        <v>0</v>
      </c>
      <c r="O1474" s="39">
        <v>0</v>
      </c>
      <c r="P1474" s="39">
        <v>0</v>
      </c>
      <c r="Q1474" s="40">
        <v>36218730</v>
      </c>
      <c r="R1474" s="40">
        <v>0</v>
      </c>
      <c r="S1474" s="41"/>
      <c r="T1474" s="42">
        <v>42942584</v>
      </c>
    </row>
    <row r="1475" spans="1:20" ht="15" customHeight="1" x14ac:dyDescent="0.25">
      <c r="A1475" s="6">
        <v>23299</v>
      </c>
      <c r="B1475" s="7" t="s">
        <v>3358</v>
      </c>
      <c r="C1475" s="8">
        <v>42514</v>
      </c>
      <c r="D1475" s="7" t="s">
        <v>1273</v>
      </c>
      <c r="E1475" s="7" t="s">
        <v>3054</v>
      </c>
      <c r="F1475" s="9">
        <v>58500</v>
      </c>
      <c r="G1475" s="9">
        <v>15000</v>
      </c>
      <c r="H1475" s="7" t="s">
        <v>747</v>
      </c>
      <c r="I1475" s="7" t="s">
        <v>727</v>
      </c>
      <c r="J1475" s="7" t="s">
        <v>762</v>
      </c>
      <c r="K1475" s="10" t="s">
        <v>3359</v>
      </c>
      <c r="L1475" s="7"/>
      <c r="M1475" s="38">
        <v>0</v>
      </c>
      <c r="N1475" s="38">
        <v>0</v>
      </c>
      <c r="O1475" s="39">
        <v>0</v>
      </c>
      <c r="P1475" s="39">
        <v>0</v>
      </c>
      <c r="Q1475" s="40">
        <v>0</v>
      </c>
      <c r="R1475" s="40">
        <v>0</v>
      </c>
      <c r="S1475" s="41"/>
      <c r="T1475" s="42">
        <v>4500</v>
      </c>
    </row>
    <row r="1476" spans="1:20" ht="15" customHeight="1" x14ac:dyDescent="0.25">
      <c r="A1476" s="6">
        <v>23321</v>
      </c>
      <c r="B1476" s="7" t="s">
        <v>3361</v>
      </c>
      <c r="C1476" s="8">
        <v>42516</v>
      </c>
      <c r="D1476" s="7" t="s">
        <v>2103</v>
      </c>
      <c r="E1476" s="7" t="s">
        <v>3066</v>
      </c>
      <c r="F1476" s="9">
        <v>46745</v>
      </c>
      <c r="G1476" s="9">
        <v>25000</v>
      </c>
      <c r="H1476" s="7" t="s">
        <v>3362</v>
      </c>
      <c r="I1476" s="7" t="s">
        <v>727</v>
      </c>
      <c r="J1476" s="7" t="s">
        <v>862</v>
      </c>
      <c r="K1476" s="10" t="s">
        <v>1609</v>
      </c>
      <c r="L1476" s="7" t="s">
        <v>2378</v>
      </c>
      <c r="M1476" s="38">
        <v>0</v>
      </c>
      <c r="N1476" s="38">
        <v>0</v>
      </c>
      <c r="O1476" s="39">
        <v>0</v>
      </c>
      <c r="P1476" s="39">
        <v>0</v>
      </c>
      <c r="Q1476" s="40">
        <v>0</v>
      </c>
      <c r="R1476" s="40">
        <v>0</v>
      </c>
      <c r="S1476" s="41"/>
      <c r="T1476" s="42">
        <v>21745</v>
      </c>
    </row>
    <row r="1477" spans="1:20" ht="15" customHeight="1" x14ac:dyDescent="0.25">
      <c r="A1477" s="6">
        <v>23333</v>
      </c>
      <c r="B1477" s="7" t="s">
        <v>3366</v>
      </c>
      <c r="C1477" s="8">
        <v>42516</v>
      </c>
      <c r="D1477" s="7" t="s">
        <v>2536</v>
      </c>
      <c r="E1477" s="7" t="s">
        <v>3061</v>
      </c>
      <c r="F1477" s="9">
        <v>31250</v>
      </c>
      <c r="G1477" s="9">
        <v>23438</v>
      </c>
      <c r="H1477" s="7" t="s">
        <v>3362</v>
      </c>
      <c r="I1477" s="7" t="s">
        <v>727</v>
      </c>
      <c r="J1477" s="7" t="s">
        <v>862</v>
      </c>
      <c r="K1477" s="10" t="s">
        <v>1609</v>
      </c>
      <c r="L1477" s="7" t="s">
        <v>2378</v>
      </c>
      <c r="M1477" s="38">
        <v>0</v>
      </c>
      <c r="N1477" s="38">
        <v>0</v>
      </c>
      <c r="O1477" s="39">
        <v>0</v>
      </c>
      <c r="P1477" s="39">
        <v>0</v>
      </c>
      <c r="Q1477" s="40">
        <v>0</v>
      </c>
      <c r="R1477" s="40">
        <v>0</v>
      </c>
      <c r="S1477" s="41"/>
      <c r="T1477" s="42">
        <v>7812</v>
      </c>
    </row>
    <row r="1478" spans="1:20" ht="15" customHeight="1" x14ac:dyDescent="0.25">
      <c r="A1478" s="6">
        <v>23208</v>
      </c>
      <c r="B1478" s="7" t="s">
        <v>3363</v>
      </c>
      <c r="C1478" s="8">
        <v>42516</v>
      </c>
      <c r="D1478" s="7" t="s">
        <v>1118</v>
      </c>
      <c r="E1478" s="7" t="s">
        <v>3061</v>
      </c>
      <c r="F1478" s="9">
        <v>12360000</v>
      </c>
      <c r="G1478" s="9">
        <v>740000</v>
      </c>
      <c r="H1478" s="7" t="s">
        <v>3320</v>
      </c>
      <c r="I1478" s="7" t="s">
        <v>724</v>
      </c>
      <c r="J1478" s="7" t="s">
        <v>734</v>
      </c>
      <c r="K1478" s="10" t="s">
        <v>1590</v>
      </c>
      <c r="L1478" s="7" t="s">
        <v>2056</v>
      </c>
      <c r="M1478" s="38">
        <v>0</v>
      </c>
      <c r="N1478" s="38">
        <v>0</v>
      </c>
      <c r="O1478" s="39">
        <v>129</v>
      </c>
      <c r="P1478" s="39">
        <v>34</v>
      </c>
      <c r="Q1478" s="40">
        <v>9240000</v>
      </c>
      <c r="R1478" s="40">
        <v>0</v>
      </c>
      <c r="S1478" s="41">
        <v>329212</v>
      </c>
      <c r="T1478" s="42">
        <v>11790000</v>
      </c>
    </row>
    <row r="1479" spans="1:20" ht="15" customHeight="1" x14ac:dyDescent="0.25">
      <c r="A1479" s="6">
        <v>22430</v>
      </c>
      <c r="B1479" s="7" t="s">
        <v>3364</v>
      </c>
      <c r="C1479" s="8">
        <v>42516</v>
      </c>
      <c r="D1479" s="7" t="s">
        <v>1362</v>
      </c>
      <c r="E1479" s="7" t="s">
        <v>3073</v>
      </c>
      <c r="F1479" s="9">
        <v>80000</v>
      </c>
      <c r="G1479" s="9">
        <v>16000</v>
      </c>
      <c r="H1479" s="7" t="s">
        <v>764</v>
      </c>
      <c r="I1479" s="7" t="s">
        <v>724</v>
      </c>
      <c r="J1479" s="7" t="s">
        <v>1035</v>
      </c>
      <c r="K1479" s="10" t="s">
        <v>3365</v>
      </c>
      <c r="L1479" s="7" t="s">
        <v>269</v>
      </c>
      <c r="M1479" s="38">
        <v>0</v>
      </c>
      <c r="N1479" s="38">
        <v>0</v>
      </c>
      <c r="O1479" s="39">
        <v>0</v>
      </c>
      <c r="P1479" s="39">
        <v>0</v>
      </c>
      <c r="Q1479" s="40">
        <v>80000</v>
      </c>
      <c r="R1479" s="40">
        <v>0</v>
      </c>
      <c r="S1479" s="41">
        <v>0</v>
      </c>
      <c r="T1479" s="42">
        <v>80000</v>
      </c>
    </row>
    <row r="1480" spans="1:20" ht="15" customHeight="1" x14ac:dyDescent="0.25">
      <c r="A1480" s="6">
        <v>23325</v>
      </c>
      <c r="B1480" s="7" t="s">
        <v>3370</v>
      </c>
      <c r="C1480" s="8">
        <v>42521</v>
      </c>
      <c r="D1480" s="7" t="s">
        <v>3371</v>
      </c>
      <c r="E1480" s="7" t="s">
        <v>1190</v>
      </c>
      <c r="F1480" s="9">
        <v>33500</v>
      </c>
      <c r="G1480" s="9">
        <v>25000</v>
      </c>
      <c r="H1480" s="7" t="s">
        <v>3362</v>
      </c>
      <c r="I1480" s="7" t="s">
        <v>727</v>
      </c>
      <c r="J1480" s="7" t="s">
        <v>862</v>
      </c>
      <c r="K1480" s="10" t="s">
        <v>1609</v>
      </c>
      <c r="L1480" s="7" t="s">
        <v>2378</v>
      </c>
      <c r="M1480" s="38">
        <v>0</v>
      </c>
      <c r="N1480" s="38">
        <v>0</v>
      </c>
      <c r="O1480" s="39">
        <v>0</v>
      </c>
      <c r="P1480" s="39">
        <v>0</v>
      </c>
      <c r="Q1480" s="40">
        <v>0</v>
      </c>
      <c r="R1480" s="40">
        <v>0</v>
      </c>
      <c r="S1480" s="41"/>
      <c r="T1480" s="42">
        <v>8500</v>
      </c>
    </row>
    <row r="1481" spans="1:20" ht="15" customHeight="1" x14ac:dyDescent="0.25">
      <c r="A1481" s="6">
        <v>23288</v>
      </c>
      <c r="B1481" s="7" t="s">
        <v>3368</v>
      </c>
      <c r="C1481" s="8">
        <v>42521</v>
      </c>
      <c r="D1481" s="7" t="s">
        <v>3369</v>
      </c>
      <c r="E1481" s="7" t="s">
        <v>3066</v>
      </c>
      <c r="F1481" s="9">
        <v>59266</v>
      </c>
      <c r="G1481" s="9">
        <v>25000</v>
      </c>
      <c r="H1481" s="7" t="s">
        <v>3362</v>
      </c>
      <c r="I1481" s="7" t="s">
        <v>727</v>
      </c>
      <c r="J1481" s="7" t="s">
        <v>862</v>
      </c>
      <c r="K1481" s="10" t="s">
        <v>1609</v>
      </c>
      <c r="L1481" s="7" t="s">
        <v>2378</v>
      </c>
      <c r="M1481" s="38">
        <v>0</v>
      </c>
      <c r="N1481" s="38">
        <v>0</v>
      </c>
      <c r="O1481" s="39">
        <v>0</v>
      </c>
      <c r="P1481" s="39">
        <v>0</v>
      </c>
      <c r="Q1481" s="40">
        <v>0</v>
      </c>
      <c r="R1481" s="40">
        <v>0</v>
      </c>
      <c r="S1481" s="41"/>
      <c r="T1481" s="42">
        <v>34266</v>
      </c>
    </row>
    <row r="1482" spans="1:20" ht="15" customHeight="1" x14ac:dyDescent="0.25">
      <c r="A1482" s="6">
        <v>23329</v>
      </c>
      <c r="B1482" s="7" t="s">
        <v>3367</v>
      </c>
      <c r="C1482" s="8">
        <v>42521</v>
      </c>
      <c r="D1482" s="7" t="s">
        <v>846</v>
      </c>
      <c r="E1482" s="7" t="s">
        <v>3110</v>
      </c>
      <c r="F1482" s="9">
        <v>68154</v>
      </c>
      <c r="G1482" s="9">
        <v>25000</v>
      </c>
      <c r="H1482" s="7" t="s">
        <v>3362</v>
      </c>
      <c r="I1482" s="7" t="s">
        <v>727</v>
      </c>
      <c r="J1482" s="7" t="s">
        <v>862</v>
      </c>
      <c r="K1482" s="10" t="s">
        <v>1609</v>
      </c>
      <c r="L1482" s="7" t="s">
        <v>2378</v>
      </c>
      <c r="M1482" s="38">
        <v>0</v>
      </c>
      <c r="N1482" s="38">
        <v>0</v>
      </c>
      <c r="O1482" s="39">
        <v>0</v>
      </c>
      <c r="P1482" s="39">
        <v>0</v>
      </c>
      <c r="Q1482" s="40">
        <v>0</v>
      </c>
      <c r="R1482" s="40">
        <v>0</v>
      </c>
      <c r="S1482" s="41"/>
      <c r="T1482" s="42">
        <v>9077</v>
      </c>
    </row>
    <row r="1483" spans="1:20" ht="15" customHeight="1" x14ac:dyDescent="0.25">
      <c r="A1483" s="6">
        <v>23320</v>
      </c>
      <c r="B1483" s="7" t="s">
        <v>3372</v>
      </c>
      <c r="C1483" s="8">
        <v>42522</v>
      </c>
      <c r="D1483" s="7" t="s">
        <v>3348</v>
      </c>
      <c r="E1483" s="7" t="s">
        <v>3089</v>
      </c>
      <c r="F1483" s="9">
        <v>27789</v>
      </c>
      <c r="G1483" s="9">
        <v>10790</v>
      </c>
      <c r="H1483" s="7" t="s">
        <v>3362</v>
      </c>
      <c r="I1483" s="7" t="s">
        <v>727</v>
      </c>
      <c r="J1483" s="7" t="s">
        <v>862</v>
      </c>
      <c r="K1483" s="10" t="s">
        <v>1609</v>
      </c>
      <c r="L1483" s="7" t="s">
        <v>2378</v>
      </c>
      <c r="M1483" s="38">
        <v>0</v>
      </c>
      <c r="N1483" s="38">
        <v>0</v>
      </c>
      <c r="O1483" s="39">
        <v>0</v>
      </c>
      <c r="P1483" s="39">
        <v>0</v>
      </c>
      <c r="Q1483" s="40">
        <v>0</v>
      </c>
      <c r="R1483" s="40">
        <v>0</v>
      </c>
      <c r="S1483" s="41"/>
      <c r="T1483" s="42">
        <v>16999</v>
      </c>
    </row>
    <row r="1484" spans="1:20" ht="15" customHeight="1" x14ac:dyDescent="0.25">
      <c r="A1484" s="6">
        <v>23338</v>
      </c>
      <c r="B1484" s="7" t="s">
        <v>3374</v>
      </c>
      <c r="C1484" s="8">
        <v>42523</v>
      </c>
      <c r="D1484" s="7" t="s">
        <v>1346</v>
      </c>
      <c r="E1484" s="7" t="s">
        <v>3072</v>
      </c>
      <c r="F1484" s="9">
        <v>3128041</v>
      </c>
      <c r="G1484" s="9">
        <v>156402</v>
      </c>
      <c r="H1484" s="7" t="s">
        <v>719</v>
      </c>
      <c r="I1484" s="7" t="s">
        <v>720</v>
      </c>
      <c r="J1484" s="7" t="s">
        <v>734</v>
      </c>
      <c r="K1484" s="10" t="s">
        <v>2097</v>
      </c>
      <c r="L1484" s="7"/>
      <c r="M1484" s="38">
        <v>0</v>
      </c>
      <c r="N1484" s="38">
        <v>0</v>
      </c>
      <c r="O1484" s="39">
        <v>0</v>
      </c>
      <c r="P1484" s="39">
        <v>0</v>
      </c>
      <c r="Q1484" s="40">
        <v>0</v>
      </c>
      <c r="R1484" s="40">
        <v>0</v>
      </c>
      <c r="S1484" s="41"/>
      <c r="T1484" s="42">
        <v>625608</v>
      </c>
    </row>
    <row r="1485" spans="1:20" ht="15" customHeight="1" x14ac:dyDescent="0.25">
      <c r="A1485" s="6">
        <v>23352</v>
      </c>
      <c r="B1485" s="7" t="s">
        <v>2600</v>
      </c>
      <c r="C1485" s="8">
        <v>42523</v>
      </c>
      <c r="D1485" s="7" t="s">
        <v>806</v>
      </c>
      <c r="E1485" s="7" t="s">
        <v>3084</v>
      </c>
      <c r="F1485" s="9">
        <v>225000</v>
      </c>
      <c r="G1485" s="9">
        <v>40000</v>
      </c>
      <c r="H1485" s="7" t="s">
        <v>920</v>
      </c>
      <c r="I1485" s="7" t="s">
        <v>724</v>
      </c>
      <c r="J1485" s="7" t="s">
        <v>921</v>
      </c>
      <c r="K1485" s="10" t="s">
        <v>1714</v>
      </c>
      <c r="L1485" s="7"/>
      <c r="M1485" s="38">
        <v>0</v>
      </c>
      <c r="N1485" s="38">
        <v>0</v>
      </c>
      <c r="O1485" s="39">
        <v>0</v>
      </c>
      <c r="P1485" s="39">
        <v>0</v>
      </c>
      <c r="Q1485" s="40">
        <v>200000</v>
      </c>
      <c r="R1485" s="40">
        <v>0</v>
      </c>
      <c r="S1485" s="41">
        <v>0</v>
      </c>
      <c r="T1485" s="42">
        <v>225000</v>
      </c>
    </row>
    <row r="1486" spans="1:20" ht="15" customHeight="1" x14ac:dyDescent="0.25">
      <c r="A1486" s="6">
        <v>23308</v>
      </c>
      <c r="B1486" s="7" t="s">
        <v>3373</v>
      </c>
      <c r="C1486" s="8">
        <v>42523</v>
      </c>
      <c r="D1486" s="7" t="s">
        <v>1120</v>
      </c>
      <c r="E1486" s="7" t="s">
        <v>3069</v>
      </c>
      <c r="F1486" s="9">
        <v>180000</v>
      </c>
      <c r="G1486" s="9">
        <v>25000</v>
      </c>
      <c r="H1486" s="7" t="s">
        <v>3362</v>
      </c>
      <c r="I1486" s="7" t="s">
        <v>727</v>
      </c>
      <c r="J1486" s="7" t="s">
        <v>862</v>
      </c>
      <c r="K1486" s="10" t="s">
        <v>1609</v>
      </c>
      <c r="L1486" s="7" t="s">
        <v>2378</v>
      </c>
      <c r="M1486" s="38">
        <v>0</v>
      </c>
      <c r="N1486" s="38">
        <v>0</v>
      </c>
      <c r="O1486" s="39">
        <v>0</v>
      </c>
      <c r="P1486" s="39">
        <v>0</v>
      </c>
      <c r="Q1486" s="40">
        <v>0</v>
      </c>
      <c r="R1486" s="40">
        <v>0</v>
      </c>
      <c r="S1486" s="41"/>
      <c r="T1486" s="42">
        <v>155000</v>
      </c>
    </row>
    <row r="1487" spans="1:20" ht="15" customHeight="1" x14ac:dyDescent="0.25">
      <c r="A1487" s="6">
        <v>23334</v>
      </c>
      <c r="B1487" s="7" t="s">
        <v>3376</v>
      </c>
      <c r="C1487" s="8">
        <v>42524</v>
      </c>
      <c r="D1487" s="7" t="s">
        <v>1432</v>
      </c>
      <c r="E1487" s="7" t="s">
        <v>3066</v>
      </c>
      <c r="F1487" s="9">
        <v>78554</v>
      </c>
      <c r="G1487" s="9">
        <v>25000</v>
      </c>
      <c r="H1487" s="7" t="s">
        <v>3362</v>
      </c>
      <c r="I1487" s="7" t="s">
        <v>727</v>
      </c>
      <c r="J1487" s="7" t="s">
        <v>862</v>
      </c>
      <c r="K1487" s="10" t="s">
        <v>1609</v>
      </c>
      <c r="L1487" s="7" t="s">
        <v>2378</v>
      </c>
      <c r="M1487" s="38">
        <v>0</v>
      </c>
      <c r="N1487" s="38">
        <v>0</v>
      </c>
      <c r="O1487" s="39">
        <v>0</v>
      </c>
      <c r="P1487" s="39">
        <v>0</v>
      </c>
      <c r="Q1487" s="40">
        <v>0</v>
      </c>
      <c r="R1487" s="40">
        <v>0</v>
      </c>
      <c r="S1487" s="41"/>
      <c r="T1487" s="42">
        <v>53554</v>
      </c>
    </row>
    <row r="1488" spans="1:20" ht="15" customHeight="1" x14ac:dyDescent="0.25">
      <c r="A1488" s="6">
        <v>23235</v>
      </c>
      <c r="B1488" s="7" t="s">
        <v>3377</v>
      </c>
      <c r="C1488" s="8">
        <v>42524</v>
      </c>
      <c r="D1488" s="7" t="s">
        <v>1327</v>
      </c>
      <c r="E1488" s="7" t="s">
        <v>3094</v>
      </c>
      <c r="F1488" s="9">
        <v>2843400</v>
      </c>
      <c r="G1488" s="9">
        <v>250000</v>
      </c>
      <c r="H1488" s="7" t="s">
        <v>3378</v>
      </c>
      <c r="I1488" s="7" t="s">
        <v>727</v>
      </c>
      <c r="J1488" s="7" t="s">
        <v>728</v>
      </c>
      <c r="K1488" s="10" t="s">
        <v>1545</v>
      </c>
      <c r="L1488" s="7"/>
      <c r="M1488" s="38">
        <v>0</v>
      </c>
      <c r="N1488" s="38">
        <v>0</v>
      </c>
      <c r="O1488" s="39">
        <v>0</v>
      </c>
      <c r="P1488" s="39">
        <v>0</v>
      </c>
      <c r="Q1488" s="40">
        <v>0</v>
      </c>
      <c r="R1488" s="40">
        <v>0</v>
      </c>
      <c r="S1488" s="41"/>
      <c r="T1488" s="42">
        <v>2593400</v>
      </c>
    </row>
    <row r="1489" spans="1:20" ht="15" customHeight="1" x14ac:dyDescent="0.25">
      <c r="A1489" s="6">
        <v>22997</v>
      </c>
      <c r="B1489" s="7" t="s">
        <v>2941</v>
      </c>
      <c r="C1489" s="8">
        <v>42524</v>
      </c>
      <c r="D1489" s="7" t="s">
        <v>1009</v>
      </c>
      <c r="E1489" s="7" t="s">
        <v>3061</v>
      </c>
      <c r="F1489" s="9">
        <v>2440000</v>
      </c>
      <c r="G1489" s="9">
        <v>400000</v>
      </c>
      <c r="H1489" s="7" t="s">
        <v>836</v>
      </c>
      <c r="I1489" s="7" t="s">
        <v>756</v>
      </c>
      <c r="J1489" s="7" t="s">
        <v>768</v>
      </c>
      <c r="K1489" s="10" t="s">
        <v>1559</v>
      </c>
      <c r="L1489" s="7"/>
      <c r="M1489" s="38">
        <v>0</v>
      </c>
      <c r="N1489" s="38">
        <v>0</v>
      </c>
      <c r="O1489" s="39">
        <v>0</v>
      </c>
      <c r="P1489" s="39">
        <v>0</v>
      </c>
      <c r="Q1489" s="40">
        <v>0</v>
      </c>
      <c r="R1489" s="40">
        <v>0</v>
      </c>
      <c r="S1489" s="41"/>
      <c r="T1489" s="42">
        <v>2440000</v>
      </c>
    </row>
    <row r="1490" spans="1:20" ht="15" customHeight="1" x14ac:dyDescent="0.25">
      <c r="A1490" s="6">
        <v>23331</v>
      </c>
      <c r="B1490" s="7" t="s">
        <v>3375</v>
      </c>
      <c r="C1490" s="8">
        <v>42524</v>
      </c>
      <c r="D1490" s="7" t="s">
        <v>782</v>
      </c>
      <c r="E1490" s="7" t="s">
        <v>3095</v>
      </c>
      <c r="F1490" s="9">
        <v>39600</v>
      </c>
      <c r="G1490" s="9">
        <v>25000</v>
      </c>
      <c r="H1490" s="7" t="s">
        <v>3362</v>
      </c>
      <c r="I1490" s="7" t="s">
        <v>727</v>
      </c>
      <c r="J1490" s="7" t="s">
        <v>862</v>
      </c>
      <c r="K1490" s="10" t="s">
        <v>1609</v>
      </c>
      <c r="L1490" s="7" t="s">
        <v>2378</v>
      </c>
      <c r="M1490" s="38">
        <v>0</v>
      </c>
      <c r="N1490" s="38">
        <v>0</v>
      </c>
      <c r="O1490" s="39">
        <v>0</v>
      </c>
      <c r="P1490" s="39">
        <v>0</v>
      </c>
      <c r="Q1490" s="40">
        <v>0</v>
      </c>
      <c r="R1490" s="40">
        <v>0</v>
      </c>
      <c r="S1490" s="41"/>
      <c r="T1490" s="42">
        <v>14600</v>
      </c>
    </row>
    <row r="1491" spans="1:20" ht="15" customHeight="1" x14ac:dyDescent="0.25">
      <c r="A1491" s="6">
        <v>23292</v>
      </c>
      <c r="B1491" s="7" t="s">
        <v>2598</v>
      </c>
      <c r="C1491" s="8">
        <v>42527</v>
      </c>
      <c r="D1491" s="7" t="s">
        <v>1485</v>
      </c>
      <c r="E1491" s="7" t="s">
        <v>3061</v>
      </c>
      <c r="F1491" s="9">
        <v>33873</v>
      </c>
      <c r="G1491" s="9">
        <v>10000</v>
      </c>
      <c r="H1491" s="7" t="s">
        <v>747</v>
      </c>
      <c r="I1491" s="7" t="s">
        <v>727</v>
      </c>
      <c r="J1491" s="7" t="s">
        <v>786</v>
      </c>
      <c r="K1491" s="10" t="s">
        <v>2599</v>
      </c>
      <c r="L1491" s="7"/>
      <c r="M1491" s="38">
        <v>0</v>
      </c>
      <c r="N1491" s="38">
        <v>0</v>
      </c>
      <c r="O1491" s="39">
        <v>0</v>
      </c>
      <c r="P1491" s="39">
        <v>0</v>
      </c>
      <c r="Q1491" s="40">
        <v>0</v>
      </c>
      <c r="R1491" s="40">
        <v>0</v>
      </c>
      <c r="S1491" s="41"/>
      <c r="T1491" s="42">
        <v>23837</v>
      </c>
    </row>
    <row r="1492" spans="1:20" ht="15" customHeight="1" x14ac:dyDescent="0.25">
      <c r="A1492" s="6">
        <v>23314</v>
      </c>
      <c r="B1492" s="7" t="s">
        <v>3383</v>
      </c>
      <c r="C1492" s="8">
        <v>42527</v>
      </c>
      <c r="D1492" s="7" t="s">
        <v>1430</v>
      </c>
      <c r="E1492" s="7" t="s">
        <v>3066</v>
      </c>
      <c r="F1492" s="9">
        <v>145500</v>
      </c>
      <c r="G1492" s="9">
        <v>25000</v>
      </c>
      <c r="H1492" s="7" t="s">
        <v>3362</v>
      </c>
      <c r="I1492" s="7" t="s">
        <v>727</v>
      </c>
      <c r="J1492" s="7" t="s">
        <v>862</v>
      </c>
      <c r="K1492" s="10" t="s">
        <v>1609</v>
      </c>
      <c r="L1492" s="7" t="s">
        <v>2378</v>
      </c>
      <c r="M1492" s="38">
        <v>0</v>
      </c>
      <c r="N1492" s="38">
        <v>0</v>
      </c>
      <c r="O1492" s="39">
        <v>0</v>
      </c>
      <c r="P1492" s="39">
        <v>0</v>
      </c>
      <c r="Q1492" s="40">
        <v>0</v>
      </c>
      <c r="R1492" s="40">
        <v>0</v>
      </c>
      <c r="S1492" s="41"/>
      <c r="T1492" s="42">
        <v>23500</v>
      </c>
    </row>
    <row r="1493" spans="1:20" ht="15" customHeight="1" x14ac:dyDescent="0.25">
      <c r="A1493" s="6">
        <v>23243</v>
      </c>
      <c r="B1493" s="7" t="s">
        <v>2096</v>
      </c>
      <c r="C1493" s="8">
        <v>42527</v>
      </c>
      <c r="D1493" s="7" t="s">
        <v>913</v>
      </c>
      <c r="E1493" s="7" t="s">
        <v>3074</v>
      </c>
      <c r="F1493" s="9">
        <v>10000000</v>
      </c>
      <c r="G1493" s="9">
        <v>200000</v>
      </c>
      <c r="H1493" s="7" t="s">
        <v>3320</v>
      </c>
      <c r="I1493" s="7" t="s">
        <v>724</v>
      </c>
      <c r="J1493" s="7" t="s">
        <v>734</v>
      </c>
      <c r="K1493" s="10" t="s">
        <v>1548</v>
      </c>
      <c r="L1493" s="7" t="s">
        <v>269</v>
      </c>
      <c r="M1493" s="38">
        <v>214</v>
      </c>
      <c r="N1493" s="38">
        <v>214</v>
      </c>
      <c r="O1493" s="39">
        <v>40</v>
      </c>
      <c r="P1493" s="39">
        <v>34</v>
      </c>
      <c r="Q1493" s="40">
        <v>10000000</v>
      </c>
      <c r="R1493" s="40">
        <v>10000000</v>
      </c>
      <c r="S1493" s="41">
        <v>96650.01</v>
      </c>
      <c r="T1493" s="42">
        <v>10000000</v>
      </c>
    </row>
    <row r="1494" spans="1:20" ht="15" customHeight="1" x14ac:dyDescent="0.25">
      <c r="A1494" s="6">
        <v>23215</v>
      </c>
      <c r="B1494" s="7" t="s">
        <v>3382</v>
      </c>
      <c r="C1494" s="8">
        <v>42527</v>
      </c>
      <c r="D1494" s="7" t="s">
        <v>1200</v>
      </c>
      <c r="E1494" s="7" t="s">
        <v>1190</v>
      </c>
      <c r="F1494" s="9">
        <v>3250000</v>
      </c>
      <c r="G1494" s="9">
        <v>750000</v>
      </c>
      <c r="H1494" s="7" t="s">
        <v>3320</v>
      </c>
      <c r="I1494" s="7" t="s">
        <v>724</v>
      </c>
      <c r="J1494" s="7" t="s">
        <v>721</v>
      </c>
      <c r="K1494" s="10" t="s">
        <v>1850</v>
      </c>
      <c r="L1494" s="7" t="s">
        <v>2054</v>
      </c>
      <c r="M1494" s="38">
        <v>101</v>
      </c>
      <c r="N1494" s="38">
        <v>105</v>
      </c>
      <c r="O1494" s="39">
        <v>75</v>
      </c>
      <c r="P1494" s="39">
        <v>4</v>
      </c>
      <c r="Q1494" s="40">
        <v>3250000</v>
      </c>
      <c r="R1494" s="40">
        <v>1121131</v>
      </c>
      <c r="S1494" s="41">
        <v>205450</v>
      </c>
      <c r="T1494" s="42">
        <v>3250000</v>
      </c>
    </row>
    <row r="1495" spans="1:20" ht="15" customHeight="1" x14ac:dyDescent="0.25">
      <c r="A1495" s="6">
        <v>23323</v>
      </c>
      <c r="B1495" s="7" t="s">
        <v>3379</v>
      </c>
      <c r="C1495" s="8">
        <v>42527</v>
      </c>
      <c r="D1495" s="7" t="s">
        <v>1116</v>
      </c>
      <c r="E1495" s="7" t="s">
        <v>3061</v>
      </c>
      <c r="F1495" s="9">
        <v>544506</v>
      </c>
      <c r="G1495" s="9">
        <v>25000</v>
      </c>
      <c r="H1495" s="7" t="s">
        <v>3362</v>
      </c>
      <c r="I1495" s="7" t="s">
        <v>727</v>
      </c>
      <c r="J1495" s="7" t="s">
        <v>862</v>
      </c>
      <c r="K1495" s="10" t="s">
        <v>1609</v>
      </c>
      <c r="L1495" s="7" t="s">
        <v>2378</v>
      </c>
      <c r="M1495" s="38">
        <v>0</v>
      </c>
      <c r="N1495" s="38">
        <v>0</v>
      </c>
      <c r="O1495" s="39">
        <v>0</v>
      </c>
      <c r="P1495" s="39">
        <v>0</v>
      </c>
      <c r="Q1495" s="40">
        <v>0</v>
      </c>
      <c r="R1495" s="40">
        <v>0</v>
      </c>
      <c r="S1495" s="41"/>
      <c r="T1495" s="42">
        <v>156502</v>
      </c>
    </row>
    <row r="1496" spans="1:20" ht="15" customHeight="1" x14ac:dyDescent="0.25">
      <c r="A1496" s="6">
        <v>23340</v>
      </c>
      <c r="B1496" s="7" t="s">
        <v>3380</v>
      </c>
      <c r="C1496" s="8">
        <v>42527</v>
      </c>
      <c r="D1496" s="7" t="s">
        <v>3381</v>
      </c>
      <c r="E1496" s="7" t="s">
        <v>3101</v>
      </c>
      <c r="F1496" s="9">
        <v>1000000</v>
      </c>
      <c r="G1496" s="9">
        <v>250000</v>
      </c>
      <c r="H1496" s="7" t="s">
        <v>719</v>
      </c>
      <c r="I1496" s="7" t="s">
        <v>720</v>
      </c>
      <c r="J1496" s="7" t="s">
        <v>734</v>
      </c>
      <c r="K1496" s="10" t="s">
        <v>1621</v>
      </c>
      <c r="L1496" s="7"/>
      <c r="M1496" s="38">
        <v>0</v>
      </c>
      <c r="N1496" s="38">
        <v>0</v>
      </c>
      <c r="O1496" s="39">
        <v>0</v>
      </c>
      <c r="P1496" s="39">
        <v>0</v>
      </c>
      <c r="Q1496" s="40">
        <v>0</v>
      </c>
      <c r="R1496" s="40">
        <v>0</v>
      </c>
      <c r="S1496" s="41"/>
      <c r="T1496" s="42">
        <v>1000000</v>
      </c>
    </row>
    <row r="1497" spans="1:20" ht="15" customHeight="1" x14ac:dyDescent="0.25">
      <c r="A1497" s="6">
        <v>23377</v>
      </c>
      <c r="B1497" s="7" t="s">
        <v>2905</v>
      </c>
      <c r="C1497" s="8">
        <v>42528</v>
      </c>
      <c r="D1497" s="7" t="s">
        <v>931</v>
      </c>
      <c r="E1497" s="7" t="s">
        <v>3080</v>
      </c>
      <c r="F1497" s="9">
        <v>141960</v>
      </c>
      <c r="G1497" s="9">
        <v>35490</v>
      </c>
      <c r="H1497" s="7" t="s">
        <v>1017</v>
      </c>
      <c r="I1497" s="7" t="s">
        <v>727</v>
      </c>
      <c r="J1497" s="7" t="s">
        <v>768</v>
      </c>
      <c r="K1497" s="10" t="s">
        <v>1782</v>
      </c>
      <c r="L1497" s="7"/>
      <c r="M1497" s="38">
        <v>0</v>
      </c>
      <c r="N1497" s="38">
        <v>0</v>
      </c>
      <c r="O1497" s="39">
        <v>0</v>
      </c>
      <c r="P1497" s="39">
        <v>0</v>
      </c>
      <c r="Q1497" s="40">
        <v>0</v>
      </c>
      <c r="R1497" s="40">
        <v>0</v>
      </c>
      <c r="S1497" s="41"/>
      <c r="T1497" s="42">
        <v>35490</v>
      </c>
    </row>
    <row r="1498" spans="1:20" ht="15" customHeight="1" x14ac:dyDescent="0.25">
      <c r="A1498" s="6">
        <v>23315</v>
      </c>
      <c r="B1498" s="7" t="s">
        <v>3384</v>
      </c>
      <c r="C1498" s="8">
        <v>42528</v>
      </c>
      <c r="D1498" s="7" t="s">
        <v>3385</v>
      </c>
      <c r="E1498" s="7" t="s">
        <v>3087</v>
      </c>
      <c r="F1498" s="9">
        <v>108968</v>
      </c>
      <c r="G1498" s="9">
        <v>25000</v>
      </c>
      <c r="H1498" s="7" t="s">
        <v>3362</v>
      </c>
      <c r="I1498" s="7" t="s">
        <v>727</v>
      </c>
      <c r="J1498" s="7" t="s">
        <v>862</v>
      </c>
      <c r="K1498" s="10" t="s">
        <v>1609</v>
      </c>
      <c r="L1498" s="7" t="s">
        <v>2378</v>
      </c>
      <c r="M1498" s="38">
        <v>0</v>
      </c>
      <c r="N1498" s="38">
        <v>0</v>
      </c>
      <c r="O1498" s="39">
        <v>0</v>
      </c>
      <c r="P1498" s="39">
        <v>0</v>
      </c>
      <c r="Q1498" s="40">
        <v>0</v>
      </c>
      <c r="R1498" s="40">
        <v>0</v>
      </c>
      <c r="S1498" s="41"/>
      <c r="T1498" s="42">
        <v>83968</v>
      </c>
    </row>
    <row r="1499" spans="1:20" ht="15" customHeight="1" x14ac:dyDescent="0.25">
      <c r="A1499" s="6">
        <v>23318</v>
      </c>
      <c r="B1499" s="7" t="s">
        <v>3386</v>
      </c>
      <c r="C1499" s="8">
        <v>42528</v>
      </c>
      <c r="D1499" s="7" t="s">
        <v>945</v>
      </c>
      <c r="E1499" s="7" t="s">
        <v>3085</v>
      </c>
      <c r="F1499" s="9">
        <v>40571</v>
      </c>
      <c r="G1499" s="9">
        <v>24728</v>
      </c>
      <c r="H1499" s="7" t="s">
        <v>3362</v>
      </c>
      <c r="I1499" s="7" t="s">
        <v>727</v>
      </c>
      <c r="J1499" s="7" t="s">
        <v>862</v>
      </c>
      <c r="K1499" s="10" t="s">
        <v>1609</v>
      </c>
      <c r="L1499" s="7" t="s">
        <v>2378</v>
      </c>
      <c r="M1499" s="38">
        <v>0</v>
      </c>
      <c r="N1499" s="38">
        <v>0</v>
      </c>
      <c r="O1499" s="39">
        <v>0</v>
      </c>
      <c r="P1499" s="39">
        <v>0</v>
      </c>
      <c r="Q1499" s="40">
        <v>0</v>
      </c>
      <c r="R1499" s="40">
        <v>0</v>
      </c>
      <c r="S1499" s="41"/>
      <c r="T1499" s="42">
        <v>15843</v>
      </c>
    </row>
    <row r="1500" spans="1:20" ht="15" customHeight="1" x14ac:dyDescent="0.25">
      <c r="A1500" s="6">
        <v>23267</v>
      </c>
      <c r="B1500" s="7" t="s">
        <v>1361</v>
      </c>
      <c r="C1500" s="8">
        <v>42528</v>
      </c>
      <c r="D1500" s="7" t="s">
        <v>1362</v>
      </c>
      <c r="E1500" s="7" t="s">
        <v>3073</v>
      </c>
      <c r="F1500" s="9">
        <v>574000</v>
      </c>
      <c r="G1500" s="9">
        <v>50000</v>
      </c>
      <c r="H1500" s="7" t="s">
        <v>732</v>
      </c>
      <c r="I1500" s="7" t="s">
        <v>727</v>
      </c>
      <c r="J1500" s="7" t="s">
        <v>728</v>
      </c>
      <c r="K1500" s="10" t="s">
        <v>1674</v>
      </c>
      <c r="L1500" s="7"/>
      <c r="M1500" s="38">
        <v>0</v>
      </c>
      <c r="N1500" s="38">
        <v>0</v>
      </c>
      <c r="O1500" s="39">
        <v>0</v>
      </c>
      <c r="P1500" s="39">
        <v>0</v>
      </c>
      <c r="Q1500" s="40">
        <v>0</v>
      </c>
      <c r="R1500" s="40">
        <v>0</v>
      </c>
      <c r="S1500" s="41"/>
      <c r="T1500" s="42">
        <v>50000</v>
      </c>
    </row>
    <row r="1501" spans="1:20" ht="15" customHeight="1" x14ac:dyDescent="0.25">
      <c r="A1501" s="6">
        <v>23324</v>
      </c>
      <c r="B1501" s="7" t="s">
        <v>3387</v>
      </c>
      <c r="C1501" s="8">
        <v>42530</v>
      </c>
      <c r="D1501" s="7" t="s">
        <v>1485</v>
      </c>
      <c r="E1501" s="7" t="s">
        <v>3061</v>
      </c>
      <c r="F1501" s="9">
        <v>50000000</v>
      </c>
      <c r="G1501" s="9">
        <v>750000</v>
      </c>
      <c r="H1501" s="7" t="s">
        <v>3320</v>
      </c>
      <c r="I1501" s="7" t="s">
        <v>724</v>
      </c>
      <c r="J1501" s="7" t="s">
        <v>734</v>
      </c>
      <c r="K1501" s="10" t="s">
        <v>1822</v>
      </c>
      <c r="L1501" s="7" t="s">
        <v>2056</v>
      </c>
      <c r="M1501" s="38">
        <v>255</v>
      </c>
      <c r="N1501" s="38">
        <v>255</v>
      </c>
      <c r="O1501" s="39">
        <v>60</v>
      </c>
      <c r="P1501" s="39">
        <v>70</v>
      </c>
      <c r="Q1501" s="40">
        <v>50000000</v>
      </c>
      <c r="R1501" s="40">
        <v>43052294</v>
      </c>
      <c r="S1501" s="41">
        <v>665361.09</v>
      </c>
      <c r="T1501" s="42">
        <v>50000000</v>
      </c>
    </row>
    <row r="1502" spans="1:20" ht="15" customHeight="1" x14ac:dyDescent="0.25">
      <c r="A1502" s="6">
        <v>23322</v>
      </c>
      <c r="B1502" s="7" t="s">
        <v>3388</v>
      </c>
      <c r="C1502" s="8">
        <v>42534</v>
      </c>
      <c r="D1502" s="7" t="s">
        <v>1271</v>
      </c>
      <c r="E1502" s="7" t="s">
        <v>3054</v>
      </c>
      <c r="F1502" s="9">
        <v>82000</v>
      </c>
      <c r="G1502" s="9">
        <v>25000</v>
      </c>
      <c r="H1502" s="7" t="s">
        <v>3362</v>
      </c>
      <c r="I1502" s="7" t="s">
        <v>727</v>
      </c>
      <c r="J1502" s="7" t="s">
        <v>862</v>
      </c>
      <c r="K1502" s="10" t="s">
        <v>1609</v>
      </c>
      <c r="L1502" s="7" t="s">
        <v>2378</v>
      </c>
      <c r="M1502" s="38">
        <v>0</v>
      </c>
      <c r="N1502" s="38">
        <v>0</v>
      </c>
      <c r="O1502" s="39">
        <v>0</v>
      </c>
      <c r="P1502" s="39">
        <v>0</v>
      </c>
      <c r="Q1502" s="40">
        <v>0</v>
      </c>
      <c r="R1502" s="40">
        <v>0</v>
      </c>
      <c r="S1502" s="41"/>
      <c r="T1502" s="42">
        <v>16000</v>
      </c>
    </row>
    <row r="1503" spans="1:20" ht="15" customHeight="1" x14ac:dyDescent="0.25">
      <c r="A1503" s="6">
        <v>23317</v>
      </c>
      <c r="B1503" s="7" t="s">
        <v>3389</v>
      </c>
      <c r="C1503" s="8">
        <v>42534</v>
      </c>
      <c r="D1503" s="7" t="s">
        <v>1200</v>
      </c>
      <c r="E1503" s="7" t="s">
        <v>1190</v>
      </c>
      <c r="F1503" s="9">
        <v>550000</v>
      </c>
      <c r="G1503" s="9">
        <v>110000</v>
      </c>
      <c r="H1503" s="7" t="s">
        <v>3320</v>
      </c>
      <c r="I1503" s="7" t="s">
        <v>724</v>
      </c>
      <c r="J1503" s="7" t="s">
        <v>768</v>
      </c>
      <c r="K1503" s="10" t="s">
        <v>1599</v>
      </c>
      <c r="L1503" s="7" t="s">
        <v>2054</v>
      </c>
      <c r="M1503" s="38">
        <v>14</v>
      </c>
      <c r="N1503" s="38">
        <v>14</v>
      </c>
      <c r="O1503" s="39">
        <v>24</v>
      </c>
      <c r="P1503" s="39">
        <v>13</v>
      </c>
      <c r="Q1503" s="40">
        <v>350000</v>
      </c>
      <c r="R1503" s="40">
        <v>50000</v>
      </c>
      <c r="S1503" s="41">
        <v>16876</v>
      </c>
      <c r="T1503" s="42">
        <v>550000</v>
      </c>
    </row>
    <row r="1504" spans="1:20" ht="15" customHeight="1" x14ac:dyDescent="0.25">
      <c r="A1504" s="6">
        <v>23319</v>
      </c>
      <c r="B1504" s="7" t="s">
        <v>3390</v>
      </c>
      <c r="C1504" s="8">
        <v>42534</v>
      </c>
      <c r="D1504" s="7" t="s">
        <v>794</v>
      </c>
      <c r="E1504" s="7" t="s">
        <v>3113</v>
      </c>
      <c r="F1504" s="9">
        <v>90458</v>
      </c>
      <c r="G1504" s="9">
        <v>25000</v>
      </c>
      <c r="H1504" s="7" t="s">
        <v>3362</v>
      </c>
      <c r="I1504" s="7" t="s">
        <v>727</v>
      </c>
      <c r="J1504" s="7" t="s">
        <v>862</v>
      </c>
      <c r="K1504" s="10" t="s">
        <v>1609</v>
      </c>
      <c r="L1504" s="7" t="s">
        <v>2378</v>
      </c>
      <c r="M1504" s="38">
        <v>0</v>
      </c>
      <c r="N1504" s="38">
        <v>0</v>
      </c>
      <c r="O1504" s="39">
        <v>0</v>
      </c>
      <c r="P1504" s="39">
        <v>0</v>
      </c>
      <c r="Q1504" s="40">
        <v>0</v>
      </c>
      <c r="R1504" s="40">
        <v>0</v>
      </c>
      <c r="S1504" s="41"/>
      <c r="T1504" s="42">
        <v>65458</v>
      </c>
    </row>
    <row r="1505" spans="1:20" ht="15" customHeight="1" x14ac:dyDescent="0.25">
      <c r="A1505" s="6">
        <v>23269</v>
      </c>
      <c r="B1505" s="7" t="s">
        <v>3398</v>
      </c>
      <c r="C1505" s="8">
        <v>42534</v>
      </c>
      <c r="D1505" s="7" t="s">
        <v>1200</v>
      </c>
      <c r="E1505" s="7" t="s">
        <v>1190</v>
      </c>
      <c r="F1505" s="9">
        <v>15025000</v>
      </c>
      <c r="G1505" s="9">
        <v>3260000</v>
      </c>
      <c r="H1505" s="7" t="s">
        <v>920</v>
      </c>
      <c r="I1505" s="7" t="s">
        <v>724</v>
      </c>
      <c r="J1505" s="7" t="s">
        <v>921</v>
      </c>
      <c r="K1505" s="10" t="s">
        <v>1642</v>
      </c>
      <c r="L1505" s="7"/>
      <c r="M1505" s="38">
        <v>0</v>
      </c>
      <c r="N1505" s="38">
        <v>0</v>
      </c>
      <c r="O1505" s="39">
        <v>0</v>
      </c>
      <c r="P1505" s="39">
        <v>0</v>
      </c>
      <c r="Q1505" s="40">
        <v>16300000</v>
      </c>
      <c r="R1505" s="40">
        <v>0</v>
      </c>
      <c r="S1505" s="41">
        <v>0</v>
      </c>
      <c r="T1505" s="42">
        <v>16300000</v>
      </c>
    </row>
    <row r="1506" spans="1:20" ht="15" customHeight="1" x14ac:dyDescent="0.25">
      <c r="A1506" s="6">
        <v>23226</v>
      </c>
      <c r="B1506" s="7" t="s">
        <v>3397</v>
      </c>
      <c r="C1506" s="8">
        <v>42534</v>
      </c>
      <c r="D1506" s="7" t="s">
        <v>1381</v>
      </c>
      <c r="E1506" s="7" t="s">
        <v>3056</v>
      </c>
      <c r="F1506" s="9">
        <v>1245000</v>
      </c>
      <c r="G1506" s="9">
        <v>100000</v>
      </c>
      <c r="H1506" s="7" t="s">
        <v>726</v>
      </c>
      <c r="I1506" s="7" t="s">
        <v>727</v>
      </c>
      <c r="J1506" s="7" t="s">
        <v>728</v>
      </c>
      <c r="K1506" s="10" t="s">
        <v>1674</v>
      </c>
      <c r="L1506" s="7"/>
      <c r="M1506" s="38">
        <v>0</v>
      </c>
      <c r="N1506" s="38">
        <v>0</v>
      </c>
      <c r="O1506" s="39">
        <v>0</v>
      </c>
      <c r="P1506" s="39">
        <v>0</v>
      </c>
      <c r="Q1506" s="40">
        <v>0</v>
      </c>
      <c r="R1506" s="40">
        <v>0</v>
      </c>
      <c r="S1506" s="41"/>
      <c r="T1506" s="42">
        <v>1540000</v>
      </c>
    </row>
    <row r="1507" spans="1:20" ht="15" customHeight="1" x14ac:dyDescent="0.25">
      <c r="A1507" s="6">
        <v>23222</v>
      </c>
      <c r="B1507" s="7" t="s">
        <v>875</v>
      </c>
      <c r="C1507" s="8">
        <v>42534</v>
      </c>
      <c r="D1507" s="7" t="s">
        <v>871</v>
      </c>
      <c r="E1507" s="7" t="s">
        <v>3074</v>
      </c>
      <c r="F1507" s="9">
        <v>1927752</v>
      </c>
      <c r="G1507" s="9">
        <v>250000</v>
      </c>
      <c r="H1507" s="7" t="s">
        <v>726</v>
      </c>
      <c r="I1507" s="7" t="s">
        <v>727</v>
      </c>
      <c r="J1507" s="7" t="s">
        <v>728</v>
      </c>
      <c r="K1507" s="10" t="s">
        <v>1674</v>
      </c>
      <c r="L1507" s="7"/>
      <c r="M1507" s="38">
        <v>0</v>
      </c>
      <c r="N1507" s="38">
        <v>0</v>
      </c>
      <c r="O1507" s="39">
        <v>0</v>
      </c>
      <c r="P1507" s="39">
        <v>0</v>
      </c>
      <c r="Q1507" s="40">
        <v>1927752</v>
      </c>
      <c r="R1507" s="40">
        <v>0</v>
      </c>
      <c r="S1507" s="41"/>
      <c r="T1507" s="42">
        <v>3061552</v>
      </c>
    </row>
    <row r="1508" spans="1:20" ht="15" customHeight="1" x14ac:dyDescent="0.25">
      <c r="A1508" s="6">
        <v>23285</v>
      </c>
      <c r="B1508" s="7" t="s">
        <v>3393</v>
      </c>
      <c r="C1508" s="8">
        <v>42534</v>
      </c>
      <c r="D1508" s="7" t="s">
        <v>916</v>
      </c>
      <c r="E1508" s="7" t="s">
        <v>3074</v>
      </c>
      <c r="F1508" s="9">
        <v>21060</v>
      </c>
      <c r="G1508" s="9">
        <v>8100</v>
      </c>
      <c r="H1508" s="7" t="s">
        <v>3394</v>
      </c>
      <c r="I1508" s="7" t="s">
        <v>727</v>
      </c>
      <c r="J1508" s="7" t="s">
        <v>734</v>
      </c>
      <c r="K1508" s="10" t="s">
        <v>1670</v>
      </c>
      <c r="L1508" s="7" t="s">
        <v>2067</v>
      </c>
      <c r="M1508" s="38">
        <v>0</v>
      </c>
      <c r="N1508" s="38">
        <v>0</v>
      </c>
      <c r="O1508" s="39">
        <v>0</v>
      </c>
      <c r="P1508" s="39">
        <v>0</v>
      </c>
      <c r="Q1508" s="40">
        <v>0</v>
      </c>
      <c r="R1508" s="40">
        <v>0</v>
      </c>
      <c r="S1508" s="41"/>
      <c r="T1508" s="42">
        <v>2430</v>
      </c>
    </row>
    <row r="1509" spans="1:20" ht="15" customHeight="1" x14ac:dyDescent="0.25">
      <c r="A1509" s="6">
        <v>23312</v>
      </c>
      <c r="B1509" s="7" t="s">
        <v>3395</v>
      </c>
      <c r="C1509" s="8">
        <v>42534</v>
      </c>
      <c r="D1509" s="7" t="s">
        <v>3396</v>
      </c>
      <c r="E1509" s="7" t="s">
        <v>3087</v>
      </c>
      <c r="F1509" s="9">
        <v>32288</v>
      </c>
      <c r="G1509" s="9">
        <v>24216</v>
      </c>
      <c r="H1509" s="7" t="s">
        <v>3362</v>
      </c>
      <c r="I1509" s="7" t="s">
        <v>727</v>
      </c>
      <c r="J1509" s="7" t="s">
        <v>862</v>
      </c>
      <c r="K1509" s="10" t="s">
        <v>1609</v>
      </c>
      <c r="L1509" s="7" t="s">
        <v>2378</v>
      </c>
      <c r="M1509" s="38">
        <v>0</v>
      </c>
      <c r="N1509" s="38">
        <v>0</v>
      </c>
      <c r="O1509" s="39">
        <v>0</v>
      </c>
      <c r="P1509" s="39">
        <v>0</v>
      </c>
      <c r="Q1509" s="40">
        <v>0</v>
      </c>
      <c r="R1509" s="40">
        <v>0</v>
      </c>
      <c r="S1509" s="41"/>
      <c r="T1509" s="42">
        <v>8072</v>
      </c>
    </row>
    <row r="1510" spans="1:20" ht="15" customHeight="1" x14ac:dyDescent="0.25">
      <c r="A1510" s="6">
        <v>23242</v>
      </c>
      <c r="B1510" s="7" t="s">
        <v>3391</v>
      </c>
      <c r="C1510" s="8">
        <v>42534</v>
      </c>
      <c r="D1510" s="7" t="s">
        <v>1009</v>
      </c>
      <c r="E1510" s="7" t="s">
        <v>3061</v>
      </c>
      <c r="F1510" s="9">
        <v>23800000</v>
      </c>
      <c r="G1510" s="9">
        <v>1000000</v>
      </c>
      <c r="H1510" s="7" t="s">
        <v>3320</v>
      </c>
      <c r="I1510" s="7" t="s">
        <v>724</v>
      </c>
      <c r="J1510" s="7" t="s">
        <v>867</v>
      </c>
      <c r="K1510" s="10" t="s">
        <v>3392</v>
      </c>
      <c r="L1510" s="7" t="s">
        <v>2054</v>
      </c>
      <c r="M1510" s="38">
        <v>102</v>
      </c>
      <c r="N1510" s="38">
        <v>102</v>
      </c>
      <c r="O1510" s="39">
        <v>360</v>
      </c>
      <c r="P1510" s="39">
        <v>52</v>
      </c>
      <c r="Q1510" s="40">
        <v>23800000</v>
      </c>
      <c r="R1510" s="40">
        <v>30769629</v>
      </c>
      <c r="S1510" s="41">
        <v>266313</v>
      </c>
      <c r="T1510" s="42">
        <v>23800000</v>
      </c>
    </row>
    <row r="1511" spans="1:20" ht="15" customHeight="1" x14ac:dyDescent="0.25">
      <c r="A1511" s="6">
        <v>23313</v>
      </c>
      <c r="B1511" s="7" t="s">
        <v>4367</v>
      </c>
      <c r="C1511" s="8">
        <v>42535</v>
      </c>
      <c r="D1511" s="7" t="s">
        <v>976</v>
      </c>
      <c r="E1511" s="7" t="s">
        <v>3068</v>
      </c>
      <c r="F1511" s="9">
        <v>84000</v>
      </c>
      <c r="G1511" s="9">
        <v>25000</v>
      </c>
      <c r="H1511" s="7" t="s">
        <v>3362</v>
      </c>
      <c r="I1511" s="7" t="s">
        <v>727</v>
      </c>
      <c r="J1511" s="7" t="s">
        <v>862</v>
      </c>
      <c r="K1511" s="10" t="s">
        <v>1609</v>
      </c>
      <c r="L1511" s="7" t="s">
        <v>2378</v>
      </c>
      <c r="M1511" s="38">
        <v>0</v>
      </c>
      <c r="N1511" s="38">
        <v>0</v>
      </c>
      <c r="O1511" s="39">
        <v>0</v>
      </c>
      <c r="P1511" s="39">
        <v>0</v>
      </c>
      <c r="Q1511" s="40">
        <v>0</v>
      </c>
      <c r="R1511" s="40">
        <v>0</v>
      </c>
      <c r="S1511" s="41"/>
      <c r="T1511" s="42">
        <v>59000</v>
      </c>
    </row>
    <row r="1512" spans="1:20" ht="15" customHeight="1" x14ac:dyDescent="0.25">
      <c r="A1512" s="6">
        <v>23302</v>
      </c>
      <c r="B1512" s="7" t="s">
        <v>3401</v>
      </c>
      <c r="C1512" s="8">
        <v>42536</v>
      </c>
      <c r="D1512" s="7" t="s">
        <v>1114</v>
      </c>
      <c r="E1512" s="7" t="s">
        <v>3061</v>
      </c>
      <c r="F1512" s="9">
        <v>13000</v>
      </c>
      <c r="G1512" s="9">
        <v>10000</v>
      </c>
      <c r="H1512" s="7" t="s">
        <v>747</v>
      </c>
      <c r="I1512" s="7" t="s">
        <v>727</v>
      </c>
      <c r="J1512" s="7" t="s">
        <v>768</v>
      </c>
      <c r="K1512" s="10" t="s">
        <v>1619</v>
      </c>
      <c r="L1512" s="7" t="s">
        <v>2067</v>
      </c>
      <c r="M1512" s="38">
        <v>0</v>
      </c>
      <c r="N1512" s="38">
        <v>0</v>
      </c>
      <c r="O1512" s="39">
        <v>0</v>
      </c>
      <c r="P1512" s="39">
        <v>0</v>
      </c>
      <c r="Q1512" s="40">
        <v>0</v>
      </c>
      <c r="R1512" s="40">
        <v>0</v>
      </c>
      <c r="S1512" s="41"/>
      <c r="T1512" s="42">
        <v>3000</v>
      </c>
    </row>
    <row r="1513" spans="1:20" ht="15" customHeight="1" x14ac:dyDescent="0.25">
      <c r="A1513" s="6">
        <v>23303</v>
      </c>
      <c r="B1513" s="7" t="s">
        <v>3401</v>
      </c>
      <c r="C1513" s="8">
        <v>42536</v>
      </c>
      <c r="D1513" s="7" t="s">
        <v>1114</v>
      </c>
      <c r="E1513" s="7" t="s">
        <v>3061</v>
      </c>
      <c r="F1513" s="9">
        <v>30100</v>
      </c>
      <c r="G1513" s="9">
        <v>11550</v>
      </c>
      <c r="H1513" s="7" t="s">
        <v>3394</v>
      </c>
      <c r="I1513" s="7" t="s">
        <v>727</v>
      </c>
      <c r="J1513" s="7" t="s">
        <v>768</v>
      </c>
      <c r="K1513" s="10" t="s">
        <v>1619</v>
      </c>
      <c r="L1513" s="7" t="s">
        <v>2067</v>
      </c>
      <c r="M1513" s="38">
        <v>0</v>
      </c>
      <c r="N1513" s="38">
        <v>0</v>
      </c>
      <c r="O1513" s="39">
        <v>0</v>
      </c>
      <c r="P1513" s="39">
        <v>0</v>
      </c>
      <c r="Q1513" s="40">
        <v>0</v>
      </c>
      <c r="R1513" s="40">
        <v>0</v>
      </c>
      <c r="S1513" s="41"/>
      <c r="T1513" s="42">
        <v>3500</v>
      </c>
    </row>
    <row r="1514" spans="1:20" ht="15" customHeight="1" x14ac:dyDescent="0.25">
      <c r="A1514" s="6">
        <v>23307</v>
      </c>
      <c r="B1514" s="7" t="s">
        <v>3402</v>
      </c>
      <c r="C1514" s="8">
        <v>42536</v>
      </c>
      <c r="D1514" s="7" t="s">
        <v>3403</v>
      </c>
      <c r="E1514" s="7" t="s">
        <v>3076</v>
      </c>
      <c r="F1514" s="9">
        <v>63050</v>
      </c>
      <c r="G1514" s="9">
        <v>23644</v>
      </c>
      <c r="H1514" s="7" t="s">
        <v>3362</v>
      </c>
      <c r="I1514" s="7" t="s">
        <v>727</v>
      </c>
      <c r="J1514" s="7" t="s">
        <v>862</v>
      </c>
      <c r="K1514" s="10" t="s">
        <v>1609</v>
      </c>
      <c r="L1514" s="7" t="s">
        <v>2378</v>
      </c>
      <c r="M1514" s="38">
        <v>0</v>
      </c>
      <c r="N1514" s="38">
        <v>0</v>
      </c>
      <c r="O1514" s="39">
        <v>0</v>
      </c>
      <c r="P1514" s="39">
        <v>0</v>
      </c>
      <c r="Q1514" s="40">
        <v>0</v>
      </c>
      <c r="R1514" s="40">
        <v>0</v>
      </c>
      <c r="S1514" s="41"/>
      <c r="T1514" s="42">
        <v>7881</v>
      </c>
    </row>
    <row r="1515" spans="1:20" ht="15" customHeight="1" x14ac:dyDescent="0.25">
      <c r="A1515" s="6">
        <v>23376</v>
      </c>
      <c r="B1515" s="7" t="s">
        <v>3400</v>
      </c>
      <c r="C1515" s="8">
        <v>42536</v>
      </c>
      <c r="D1515" s="7" t="s">
        <v>2953</v>
      </c>
      <c r="E1515" s="7" t="s">
        <v>3097</v>
      </c>
      <c r="F1515" s="9">
        <v>5600000</v>
      </c>
      <c r="G1515" s="9">
        <v>168000</v>
      </c>
      <c r="H1515" s="7" t="s">
        <v>3320</v>
      </c>
      <c r="I1515" s="7" t="s">
        <v>724</v>
      </c>
      <c r="J1515" s="7" t="s">
        <v>734</v>
      </c>
      <c r="K1515" s="10" t="s">
        <v>3131</v>
      </c>
      <c r="L1515" s="7" t="s">
        <v>2056</v>
      </c>
      <c r="M1515" s="38">
        <v>305</v>
      </c>
      <c r="N1515" s="38">
        <v>0</v>
      </c>
      <c r="O1515" s="39">
        <v>79</v>
      </c>
      <c r="P1515" s="39">
        <v>0</v>
      </c>
      <c r="Q1515" s="40">
        <v>0</v>
      </c>
      <c r="R1515" s="40">
        <v>0</v>
      </c>
      <c r="S1515" s="41">
        <v>0</v>
      </c>
      <c r="T1515" s="42">
        <v>5600000</v>
      </c>
    </row>
    <row r="1516" spans="1:20" ht="15" customHeight="1" x14ac:dyDescent="0.25">
      <c r="A1516" s="6">
        <v>23425</v>
      </c>
      <c r="B1516" s="7" t="s">
        <v>3565</v>
      </c>
      <c r="C1516" s="8">
        <v>42536</v>
      </c>
      <c r="D1516" s="7" t="s">
        <v>3566</v>
      </c>
      <c r="E1516" s="7" t="s">
        <v>3103</v>
      </c>
      <c r="F1516" s="9">
        <v>3200000</v>
      </c>
      <c r="G1516" s="9">
        <v>3000000</v>
      </c>
      <c r="H1516" s="7" t="s">
        <v>879</v>
      </c>
      <c r="I1516" s="7" t="s">
        <v>791</v>
      </c>
      <c r="J1516" s="7" t="s">
        <v>734</v>
      </c>
      <c r="K1516" s="10" t="s">
        <v>1661</v>
      </c>
      <c r="L1516" s="7" t="s">
        <v>325</v>
      </c>
      <c r="M1516" s="38">
        <v>0</v>
      </c>
      <c r="N1516" s="38">
        <v>0</v>
      </c>
      <c r="O1516" s="39">
        <v>0</v>
      </c>
      <c r="P1516" s="39">
        <v>0</v>
      </c>
      <c r="Q1516" s="40">
        <v>0</v>
      </c>
      <c r="R1516" s="40">
        <v>0</v>
      </c>
      <c r="S1516" s="41"/>
      <c r="T1516" s="42"/>
    </row>
    <row r="1517" spans="1:20" ht="15" customHeight="1" x14ac:dyDescent="0.25">
      <c r="A1517" s="6">
        <v>23396</v>
      </c>
      <c r="B1517" s="7" t="s">
        <v>3404</v>
      </c>
      <c r="C1517" s="8">
        <v>42538</v>
      </c>
      <c r="D1517" s="7" t="s">
        <v>1009</v>
      </c>
      <c r="E1517" s="7" t="s">
        <v>3061</v>
      </c>
      <c r="F1517" s="9">
        <v>2500000</v>
      </c>
      <c r="G1517" s="9">
        <v>625000</v>
      </c>
      <c r="H1517" s="7" t="s">
        <v>719</v>
      </c>
      <c r="I1517" s="7" t="s">
        <v>720</v>
      </c>
      <c r="J1517" s="7" t="s">
        <v>734</v>
      </c>
      <c r="K1517" s="10" t="s">
        <v>3405</v>
      </c>
      <c r="L1517" s="7"/>
      <c r="M1517" s="38">
        <v>0</v>
      </c>
      <c r="N1517" s="38">
        <v>0</v>
      </c>
      <c r="O1517" s="39">
        <v>0</v>
      </c>
      <c r="P1517" s="39">
        <v>0</v>
      </c>
      <c r="Q1517" s="40">
        <v>0</v>
      </c>
      <c r="R1517" s="40">
        <v>0</v>
      </c>
      <c r="S1517" s="41"/>
      <c r="T1517" s="42">
        <v>2500000</v>
      </c>
    </row>
    <row r="1518" spans="1:20" ht="15" customHeight="1" x14ac:dyDescent="0.25">
      <c r="A1518" s="6">
        <v>23339</v>
      </c>
      <c r="B1518" s="7" t="s">
        <v>3406</v>
      </c>
      <c r="C1518" s="8">
        <v>42538</v>
      </c>
      <c r="D1518" s="7" t="s">
        <v>1140</v>
      </c>
      <c r="E1518" s="7" t="s">
        <v>3063</v>
      </c>
      <c r="F1518" s="9">
        <v>1250000</v>
      </c>
      <c r="G1518" s="9">
        <v>300000</v>
      </c>
      <c r="H1518" s="7" t="s">
        <v>719</v>
      </c>
      <c r="I1518" s="7" t="s">
        <v>720</v>
      </c>
      <c r="J1518" s="7" t="s">
        <v>734</v>
      </c>
      <c r="K1518" s="10" t="s">
        <v>1556</v>
      </c>
      <c r="L1518" s="7"/>
      <c r="M1518" s="38">
        <v>0</v>
      </c>
      <c r="N1518" s="38">
        <v>0</v>
      </c>
      <c r="O1518" s="39">
        <v>0</v>
      </c>
      <c r="P1518" s="39">
        <v>0</v>
      </c>
      <c r="Q1518" s="40">
        <v>0</v>
      </c>
      <c r="R1518" s="40">
        <v>0</v>
      </c>
      <c r="S1518" s="41"/>
      <c r="T1518" s="42">
        <v>1200000</v>
      </c>
    </row>
    <row r="1519" spans="1:20" ht="15" customHeight="1" x14ac:dyDescent="0.25">
      <c r="A1519" s="6">
        <v>23357</v>
      </c>
      <c r="B1519" s="7" t="s">
        <v>981</v>
      </c>
      <c r="C1519" s="8">
        <v>42543</v>
      </c>
      <c r="D1519" s="7" t="s">
        <v>980</v>
      </c>
      <c r="E1519" s="7" t="s">
        <v>3060</v>
      </c>
      <c r="F1519" s="9">
        <v>37140</v>
      </c>
      <c r="G1519" s="9">
        <v>24760</v>
      </c>
      <c r="H1519" s="7" t="s">
        <v>737</v>
      </c>
      <c r="I1519" s="7" t="s">
        <v>727</v>
      </c>
      <c r="J1519" s="7" t="s">
        <v>728</v>
      </c>
      <c r="K1519" s="10" t="s">
        <v>1543</v>
      </c>
      <c r="L1519" s="7"/>
      <c r="M1519" s="38">
        <v>0</v>
      </c>
      <c r="N1519" s="38">
        <v>0</v>
      </c>
      <c r="O1519" s="39">
        <v>0</v>
      </c>
      <c r="P1519" s="39">
        <v>0</v>
      </c>
      <c r="Q1519" s="40">
        <v>0</v>
      </c>
      <c r="R1519" s="40">
        <v>0</v>
      </c>
      <c r="S1519" s="41"/>
      <c r="T1519" s="42">
        <v>12380</v>
      </c>
    </row>
    <row r="1520" spans="1:20" ht="15" customHeight="1" x14ac:dyDescent="0.25">
      <c r="A1520" s="6">
        <v>23330</v>
      </c>
      <c r="B1520" s="7" t="s">
        <v>3410</v>
      </c>
      <c r="C1520" s="8">
        <v>42543</v>
      </c>
      <c r="D1520" s="7" t="s">
        <v>1168</v>
      </c>
      <c r="E1520" s="7" t="s">
        <v>3086</v>
      </c>
      <c r="F1520" s="9">
        <v>47000</v>
      </c>
      <c r="G1520" s="9">
        <v>25000</v>
      </c>
      <c r="H1520" s="7" t="s">
        <v>3362</v>
      </c>
      <c r="I1520" s="7" t="s">
        <v>727</v>
      </c>
      <c r="J1520" s="7" t="s">
        <v>862</v>
      </c>
      <c r="K1520" s="10" t="s">
        <v>1609</v>
      </c>
      <c r="L1520" s="7" t="s">
        <v>2378</v>
      </c>
      <c r="M1520" s="38">
        <v>0</v>
      </c>
      <c r="N1520" s="38">
        <v>0</v>
      </c>
      <c r="O1520" s="39">
        <v>0</v>
      </c>
      <c r="P1520" s="39">
        <v>0</v>
      </c>
      <c r="Q1520" s="40">
        <v>0</v>
      </c>
      <c r="R1520" s="40">
        <v>0</v>
      </c>
      <c r="S1520" s="41"/>
      <c r="T1520" s="42">
        <v>22000</v>
      </c>
    </row>
    <row r="1521" spans="1:20" ht="15" customHeight="1" x14ac:dyDescent="0.25">
      <c r="A1521" s="6">
        <v>23225</v>
      </c>
      <c r="B1521" s="7" t="s">
        <v>3418</v>
      </c>
      <c r="C1521" s="8">
        <v>42543</v>
      </c>
      <c r="D1521" s="7" t="s">
        <v>3419</v>
      </c>
      <c r="E1521" s="7" t="s">
        <v>3420</v>
      </c>
      <c r="F1521" s="9">
        <v>9664626.6600000001</v>
      </c>
      <c r="G1521" s="9">
        <v>250000</v>
      </c>
      <c r="H1521" s="7" t="s">
        <v>726</v>
      </c>
      <c r="I1521" s="7" t="s">
        <v>727</v>
      </c>
      <c r="J1521" s="7" t="s">
        <v>728</v>
      </c>
      <c r="K1521" s="10" t="s">
        <v>1674</v>
      </c>
      <c r="L1521" s="7" t="s">
        <v>2067</v>
      </c>
      <c r="M1521" s="38">
        <v>0</v>
      </c>
      <c r="N1521" s="38">
        <v>0</v>
      </c>
      <c r="O1521" s="39">
        <v>0</v>
      </c>
      <c r="P1521" s="39">
        <v>0</v>
      </c>
      <c r="Q1521" s="40">
        <v>2203443</v>
      </c>
      <c r="R1521" s="40">
        <v>0</v>
      </c>
      <c r="S1521" s="41"/>
      <c r="T1521" s="42">
        <v>2053443</v>
      </c>
    </row>
    <row r="1522" spans="1:20" ht="15" customHeight="1" x14ac:dyDescent="0.25">
      <c r="A1522" s="6">
        <v>23362</v>
      </c>
      <c r="B1522" s="7" t="s">
        <v>3408</v>
      </c>
      <c r="C1522" s="8">
        <v>42543</v>
      </c>
      <c r="D1522" s="7" t="s">
        <v>1536</v>
      </c>
      <c r="E1522" s="7" t="s">
        <v>3061</v>
      </c>
      <c r="F1522" s="9">
        <v>65960</v>
      </c>
      <c r="G1522" s="9">
        <v>15000</v>
      </c>
      <c r="H1522" s="7" t="s">
        <v>747</v>
      </c>
      <c r="I1522" s="7" t="s">
        <v>727</v>
      </c>
      <c r="J1522" s="7" t="s">
        <v>734</v>
      </c>
      <c r="K1522" s="10" t="s">
        <v>1579</v>
      </c>
      <c r="L1522" s="7" t="s">
        <v>2067</v>
      </c>
      <c r="M1522" s="38">
        <v>0</v>
      </c>
      <c r="N1522" s="38">
        <v>0</v>
      </c>
      <c r="O1522" s="39">
        <v>0</v>
      </c>
      <c r="P1522" s="39">
        <v>0</v>
      </c>
      <c r="Q1522" s="40">
        <v>0</v>
      </c>
      <c r="R1522" s="40">
        <v>0</v>
      </c>
      <c r="S1522" s="41"/>
      <c r="T1522" s="42">
        <v>50960</v>
      </c>
    </row>
    <row r="1523" spans="1:20" ht="15" customHeight="1" x14ac:dyDescent="0.25">
      <c r="A1523" s="6">
        <v>23368</v>
      </c>
      <c r="B1523" s="7" t="s">
        <v>2361</v>
      </c>
      <c r="C1523" s="8">
        <v>42543</v>
      </c>
      <c r="D1523" s="7" t="s">
        <v>999</v>
      </c>
      <c r="E1523" s="7" t="s">
        <v>3060</v>
      </c>
      <c r="F1523" s="9">
        <v>101520</v>
      </c>
      <c r="G1523" s="9">
        <v>50000</v>
      </c>
      <c r="H1523" s="7" t="s">
        <v>1017</v>
      </c>
      <c r="I1523" s="7" t="s">
        <v>727</v>
      </c>
      <c r="J1523" s="7" t="s">
        <v>862</v>
      </c>
      <c r="K1523" s="10" t="s">
        <v>3416</v>
      </c>
      <c r="L1523" s="7" t="s">
        <v>2078</v>
      </c>
      <c r="M1523" s="38">
        <v>0</v>
      </c>
      <c r="N1523" s="38">
        <v>0</v>
      </c>
      <c r="O1523" s="39">
        <v>0</v>
      </c>
      <c r="P1523" s="39">
        <v>0</v>
      </c>
      <c r="Q1523" s="40">
        <v>0</v>
      </c>
      <c r="R1523" s="40">
        <v>0</v>
      </c>
      <c r="S1523" s="41"/>
      <c r="T1523" s="42">
        <v>51520</v>
      </c>
    </row>
    <row r="1524" spans="1:20" ht="15" customHeight="1" x14ac:dyDescent="0.25">
      <c r="A1524" s="6">
        <v>23369</v>
      </c>
      <c r="B1524" s="7" t="s">
        <v>1303</v>
      </c>
      <c r="C1524" s="8">
        <v>42543</v>
      </c>
      <c r="D1524" s="7" t="s">
        <v>1299</v>
      </c>
      <c r="E1524" s="7" t="s">
        <v>3065</v>
      </c>
      <c r="F1524" s="9">
        <v>47500</v>
      </c>
      <c r="G1524" s="9">
        <v>15000</v>
      </c>
      <c r="H1524" s="7" t="s">
        <v>747</v>
      </c>
      <c r="I1524" s="7" t="s">
        <v>727</v>
      </c>
      <c r="J1524" s="7" t="s">
        <v>734</v>
      </c>
      <c r="K1524" s="10" t="s">
        <v>3409</v>
      </c>
      <c r="L1524" s="7"/>
      <c r="M1524" s="38">
        <v>0</v>
      </c>
      <c r="N1524" s="38">
        <v>0</v>
      </c>
      <c r="O1524" s="39">
        <v>0</v>
      </c>
      <c r="P1524" s="39">
        <v>0</v>
      </c>
      <c r="Q1524" s="40">
        <v>0</v>
      </c>
      <c r="R1524" s="40">
        <v>0</v>
      </c>
      <c r="S1524" s="41"/>
      <c r="T1524" s="42">
        <v>32500</v>
      </c>
    </row>
    <row r="1525" spans="1:20" ht="15" customHeight="1" x14ac:dyDescent="0.25">
      <c r="A1525" s="6">
        <v>23378</v>
      </c>
      <c r="B1525" s="7" t="s">
        <v>3799</v>
      </c>
      <c r="C1525" s="8">
        <v>42543</v>
      </c>
      <c r="D1525" s="7" t="s">
        <v>1246</v>
      </c>
      <c r="E1525" s="7" t="s">
        <v>1190</v>
      </c>
      <c r="F1525" s="9">
        <v>1450000</v>
      </c>
      <c r="G1525" s="9">
        <v>170000</v>
      </c>
      <c r="H1525" s="7" t="s">
        <v>3320</v>
      </c>
      <c r="I1525" s="7" t="s">
        <v>724</v>
      </c>
      <c r="J1525" s="7" t="s">
        <v>721</v>
      </c>
      <c r="K1525" s="10" t="s">
        <v>1541</v>
      </c>
      <c r="L1525" s="7" t="s">
        <v>2054</v>
      </c>
      <c r="M1525" s="38">
        <v>40</v>
      </c>
      <c r="N1525" s="38">
        <v>0</v>
      </c>
      <c r="O1525" s="39">
        <v>30</v>
      </c>
      <c r="P1525" s="39">
        <v>0</v>
      </c>
      <c r="Q1525" s="40">
        <v>1450000</v>
      </c>
      <c r="R1525" s="40">
        <v>6375</v>
      </c>
      <c r="S1525" s="41">
        <v>0</v>
      </c>
      <c r="T1525" s="42">
        <v>1450000</v>
      </c>
    </row>
    <row r="1526" spans="1:20" ht="15" customHeight="1" x14ac:dyDescent="0.25">
      <c r="A1526" s="6">
        <v>23351</v>
      </c>
      <c r="B1526" s="7" t="s">
        <v>3407</v>
      </c>
      <c r="C1526" s="8">
        <v>42543</v>
      </c>
      <c r="D1526" s="7" t="s">
        <v>806</v>
      </c>
      <c r="E1526" s="7" t="s">
        <v>3084</v>
      </c>
      <c r="F1526" s="9">
        <v>1700000</v>
      </c>
      <c r="G1526" s="9">
        <v>340000</v>
      </c>
      <c r="H1526" s="7" t="s">
        <v>920</v>
      </c>
      <c r="I1526" s="7" t="s">
        <v>724</v>
      </c>
      <c r="J1526" s="7" t="s">
        <v>921</v>
      </c>
      <c r="K1526" s="10" t="s">
        <v>1714</v>
      </c>
      <c r="L1526" s="7"/>
      <c r="M1526" s="38">
        <v>0</v>
      </c>
      <c r="N1526" s="38">
        <v>0</v>
      </c>
      <c r="O1526" s="39">
        <v>0</v>
      </c>
      <c r="P1526" s="39">
        <v>0</v>
      </c>
      <c r="Q1526" s="40">
        <v>1700000</v>
      </c>
      <c r="R1526" s="40">
        <v>0</v>
      </c>
      <c r="S1526" s="41">
        <v>0</v>
      </c>
      <c r="T1526" s="42">
        <v>1700000</v>
      </c>
    </row>
    <row r="1527" spans="1:20" ht="15" customHeight="1" x14ac:dyDescent="0.25">
      <c r="A1527" s="6">
        <v>23407</v>
      </c>
      <c r="B1527" s="7" t="s">
        <v>3417</v>
      </c>
      <c r="C1527" s="8">
        <v>42543</v>
      </c>
      <c r="D1527" s="7" t="s">
        <v>1149</v>
      </c>
      <c r="E1527" s="7" t="s">
        <v>3063</v>
      </c>
      <c r="F1527" s="9">
        <v>500000</v>
      </c>
      <c r="G1527" s="9">
        <v>125000</v>
      </c>
      <c r="H1527" s="7" t="s">
        <v>719</v>
      </c>
      <c r="I1527" s="7" t="s">
        <v>720</v>
      </c>
      <c r="J1527" s="7" t="s">
        <v>721</v>
      </c>
      <c r="K1527" s="10" t="s">
        <v>1541</v>
      </c>
      <c r="L1527" s="7"/>
      <c r="M1527" s="38">
        <v>0</v>
      </c>
      <c r="N1527" s="38">
        <v>0</v>
      </c>
      <c r="O1527" s="39">
        <v>0</v>
      </c>
      <c r="P1527" s="39">
        <v>0</v>
      </c>
      <c r="Q1527" s="40">
        <v>0</v>
      </c>
      <c r="R1527" s="40">
        <v>0</v>
      </c>
      <c r="S1527" s="41"/>
      <c r="T1527" s="42">
        <v>500000</v>
      </c>
    </row>
    <row r="1528" spans="1:20" ht="15" customHeight="1" x14ac:dyDescent="0.25">
      <c r="A1528" s="6">
        <v>23397</v>
      </c>
      <c r="B1528" s="7" t="s">
        <v>4362</v>
      </c>
      <c r="C1528" s="8">
        <v>42543</v>
      </c>
      <c r="D1528" s="7" t="s">
        <v>1009</v>
      </c>
      <c r="E1528" s="7" t="s">
        <v>3061</v>
      </c>
      <c r="F1528" s="9">
        <v>5000000</v>
      </c>
      <c r="G1528" s="9">
        <v>1250000</v>
      </c>
      <c r="H1528" s="7" t="s">
        <v>719</v>
      </c>
      <c r="I1528" s="7" t="s">
        <v>720</v>
      </c>
      <c r="J1528" s="7" t="s">
        <v>721</v>
      </c>
      <c r="K1528" s="10" t="s">
        <v>1541</v>
      </c>
      <c r="L1528" s="7"/>
      <c r="M1528" s="38">
        <v>0</v>
      </c>
      <c r="N1528" s="38">
        <v>0</v>
      </c>
      <c r="O1528" s="39">
        <v>0</v>
      </c>
      <c r="P1528" s="39">
        <v>0</v>
      </c>
      <c r="Q1528" s="40">
        <v>5000000</v>
      </c>
      <c r="R1528" s="40">
        <v>0</v>
      </c>
      <c r="S1528" s="41"/>
      <c r="T1528" s="42">
        <v>5000000</v>
      </c>
    </row>
    <row r="1529" spans="1:20" ht="15" customHeight="1" x14ac:dyDescent="0.25">
      <c r="A1529" s="6">
        <v>23389</v>
      </c>
      <c r="B1529" s="7" t="s">
        <v>3411</v>
      </c>
      <c r="C1529" s="8">
        <v>42543</v>
      </c>
      <c r="D1529" s="7" t="s">
        <v>771</v>
      </c>
      <c r="E1529" s="7" t="s">
        <v>3094</v>
      </c>
      <c r="F1529" s="9">
        <v>1987500</v>
      </c>
      <c r="G1529" s="9">
        <v>375000</v>
      </c>
      <c r="H1529" s="7" t="s">
        <v>719</v>
      </c>
      <c r="I1529" s="7" t="s">
        <v>720</v>
      </c>
      <c r="J1529" s="7" t="s">
        <v>734</v>
      </c>
      <c r="K1529" s="10" t="s">
        <v>3412</v>
      </c>
      <c r="L1529" s="7"/>
      <c r="M1529" s="38">
        <v>0</v>
      </c>
      <c r="N1529" s="38">
        <v>0</v>
      </c>
      <c r="O1529" s="39">
        <v>0</v>
      </c>
      <c r="P1529" s="39">
        <v>0</v>
      </c>
      <c r="Q1529" s="40">
        <v>0</v>
      </c>
      <c r="R1529" s="40">
        <v>0</v>
      </c>
      <c r="S1529" s="41"/>
      <c r="T1529" s="42">
        <v>1500000</v>
      </c>
    </row>
    <row r="1530" spans="1:20" ht="15" customHeight="1" x14ac:dyDescent="0.25">
      <c r="A1530" s="6">
        <v>23446</v>
      </c>
      <c r="B1530" s="7" t="s">
        <v>3413</v>
      </c>
      <c r="C1530" s="8">
        <v>42543</v>
      </c>
      <c r="D1530" s="7" t="s">
        <v>1362</v>
      </c>
      <c r="E1530" s="7" t="s">
        <v>3073</v>
      </c>
      <c r="F1530" s="9">
        <v>0</v>
      </c>
      <c r="G1530" s="9"/>
      <c r="H1530" s="7" t="s">
        <v>866</v>
      </c>
      <c r="I1530" s="7" t="s">
        <v>720</v>
      </c>
      <c r="J1530" s="7" t="s">
        <v>867</v>
      </c>
      <c r="K1530" s="10" t="s">
        <v>1760</v>
      </c>
      <c r="L1530" s="7"/>
      <c r="M1530" s="38">
        <v>0</v>
      </c>
      <c r="N1530" s="38">
        <v>0</v>
      </c>
      <c r="O1530" s="39">
        <v>0</v>
      </c>
      <c r="P1530" s="39">
        <v>0</v>
      </c>
      <c r="Q1530" s="40">
        <v>0</v>
      </c>
      <c r="R1530" s="40">
        <v>0</v>
      </c>
      <c r="S1530" s="41"/>
      <c r="T1530" s="42"/>
    </row>
    <row r="1531" spans="1:20" ht="15" customHeight="1" x14ac:dyDescent="0.25">
      <c r="A1531" s="6">
        <v>23310</v>
      </c>
      <c r="B1531" s="7" t="s">
        <v>3414</v>
      </c>
      <c r="C1531" s="8">
        <v>42543</v>
      </c>
      <c r="D1531" s="7" t="s">
        <v>1200</v>
      </c>
      <c r="E1531" s="7" t="s">
        <v>1190</v>
      </c>
      <c r="F1531" s="9">
        <v>104283</v>
      </c>
      <c r="G1531" s="9">
        <v>25000</v>
      </c>
      <c r="H1531" s="7" t="s">
        <v>3362</v>
      </c>
      <c r="I1531" s="7" t="s">
        <v>727</v>
      </c>
      <c r="J1531" s="7" t="s">
        <v>862</v>
      </c>
      <c r="K1531" s="10" t="s">
        <v>1609</v>
      </c>
      <c r="L1531" s="7" t="s">
        <v>2378</v>
      </c>
      <c r="M1531" s="38">
        <v>0</v>
      </c>
      <c r="N1531" s="38">
        <v>0</v>
      </c>
      <c r="O1531" s="39">
        <v>0</v>
      </c>
      <c r="P1531" s="39">
        <v>0</v>
      </c>
      <c r="Q1531" s="40">
        <v>0</v>
      </c>
      <c r="R1531" s="40">
        <v>0</v>
      </c>
      <c r="S1531" s="41"/>
      <c r="T1531" s="42">
        <v>9761</v>
      </c>
    </row>
    <row r="1532" spans="1:20" ht="15" customHeight="1" x14ac:dyDescent="0.25">
      <c r="A1532" s="6">
        <v>23311</v>
      </c>
      <c r="B1532" s="7" t="s">
        <v>3415</v>
      </c>
      <c r="C1532" s="8">
        <v>42543</v>
      </c>
      <c r="D1532" s="7" t="s">
        <v>1192</v>
      </c>
      <c r="E1532" s="7" t="s">
        <v>1190</v>
      </c>
      <c r="F1532" s="9">
        <v>126400</v>
      </c>
      <c r="G1532" s="9">
        <v>24800</v>
      </c>
      <c r="H1532" s="7" t="s">
        <v>3362</v>
      </c>
      <c r="I1532" s="7" t="s">
        <v>727</v>
      </c>
      <c r="J1532" s="7" t="s">
        <v>862</v>
      </c>
      <c r="K1532" s="10" t="s">
        <v>1609</v>
      </c>
      <c r="L1532" s="7" t="s">
        <v>2378</v>
      </c>
      <c r="M1532" s="38">
        <v>0</v>
      </c>
      <c r="N1532" s="38">
        <v>0</v>
      </c>
      <c r="O1532" s="39">
        <v>0</v>
      </c>
      <c r="P1532" s="39">
        <v>0</v>
      </c>
      <c r="Q1532" s="40">
        <v>0</v>
      </c>
      <c r="R1532" s="40">
        <v>0</v>
      </c>
      <c r="S1532" s="41"/>
      <c r="T1532" s="42">
        <v>38400</v>
      </c>
    </row>
    <row r="1533" spans="1:20" ht="15" customHeight="1" x14ac:dyDescent="0.25">
      <c r="A1533" s="6">
        <v>23298</v>
      </c>
      <c r="B1533" s="7" t="s">
        <v>2580</v>
      </c>
      <c r="C1533" s="8">
        <v>42543</v>
      </c>
      <c r="D1533" s="7" t="s">
        <v>2581</v>
      </c>
      <c r="E1533" s="7" t="s">
        <v>3062</v>
      </c>
      <c r="F1533" s="9">
        <v>35000</v>
      </c>
      <c r="G1533" s="9">
        <v>5000</v>
      </c>
      <c r="H1533" s="7" t="s">
        <v>747</v>
      </c>
      <c r="I1533" s="7" t="s">
        <v>727</v>
      </c>
      <c r="J1533" s="7" t="s">
        <v>768</v>
      </c>
      <c r="K1533" s="10" t="s">
        <v>1831</v>
      </c>
      <c r="L1533" s="7"/>
      <c r="M1533" s="38">
        <v>0</v>
      </c>
      <c r="N1533" s="38">
        <v>0</v>
      </c>
      <c r="O1533" s="39">
        <v>0</v>
      </c>
      <c r="P1533" s="39">
        <v>0</v>
      </c>
      <c r="Q1533" s="40">
        <v>0</v>
      </c>
      <c r="R1533" s="40">
        <v>0</v>
      </c>
      <c r="S1533" s="41"/>
      <c r="T1533" s="42">
        <v>30000</v>
      </c>
    </row>
    <row r="1534" spans="1:20" ht="15" customHeight="1" x14ac:dyDescent="0.25">
      <c r="A1534" s="6">
        <v>23206</v>
      </c>
      <c r="B1534" s="7" t="s">
        <v>1881</v>
      </c>
      <c r="C1534" s="8">
        <v>42543</v>
      </c>
      <c r="D1534" s="7" t="s">
        <v>1362</v>
      </c>
      <c r="E1534" s="7" t="s">
        <v>3073</v>
      </c>
      <c r="F1534" s="9">
        <v>14000000</v>
      </c>
      <c r="G1534" s="9">
        <v>2800000</v>
      </c>
      <c r="H1534" s="7" t="s">
        <v>764</v>
      </c>
      <c r="I1534" s="7" t="s">
        <v>724</v>
      </c>
      <c r="J1534" s="7" t="s">
        <v>734</v>
      </c>
      <c r="K1534" s="10" t="s">
        <v>2316</v>
      </c>
      <c r="L1534" s="7"/>
      <c r="M1534" s="38">
        <v>0</v>
      </c>
      <c r="N1534" s="38">
        <v>0</v>
      </c>
      <c r="O1534" s="39">
        <v>0</v>
      </c>
      <c r="P1534" s="39">
        <v>0</v>
      </c>
      <c r="Q1534" s="40">
        <v>14000000</v>
      </c>
      <c r="R1534" s="40">
        <v>0</v>
      </c>
      <c r="S1534" s="41">
        <v>0</v>
      </c>
      <c r="T1534" s="42">
        <v>14000000</v>
      </c>
    </row>
    <row r="1535" spans="1:20" ht="15" customHeight="1" x14ac:dyDescent="0.25">
      <c r="A1535" s="6">
        <v>23224</v>
      </c>
      <c r="B1535" s="7" t="s">
        <v>3425</v>
      </c>
      <c r="C1535" s="8">
        <v>42545</v>
      </c>
      <c r="D1535" s="7" t="s">
        <v>1390</v>
      </c>
      <c r="E1535" s="7" t="s">
        <v>3056</v>
      </c>
      <c r="F1535" s="9">
        <v>10649036</v>
      </c>
      <c r="G1535" s="9">
        <v>250000</v>
      </c>
      <c r="H1535" s="7" t="s">
        <v>726</v>
      </c>
      <c r="I1535" s="7" t="s">
        <v>727</v>
      </c>
      <c r="J1535" s="7" t="s">
        <v>728</v>
      </c>
      <c r="K1535" s="10" t="s">
        <v>1674</v>
      </c>
      <c r="L1535" s="7"/>
      <c r="M1535" s="38">
        <v>0</v>
      </c>
      <c r="N1535" s="38">
        <v>0</v>
      </c>
      <c r="O1535" s="39">
        <v>0</v>
      </c>
      <c r="P1535" s="39">
        <v>0</v>
      </c>
      <c r="Q1535" s="40">
        <v>9399036</v>
      </c>
      <c r="R1535" s="40">
        <v>0</v>
      </c>
      <c r="S1535" s="41"/>
      <c r="T1535" s="42">
        <v>10549036</v>
      </c>
    </row>
    <row r="1536" spans="1:20" ht="15" customHeight="1" x14ac:dyDescent="0.25">
      <c r="A1536" s="6">
        <v>23335</v>
      </c>
      <c r="B1536" s="7" t="s">
        <v>3422</v>
      </c>
      <c r="C1536" s="8">
        <v>42545</v>
      </c>
      <c r="D1536" s="7" t="s">
        <v>3423</v>
      </c>
      <c r="E1536" s="7" t="s">
        <v>3095</v>
      </c>
      <c r="F1536" s="9">
        <v>46943.5</v>
      </c>
      <c r="G1536" s="9">
        <v>17604</v>
      </c>
      <c r="H1536" s="7" t="s">
        <v>3362</v>
      </c>
      <c r="I1536" s="7" t="s">
        <v>727</v>
      </c>
      <c r="J1536" s="7" t="s">
        <v>862</v>
      </c>
      <c r="K1536" s="10" t="s">
        <v>1609</v>
      </c>
      <c r="L1536" s="7" t="s">
        <v>2378</v>
      </c>
      <c r="M1536" s="38">
        <v>0</v>
      </c>
      <c r="N1536" s="38">
        <v>0</v>
      </c>
      <c r="O1536" s="39">
        <v>0</v>
      </c>
      <c r="P1536" s="39">
        <v>0</v>
      </c>
      <c r="Q1536" s="40">
        <v>0</v>
      </c>
      <c r="R1536" s="40">
        <v>0</v>
      </c>
      <c r="S1536" s="41"/>
      <c r="T1536" s="42">
        <v>5867</v>
      </c>
    </row>
    <row r="1537" spans="1:20" ht="15" customHeight="1" x14ac:dyDescent="0.25">
      <c r="A1537" s="6">
        <v>23367</v>
      </c>
      <c r="B1537" s="7" t="s">
        <v>3424</v>
      </c>
      <c r="C1537" s="8">
        <v>42545</v>
      </c>
      <c r="D1537" s="7" t="s">
        <v>884</v>
      </c>
      <c r="E1537" s="7" t="s">
        <v>3074</v>
      </c>
      <c r="F1537" s="9">
        <v>33400</v>
      </c>
      <c r="G1537" s="9">
        <v>15000</v>
      </c>
      <c r="H1537" s="7" t="s">
        <v>747</v>
      </c>
      <c r="I1537" s="7" t="s">
        <v>727</v>
      </c>
      <c r="J1537" s="7" t="s">
        <v>734</v>
      </c>
      <c r="K1537" s="10" t="s">
        <v>1604</v>
      </c>
      <c r="L1537" s="7"/>
      <c r="M1537" s="38">
        <v>0</v>
      </c>
      <c r="N1537" s="38">
        <v>0</v>
      </c>
      <c r="O1537" s="39">
        <v>0</v>
      </c>
      <c r="P1537" s="39">
        <v>0</v>
      </c>
      <c r="Q1537" s="40">
        <v>0</v>
      </c>
      <c r="R1537" s="40">
        <v>0</v>
      </c>
      <c r="S1537" s="41"/>
      <c r="T1537" s="42">
        <v>18400</v>
      </c>
    </row>
    <row r="1538" spans="1:20" ht="15" customHeight="1" x14ac:dyDescent="0.25">
      <c r="A1538" s="6">
        <v>23145</v>
      </c>
      <c r="B1538" s="7" t="s">
        <v>1027</v>
      </c>
      <c r="C1538" s="8">
        <v>42545</v>
      </c>
      <c r="D1538" s="7" t="s">
        <v>1009</v>
      </c>
      <c r="E1538" s="7" t="s">
        <v>3061</v>
      </c>
      <c r="F1538" s="9">
        <v>334633</v>
      </c>
      <c r="G1538" s="9">
        <v>150000</v>
      </c>
      <c r="H1538" s="7" t="s">
        <v>737</v>
      </c>
      <c r="I1538" s="7" t="s">
        <v>727</v>
      </c>
      <c r="J1538" s="7" t="s">
        <v>728</v>
      </c>
      <c r="K1538" s="10" t="s">
        <v>1543</v>
      </c>
      <c r="L1538" s="7"/>
      <c r="M1538" s="38">
        <v>0</v>
      </c>
      <c r="N1538" s="38">
        <v>0</v>
      </c>
      <c r="O1538" s="39">
        <v>0</v>
      </c>
      <c r="P1538" s="39">
        <v>0</v>
      </c>
      <c r="Q1538" s="40">
        <v>0</v>
      </c>
      <c r="R1538" s="40">
        <v>0</v>
      </c>
      <c r="S1538" s="41"/>
      <c r="T1538" s="42">
        <v>184633</v>
      </c>
    </row>
    <row r="1539" spans="1:20" ht="15" customHeight="1" x14ac:dyDescent="0.25">
      <c r="A1539" s="6">
        <v>23386</v>
      </c>
      <c r="B1539" s="7" t="s">
        <v>3426</v>
      </c>
      <c r="C1539" s="8">
        <v>42545</v>
      </c>
      <c r="D1539" s="7" t="s">
        <v>1009</v>
      </c>
      <c r="E1539" s="7" t="s">
        <v>3061</v>
      </c>
      <c r="F1539" s="9">
        <v>190000</v>
      </c>
      <c r="G1539" s="9">
        <v>95000</v>
      </c>
      <c r="H1539" s="7" t="s">
        <v>1017</v>
      </c>
      <c r="I1539" s="7" t="s">
        <v>727</v>
      </c>
      <c r="J1539" s="7" t="s">
        <v>728</v>
      </c>
      <c r="K1539" s="10" t="s">
        <v>1545</v>
      </c>
      <c r="L1539" s="7"/>
      <c r="M1539" s="38">
        <v>0</v>
      </c>
      <c r="N1539" s="38">
        <v>0</v>
      </c>
      <c r="O1539" s="39">
        <v>0</v>
      </c>
      <c r="P1539" s="39">
        <v>0</v>
      </c>
      <c r="Q1539" s="40">
        <v>0</v>
      </c>
      <c r="R1539" s="40">
        <v>0</v>
      </c>
      <c r="S1539" s="41"/>
      <c r="T1539" s="42">
        <v>95000</v>
      </c>
    </row>
    <row r="1540" spans="1:20" ht="15" customHeight="1" x14ac:dyDescent="0.25">
      <c r="A1540" s="6">
        <v>23342</v>
      </c>
      <c r="B1540" s="7" t="s">
        <v>3358</v>
      </c>
      <c r="C1540" s="8">
        <v>42545</v>
      </c>
      <c r="D1540" s="7" t="s">
        <v>1273</v>
      </c>
      <c r="E1540" s="7" t="s">
        <v>3054</v>
      </c>
      <c r="F1540" s="9">
        <v>1072200</v>
      </c>
      <c r="G1540" s="9">
        <v>178700</v>
      </c>
      <c r="H1540" s="7" t="s">
        <v>2338</v>
      </c>
      <c r="I1540" s="7" t="s">
        <v>756</v>
      </c>
      <c r="J1540" s="7" t="s">
        <v>762</v>
      </c>
      <c r="K1540" s="10" t="s">
        <v>3359</v>
      </c>
      <c r="L1540" s="7"/>
      <c r="M1540" s="38">
        <v>0</v>
      </c>
      <c r="N1540" s="38">
        <v>0</v>
      </c>
      <c r="O1540" s="39">
        <v>0</v>
      </c>
      <c r="P1540" s="39">
        <v>0</v>
      </c>
      <c r="Q1540" s="40">
        <v>0</v>
      </c>
      <c r="R1540" s="40">
        <v>0</v>
      </c>
      <c r="S1540" s="41"/>
      <c r="T1540" s="42">
        <v>178700</v>
      </c>
    </row>
    <row r="1541" spans="1:20" ht="15" customHeight="1" x14ac:dyDescent="0.25">
      <c r="A1541" s="6">
        <v>22847</v>
      </c>
      <c r="B1541" s="7" t="s">
        <v>3421</v>
      </c>
      <c r="C1541" s="8">
        <v>42545</v>
      </c>
      <c r="D1541" s="7" t="s">
        <v>819</v>
      </c>
      <c r="E1541" s="7" t="s">
        <v>3057</v>
      </c>
      <c r="F1541" s="9">
        <v>5399301</v>
      </c>
      <c r="G1541" s="9">
        <v>250000</v>
      </c>
      <c r="H1541" s="7" t="s">
        <v>726</v>
      </c>
      <c r="I1541" s="7" t="s">
        <v>727</v>
      </c>
      <c r="J1541" s="7" t="s">
        <v>728</v>
      </c>
      <c r="K1541" s="10" t="s">
        <v>1543</v>
      </c>
      <c r="L1541" s="7"/>
      <c r="M1541" s="38">
        <v>0</v>
      </c>
      <c r="N1541" s="38">
        <v>0</v>
      </c>
      <c r="O1541" s="39">
        <v>0</v>
      </c>
      <c r="P1541" s="39">
        <v>0</v>
      </c>
      <c r="Q1541" s="40">
        <v>0</v>
      </c>
      <c r="R1541" s="40">
        <v>0</v>
      </c>
      <c r="S1541" s="41"/>
      <c r="T1541" s="42">
        <v>12055589</v>
      </c>
    </row>
    <row r="1542" spans="1:20" ht="15" customHeight="1" x14ac:dyDescent="0.25">
      <c r="A1542" s="6">
        <v>23327</v>
      </c>
      <c r="B1542" s="7" t="s">
        <v>3427</v>
      </c>
      <c r="C1542" s="8">
        <v>42548</v>
      </c>
      <c r="D1542" s="7" t="s">
        <v>3428</v>
      </c>
      <c r="E1542" s="7" t="s">
        <v>3108</v>
      </c>
      <c r="F1542" s="9">
        <v>33331</v>
      </c>
      <c r="G1542" s="9">
        <v>24999</v>
      </c>
      <c r="H1542" s="7" t="s">
        <v>3362</v>
      </c>
      <c r="I1542" s="7" t="s">
        <v>727</v>
      </c>
      <c r="J1542" s="7" t="s">
        <v>862</v>
      </c>
      <c r="K1542" s="10" t="s">
        <v>1609</v>
      </c>
      <c r="L1542" s="7" t="s">
        <v>2378</v>
      </c>
      <c r="M1542" s="38">
        <v>0</v>
      </c>
      <c r="N1542" s="38">
        <v>0</v>
      </c>
      <c r="O1542" s="39">
        <v>0</v>
      </c>
      <c r="P1542" s="39">
        <v>0</v>
      </c>
      <c r="Q1542" s="40">
        <v>0</v>
      </c>
      <c r="R1542" s="40">
        <v>0</v>
      </c>
      <c r="S1542" s="41"/>
      <c r="T1542" s="42">
        <v>8332</v>
      </c>
    </row>
    <row r="1543" spans="1:20" ht="15" customHeight="1" x14ac:dyDescent="0.25">
      <c r="A1543" s="6">
        <v>23370</v>
      </c>
      <c r="B1543" s="7" t="s">
        <v>1347</v>
      </c>
      <c r="C1543" s="8">
        <v>42548</v>
      </c>
      <c r="D1543" s="7" t="s">
        <v>1346</v>
      </c>
      <c r="E1543" s="7" t="s">
        <v>3072</v>
      </c>
      <c r="F1543" s="9">
        <v>21500</v>
      </c>
      <c r="G1543" s="9">
        <v>14500</v>
      </c>
      <c r="H1543" s="7" t="s">
        <v>3394</v>
      </c>
      <c r="I1543" s="7" t="s">
        <v>727</v>
      </c>
      <c r="J1543" s="7" t="s">
        <v>721</v>
      </c>
      <c r="K1543" s="10" t="s">
        <v>1541</v>
      </c>
      <c r="L1543" s="7" t="s">
        <v>2067</v>
      </c>
      <c r="M1543" s="38">
        <v>0</v>
      </c>
      <c r="N1543" s="38">
        <v>0</v>
      </c>
      <c r="O1543" s="39">
        <v>0</v>
      </c>
      <c r="P1543" s="39">
        <v>0</v>
      </c>
      <c r="Q1543" s="40">
        <v>0</v>
      </c>
      <c r="R1543" s="40">
        <v>0</v>
      </c>
      <c r="S1543" s="41"/>
      <c r="T1543" s="42">
        <v>9000</v>
      </c>
    </row>
    <row r="1544" spans="1:20" ht="15" customHeight="1" x14ac:dyDescent="0.25">
      <c r="A1544" s="6">
        <v>23371</v>
      </c>
      <c r="B1544" s="7" t="s">
        <v>1347</v>
      </c>
      <c r="C1544" s="8">
        <v>42548</v>
      </c>
      <c r="D1544" s="7" t="s">
        <v>1346</v>
      </c>
      <c r="E1544" s="7" t="s">
        <v>3072</v>
      </c>
      <c r="F1544" s="9">
        <v>7500</v>
      </c>
      <c r="G1544" s="9">
        <v>5500</v>
      </c>
      <c r="H1544" s="7" t="s">
        <v>747</v>
      </c>
      <c r="I1544" s="7" t="s">
        <v>727</v>
      </c>
      <c r="J1544" s="7" t="s">
        <v>721</v>
      </c>
      <c r="K1544" s="10" t="s">
        <v>1541</v>
      </c>
      <c r="L1544" s="7"/>
      <c r="M1544" s="38">
        <v>0</v>
      </c>
      <c r="N1544" s="38">
        <v>0</v>
      </c>
      <c r="O1544" s="39">
        <v>0</v>
      </c>
      <c r="P1544" s="39">
        <v>0</v>
      </c>
      <c r="Q1544" s="40">
        <v>0</v>
      </c>
      <c r="R1544" s="40">
        <v>0</v>
      </c>
      <c r="S1544" s="41"/>
      <c r="T1544" s="42">
        <v>9000</v>
      </c>
    </row>
    <row r="1545" spans="1:20" ht="15" customHeight="1" x14ac:dyDescent="0.25">
      <c r="A1545" s="6">
        <v>23408</v>
      </c>
      <c r="B1545" s="7" t="s">
        <v>3800</v>
      </c>
      <c r="C1545" s="8">
        <v>42548</v>
      </c>
      <c r="D1545" s="7" t="s">
        <v>1536</v>
      </c>
      <c r="E1545" s="7" t="s">
        <v>3061</v>
      </c>
      <c r="F1545" s="9">
        <v>13035</v>
      </c>
      <c r="G1545" s="9">
        <v>10000</v>
      </c>
      <c r="H1545" s="7" t="s">
        <v>747</v>
      </c>
      <c r="I1545" s="7" t="s">
        <v>727</v>
      </c>
      <c r="J1545" s="7" t="s">
        <v>734</v>
      </c>
      <c r="K1545" s="10" t="s">
        <v>1798</v>
      </c>
      <c r="L1545" s="7" t="s">
        <v>2067</v>
      </c>
      <c r="M1545" s="38">
        <v>0</v>
      </c>
      <c r="N1545" s="38">
        <v>0</v>
      </c>
      <c r="O1545" s="39">
        <v>0</v>
      </c>
      <c r="P1545" s="39">
        <v>0</v>
      </c>
      <c r="Q1545" s="40">
        <v>0</v>
      </c>
      <c r="R1545" s="40">
        <v>0</v>
      </c>
      <c r="S1545" s="41"/>
      <c r="T1545" s="42">
        <v>21970</v>
      </c>
    </row>
    <row r="1546" spans="1:20" ht="15" customHeight="1" x14ac:dyDescent="0.25">
      <c r="A1546" s="6">
        <v>23409</v>
      </c>
      <c r="B1546" s="7" t="s">
        <v>3800</v>
      </c>
      <c r="C1546" s="8">
        <v>42548</v>
      </c>
      <c r="D1546" s="7" t="s">
        <v>1536</v>
      </c>
      <c r="E1546" s="7" t="s">
        <v>3061</v>
      </c>
      <c r="F1546" s="9">
        <v>50440</v>
      </c>
      <c r="G1546" s="9">
        <v>15000</v>
      </c>
      <c r="H1546" s="7" t="s">
        <v>3394</v>
      </c>
      <c r="I1546" s="7" t="s">
        <v>727</v>
      </c>
      <c r="J1546" s="7" t="s">
        <v>734</v>
      </c>
      <c r="K1546" s="10" t="s">
        <v>1798</v>
      </c>
      <c r="L1546" s="7" t="s">
        <v>2067</v>
      </c>
      <c r="M1546" s="38">
        <v>0</v>
      </c>
      <c r="N1546" s="38">
        <v>0</v>
      </c>
      <c r="O1546" s="39">
        <v>0</v>
      </c>
      <c r="P1546" s="39">
        <v>0</v>
      </c>
      <c r="Q1546" s="40">
        <v>0</v>
      </c>
      <c r="R1546" s="40">
        <v>0</v>
      </c>
      <c r="S1546" s="41"/>
      <c r="T1546" s="42">
        <v>21970</v>
      </c>
    </row>
    <row r="1547" spans="1:20" ht="15" customHeight="1" x14ac:dyDescent="0.25">
      <c r="A1547" s="6">
        <v>23403</v>
      </c>
      <c r="B1547" s="7" t="s">
        <v>972</v>
      </c>
      <c r="C1547" s="8">
        <v>42548</v>
      </c>
      <c r="D1547" s="7" t="s">
        <v>965</v>
      </c>
      <c r="E1547" s="7" t="s">
        <v>3068</v>
      </c>
      <c r="F1547" s="9">
        <v>15200</v>
      </c>
      <c r="G1547" s="9">
        <v>11000</v>
      </c>
      <c r="H1547" s="7" t="s">
        <v>747</v>
      </c>
      <c r="I1547" s="7" t="s">
        <v>727</v>
      </c>
      <c r="J1547" s="7" t="s">
        <v>734</v>
      </c>
      <c r="K1547" s="10" t="s">
        <v>1645</v>
      </c>
      <c r="L1547" s="7" t="s">
        <v>2067</v>
      </c>
      <c r="M1547" s="38">
        <v>0</v>
      </c>
      <c r="N1547" s="38">
        <v>0</v>
      </c>
      <c r="O1547" s="39">
        <v>0</v>
      </c>
      <c r="P1547" s="39">
        <v>0</v>
      </c>
      <c r="Q1547" s="40">
        <v>0</v>
      </c>
      <c r="R1547" s="40">
        <v>0</v>
      </c>
      <c r="S1547" s="41"/>
      <c r="T1547" s="42">
        <v>4200</v>
      </c>
    </row>
    <row r="1548" spans="1:20" ht="15" customHeight="1" x14ac:dyDescent="0.25">
      <c r="A1548" s="6">
        <v>23316</v>
      </c>
      <c r="B1548" s="7" t="s">
        <v>3429</v>
      </c>
      <c r="C1548" s="8">
        <v>42548</v>
      </c>
      <c r="D1548" s="7" t="s">
        <v>1334</v>
      </c>
      <c r="E1548" s="7" t="s">
        <v>3113</v>
      </c>
      <c r="F1548" s="9">
        <v>34930</v>
      </c>
      <c r="G1548" s="9">
        <v>24900</v>
      </c>
      <c r="H1548" s="7" t="s">
        <v>3362</v>
      </c>
      <c r="I1548" s="7" t="s">
        <v>727</v>
      </c>
      <c r="J1548" s="7" t="s">
        <v>862</v>
      </c>
      <c r="K1548" s="10" t="s">
        <v>1609</v>
      </c>
      <c r="L1548" s="7" t="s">
        <v>2378</v>
      </c>
      <c r="M1548" s="38">
        <v>0</v>
      </c>
      <c r="N1548" s="38">
        <v>0</v>
      </c>
      <c r="O1548" s="39">
        <v>0</v>
      </c>
      <c r="P1548" s="39">
        <v>0</v>
      </c>
      <c r="Q1548" s="40">
        <v>0</v>
      </c>
      <c r="R1548" s="40">
        <v>0</v>
      </c>
      <c r="S1548" s="41"/>
      <c r="T1548" s="42">
        <v>10030</v>
      </c>
    </row>
    <row r="1549" spans="1:20" ht="15" customHeight="1" x14ac:dyDescent="0.25">
      <c r="A1549" s="6">
        <v>23293</v>
      </c>
      <c r="B1549" s="7" t="s">
        <v>1500</v>
      </c>
      <c r="C1549" s="8">
        <v>42548</v>
      </c>
      <c r="D1549" s="7" t="s">
        <v>1200</v>
      </c>
      <c r="E1549" s="7" t="s">
        <v>1190</v>
      </c>
      <c r="F1549" s="9">
        <v>65920</v>
      </c>
      <c r="G1549" s="9">
        <v>10000</v>
      </c>
      <c r="H1549" s="7" t="s">
        <v>747</v>
      </c>
      <c r="I1549" s="7" t="s">
        <v>727</v>
      </c>
      <c r="J1549" s="7" t="s">
        <v>1857</v>
      </c>
      <c r="K1549" s="10" t="s">
        <v>1843</v>
      </c>
      <c r="L1549" s="7"/>
      <c r="M1549" s="38">
        <v>0</v>
      </c>
      <c r="N1549" s="38">
        <v>0</v>
      </c>
      <c r="O1549" s="39">
        <v>0</v>
      </c>
      <c r="P1549" s="39">
        <v>0</v>
      </c>
      <c r="Q1549" s="40">
        <v>0</v>
      </c>
      <c r="R1549" s="40">
        <v>0</v>
      </c>
      <c r="S1549" s="41"/>
      <c r="T1549" s="42">
        <v>22960</v>
      </c>
    </row>
    <row r="1550" spans="1:20" ht="15" customHeight="1" x14ac:dyDescent="0.25">
      <c r="A1550" s="6">
        <v>23229</v>
      </c>
      <c r="B1550" s="7" t="s">
        <v>1272</v>
      </c>
      <c r="C1550" s="8">
        <v>42550</v>
      </c>
      <c r="D1550" s="7" t="s">
        <v>1273</v>
      </c>
      <c r="E1550" s="7" t="s">
        <v>3054</v>
      </c>
      <c r="F1550" s="9">
        <v>5200000</v>
      </c>
      <c r="G1550" s="9">
        <v>1800000</v>
      </c>
      <c r="H1550" s="7" t="s">
        <v>1274</v>
      </c>
      <c r="I1550" s="7" t="s">
        <v>724</v>
      </c>
      <c r="J1550" s="7" t="s">
        <v>1857</v>
      </c>
      <c r="K1550" s="10" t="s">
        <v>1634</v>
      </c>
      <c r="L1550" s="7"/>
      <c r="M1550" s="38">
        <v>558</v>
      </c>
      <c r="N1550" s="38">
        <v>558</v>
      </c>
      <c r="O1550" s="39">
        <v>300</v>
      </c>
      <c r="P1550" s="39">
        <v>359</v>
      </c>
      <c r="Q1550" s="40">
        <v>5000000</v>
      </c>
      <c r="R1550" s="40">
        <v>5242398</v>
      </c>
      <c r="S1550" s="41">
        <v>1194000</v>
      </c>
      <c r="T1550" s="42">
        <v>5200000</v>
      </c>
    </row>
    <row r="1551" spans="1:20" ht="15" customHeight="1" x14ac:dyDescent="0.25">
      <c r="A1551" s="6">
        <v>23428</v>
      </c>
      <c r="B1551" s="7" t="s">
        <v>3431</v>
      </c>
      <c r="C1551" s="8">
        <v>42550</v>
      </c>
      <c r="D1551" s="7" t="s">
        <v>1200</v>
      </c>
      <c r="E1551" s="7" t="s">
        <v>1190</v>
      </c>
      <c r="F1551" s="9">
        <v>97500</v>
      </c>
      <c r="G1551" s="9">
        <v>15000</v>
      </c>
      <c r="H1551" s="7" t="s">
        <v>747</v>
      </c>
      <c r="I1551" s="7" t="s">
        <v>727</v>
      </c>
      <c r="J1551" s="7" t="s">
        <v>734</v>
      </c>
      <c r="K1551" s="10" t="s">
        <v>3432</v>
      </c>
      <c r="L1551" s="7" t="s">
        <v>2067</v>
      </c>
      <c r="M1551" s="38">
        <v>0</v>
      </c>
      <c r="N1551" s="38">
        <v>0</v>
      </c>
      <c r="O1551" s="39">
        <v>0</v>
      </c>
      <c r="P1551" s="39">
        <v>0</v>
      </c>
      <c r="Q1551" s="40">
        <v>0</v>
      </c>
      <c r="R1551" s="40">
        <v>0</v>
      </c>
      <c r="S1551" s="41"/>
      <c r="T1551" s="42">
        <v>4500</v>
      </c>
    </row>
    <row r="1552" spans="1:20" ht="15" customHeight="1" x14ac:dyDescent="0.25">
      <c r="A1552" s="6">
        <v>23382</v>
      </c>
      <c r="B1552" s="7" t="s">
        <v>3989</v>
      </c>
      <c r="C1552" s="8">
        <v>42550</v>
      </c>
      <c r="D1552" s="7" t="s">
        <v>1200</v>
      </c>
      <c r="E1552" s="7" t="s">
        <v>1190</v>
      </c>
      <c r="F1552" s="9">
        <v>4000000</v>
      </c>
      <c r="G1552" s="9">
        <v>1000000</v>
      </c>
      <c r="H1552" s="7" t="s">
        <v>719</v>
      </c>
      <c r="I1552" s="7" t="s">
        <v>720</v>
      </c>
      <c r="J1552" s="7" t="s">
        <v>1857</v>
      </c>
      <c r="K1552" s="10" t="s">
        <v>1742</v>
      </c>
      <c r="L1552" s="7"/>
      <c r="M1552" s="38">
        <v>0</v>
      </c>
      <c r="N1552" s="38">
        <v>0</v>
      </c>
      <c r="O1552" s="39">
        <v>0</v>
      </c>
      <c r="P1552" s="39">
        <v>0</v>
      </c>
      <c r="Q1552" s="40">
        <v>0</v>
      </c>
      <c r="R1552" s="40">
        <v>0</v>
      </c>
      <c r="S1552" s="41"/>
      <c r="T1552" s="42">
        <v>4000000</v>
      </c>
    </row>
    <row r="1553" spans="1:20" ht="15" customHeight="1" x14ac:dyDescent="0.25">
      <c r="A1553" s="6">
        <v>23345</v>
      </c>
      <c r="B1553" s="7" t="s">
        <v>981</v>
      </c>
      <c r="C1553" s="8">
        <v>42550</v>
      </c>
      <c r="D1553" s="7" t="s">
        <v>980</v>
      </c>
      <c r="E1553" s="7" t="s">
        <v>3060</v>
      </c>
      <c r="F1553" s="9">
        <v>1543066</v>
      </c>
      <c r="G1553" s="9">
        <v>192883</v>
      </c>
      <c r="H1553" s="7" t="s">
        <v>726</v>
      </c>
      <c r="I1553" s="7" t="s">
        <v>727</v>
      </c>
      <c r="J1553" s="7" t="s">
        <v>728</v>
      </c>
      <c r="K1553" s="10" t="s">
        <v>1674</v>
      </c>
      <c r="L1553" s="7"/>
      <c r="M1553" s="38">
        <v>0</v>
      </c>
      <c r="N1553" s="38">
        <v>0</v>
      </c>
      <c r="O1553" s="39">
        <v>0</v>
      </c>
      <c r="P1553" s="39">
        <v>0</v>
      </c>
      <c r="Q1553" s="40">
        <v>765833</v>
      </c>
      <c r="R1553" s="40">
        <v>0</v>
      </c>
      <c r="S1553" s="41"/>
      <c r="T1553" s="42">
        <v>732706</v>
      </c>
    </row>
    <row r="1554" spans="1:20" ht="15" customHeight="1" x14ac:dyDescent="0.25">
      <c r="A1554" s="6">
        <v>23412</v>
      </c>
      <c r="B1554" s="7" t="s">
        <v>3159</v>
      </c>
      <c r="C1554" s="8">
        <v>42550</v>
      </c>
      <c r="D1554" s="7" t="s">
        <v>1009</v>
      </c>
      <c r="E1554" s="7" t="s">
        <v>3061</v>
      </c>
      <c r="F1554" s="9">
        <v>1157862</v>
      </c>
      <c r="G1554" s="9">
        <v>68000</v>
      </c>
      <c r="H1554" s="7" t="s">
        <v>847</v>
      </c>
      <c r="I1554" s="7" t="s">
        <v>727</v>
      </c>
      <c r="J1554" s="7" t="s">
        <v>768</v>
      </c>
      <c r="K1554" s="10" t="s">
        <v>1773</v>
      </c>
      <c r="L1554" s="7"/>
      <c r="M1554" s="38">
        <v>0</v>
      </c>
      <c r="N1554" s="38">
        <v>0</v>
      </c>
      <c r="O1554" s="39">
        <v>0</v>
      </c>
      <c r="P1554" s="39">
        <v>0</v>
      </c>
      <c r="Q1554" s="40">
        <v>0</v>
      </c>
      <c r="R1554" s="40">
        <v>0</v>
      </c>
      <c r="S1554" s="41"/>
      <c r="T1554" s="42">
        <v>124977</v>
      </c>
    </row>
    <row r="1555" spans="1:20" ht="15" customHeight="1" x14ac:dyDescent="0.25">
      <c r="A1555" s="6">
        <v>23429</v>
      </c>
      <c r="B1555" s="7" t="s">
        <v>3431</v>
      </c>
      <c r="C1555" s="8">
        <v>42550</v>
      </c>
      <c r="D1555" s="7" t="s">
        <v>1200</v>
      </c>
      <c r="E1555" s="7" t="s">
        <v>1190</v>
      </c>
      <c r="F1555" s="9">
        <v>97500</v>
      </c>
      <c r="G1555" s="9">
        <v>10000</v>
      </c>
      <c r="H1555" s="7" t="s">
        <v>3394</v>
      </c>
      <c r="I1555" s="7" t="s">
        <v>727</v>
      </c>
      <c r="J1555" s="7" t="s">
        <v>734</v>
      </c>
      <c r="K1555" s="10" t="s">
        <v>3432</v>
      </c>
      <c r="L1555" s="7" t="s">
        <v>2067</v>
      </c>
      <c r="M1555" s="38">
        <v>0</v>
      </c>
      <c r="N1555" s="38">
        <v>0</v>
      </c>
      <c r="O1555" s="39">
        <v>0</v>
      </c>
      <c r="P1555" s="39">
        <v>0</v>
      </c>
      <c r="Q1555" s="40">
        <v>0</v>
      </c>
      <c r="R1555" s="40">
        <v>0</v>
      </c>
      <c r="S1555" s="41"/>
      <c r="T1555" s="42">
        <v>3000</v>
      </c>
    </row>
    <row r="1556" spans="1:20" ht="15" customHeight="1" x14ac:dyDescent="0.25">
      <c r="A1556" s="6">
        <v>23438</v>
      </c>
      <c r="B1556" s="7" t="s">
        <v>3433</v>
      </c>
      <c r="C1556" s="8">
        <v>42550</v>
      </c>
      <c r="D1556" s="7" t="s">
        <v>1120</v>
      </c>
      <c r="E1556" s="7" t="s">
        <v>3069</v>
      </c>
      <c r="F1556" s="9">
        <v>5009940</v>
      </c>
      <c r="G1556" s="9">
        <v>500000</v>
      </c>
      <c r="H1556" s="7" t="s">
        <v>844</v>
      </c>
      <c r="I1556" s="7" t="s">
        <v>727</v>
      </c>
      <c r="J1556" s="7" t="s">
        <v>765</v>
      </c>
      <c r="K1556" s="10" t="s">
        <v>1704</v>
      </c>
      <c r="L1556" s="7" t="s">
        <v>3167</v>
      </c>
      <c r="M1556" s="38">
        <v>0</v>
      </c>
      <c r="N1556" s="38">
        <v>0</v>
      </c>
      <c r="O1556" s="39">
        <v>0</v>
      </c>
      <c r="P1556" s="39">
        <v>0</v>
      </c>
      <c r="Q1556" s="40">
        <v>5353198</v>
      </c>
      <c r="R1556" s="40">
        <v>5177681</v>
      </c>
      <c r="S1556" s="41"/>
      <c r="T1556" s="42">
        <v>5353198</v>
      </c>
    </row>
    <row r="1557" spans="1:20" ht="15" customHeight="1" x14ac:dyDescent="0.25">
      <c r="A1557" s="6">
        <v>23341</v>
      </c>
      <c r="B1557" s="7" t="s">
        <v>3434</v>
      </c>
      <c r="C1557" s="8">
        <v>42550</v>
      </c>
      <c r="D1557" s="7" t="s">
        <v>1246</v>
      </c>
      <c r="E1557" s="7" t="s">
        <v>1190</v>
      </c>
      <c r="F1557" s="9">
        <v>9100000</v>
      </c>
      <c r="G1557" s="9">
        <v>2000000</v>
      </c>
      <c r="H1557" s="7" t="s">
        <v>719</v>
      </c>
      <c r="I1557" s="7" t="s">
        <v>720</v>
      </c>
      <c r="J1557" s="7" t="s">
        <v>730</v>
      </c>
      <c r="K1557" s="10" t="s">
        <v>1866</v>
      </c>
      <c r="L1557" s="7"/>
      <c r="M1557" s="38">
        <v>0</v>
      </c>
      <c r="N1557" s="38">
        <v>0</v>
      </c>
      <c r="O1557" s="39">
        <v>0</v>
      </c>
      <c r="P1557" s="39">
        <v>0</v>
      </c>
      <c r="Q1557" s="40">
        <v>0</v>
      </c>
      <c r="R1557" s="40">
        <v>0</v>
      </c>
      <c r="S1557" s="41"/>
      <c r="T1557" s="42">
        <v>8000000</v>
      </c>
    </row>
    <row r="1558" spans="1:20" ht="15" customHeight="1" x14ac:dyDescent="0.25">
      <c r="A1558" s="6">
        <v>23349</v>
      </c>
      <c r="B1558" s="7" t="s">
        <v>944</v>
      </c>
      <c r="C1558" s="8">
        <v>42550</v>
      </c>
      <c r="D1558" s="7" t="s">
        <v>943</v>
      </c>
      <c r="E1558" s="7" t="s">
        <v>3080</v>
      </c>
      <c r="F1558" s="9">
        <v>62600000</v>
      </c>
      <c r="G1558" s="9">
        <v>750000</v>
      </c>
      <c r="H1558" s="7" t="s">
        <v>3320</v>
      </c>
      <c r="I1558" s="7" t="s">
        <v>724</v>
      </c>
      <c r="J1558" s="7" t="s">
        <v>734</v>
      </c>
      <c r="K1558" s="10" t="s">
        <v>1652</v>
      </c>
      <c r="L1558" s="7" t="s">
        <v>2056</v>
      </c>
      <c r="M1558" s="38">
        <v>1349</v>
      </c>
      <c r="N1558" s="38">
        <v>1563</v>
      </c>
      <c r="O1558" s="39">
        <v>199</v>
      </c>
      <c r="P1558" s="39">
        <v>254</v>
      </c>
      <c r="Q1558" s="40">
        <v>62600000</v>
      </c>
      <c r="R1558" s="40">
        <v>45492351</v>
      </c>
      <c r="S1558" s="41">
        <v>86053</v>
      </c>
      <c r="T1558" s="42">
        <v>62600000</v>
      </c>
    </row>
    <row r="1559" spans="1:20" ht="15" customHeight="1" x14ac:dyDescent="0.25">
      <c r="A1559" s="6">
        <v>23358</v>
      </c>
      <c r="B1559" s="7" t="s">
        <v>3990</v>
      </c>
      <c r="C1559" s="8">
        <v>42550</v>
      </c>
      <c r="D1559" s="7" t="s">
        <v>916</v>
      </c>
      <c r="E1559" s="7" t="s">
        <v>3074</v>
      </c>
      <c r="F1559" s="9">
        <v>20000</v>
      </c>
      <c r="G1559" s="9">
        <v>10000</v>
      </c>
      <c r="H1559" s="7" t="s">
        <v>747</v>
      </c>
      <c r="I1559" s="7" t="s">
        <v>727</v>
      </c>
      <c r="J1559" s="7" t="s">
        <v>734</v>
      </c>
      <c r="K1559" s="10" t="s">
        <v>1667</v>
      </c>
      <c r="L1559" s="7" t="s">
        <v>2067</v>
      </c>
      <c r="M1559" s="38">
        <v>0</v>
      </c>
      <c r="N1559" s="38">
        <v>0</v>
      </c>
      <c r="O1559" s="39">
        <v>0</v>
      </c>
      <c r="P1559" s="39">
        <v>0</v>
      </c>
      <c r="Q1559" s="40">
        <v>0</v>
      </c>
      <c r="R1559" s="40">
        <v>0</v>
      </c>
      <c r="S1559" s="41"/>
      <c r="T1559" s="42">
        <v>10000</v>
      </c>
    </row>
    <row r="1560" spans="1:20" ht="15" customHeight="1" x14ac:dyDescent="0.25">
      <c r="A1560" s="6">
        <v>23359</v>
      </c>
      <c r="B1560" s="7" t="s">
        <v>3990</v>
      </c>
      <c r="C1560" s="8">
        <v>42550</v>
      </c>
      <c r="D1560" s="7" t="s">
        <v>916</v>
      </c>
      <c r="E1560" s="7" t="s">
        <v>3074</v>
      </c>
      <c r="F1560" s="9">
        <v>85000</v>
      </c>
      <c r="G1560" s="9">
        <v>15000</v>
      </c>
      <c r="H1560" s="7" t="s">
        <v>3394</v>
      </c>
      <c r="I1560" s="7" t="s">
        <v>727</v>
      </c>
      <c r="J1560" s="7" t="s">
        <v>734</v>
      </c>
      <c r="K1560" s="10" t="s">
        <v>1667</v>
      </c>
      <c r="L1560" s="7" t="s">
        <v>2067</v>
      </c>
      <c r="M1560" s="38">
        <v>0</v>
      </c>
      <c r="N1560" s="38">
        <v>0</v>
      </c>
      <c r="O1560" s="39">
        <v>0</v>
      </c>
      <c r="P1560" s="39">
        <v>0</v>
      </c>
      <c r="Q1560" s="40">
        <v>0</v>
      </c>
      <c r="R1560" s="40">
        <v>0</v>
      </c>
      <c r="S1560" s="41"/>
      <c r="T1560" s="42">
        <v>27500</v>
      </c>
    </row>
    <row r="1561" spans="1:20" ht="15" customHeight="1" x14ac:dyDescent="0.25">
      <c r="A1561" s="6">
        <v>23289</v>
      </c>
      <c r="B1561" s="7" t="s">
        <v>3430</v>
      </c>
      <c r="C1561" s="8">
        <v>42550</v>
      </c>
      <c r="D1561" s="7" t="s">
        <v>988</v>
      </c>
      <c r="E1561" s="7" t="s">
        <v>3060</v>
      </c>
      <c r="F1561" s="9">
        <v>1462492</v>
      </c>
      <c r="G1561" s="9">
        <v>436382</v>
      </c>
      <c r="H1561" s="7" t="s">
        <v>844</v>
      </c>
      <c r="I1561" s="7" t="s">
        <v>727</v>
      </c>
      <c r="J1561" s="7" t="s">
        <v>841</v>
      </c>
      <c r="K1561" s="10" t="s">
        <v>1851</v>
      </c>
      <c r="L1561" s="7" t="s">
        <v>2055</v>
      </c>
      <c r="M1561" s="38">
        <v>0</v>
      </c>
      <c r="N1561" s="38">
        <v>0</v>
      </c>
      <c r="O1561" s="39">
        <v>0</v>
      </c>
      <c r="P1561" s="39">
        <v>0</v>
      </c>
      <c r="Q1561" s="40">
        <v>11345932</v>
      </c>
      <c r="R1561" s="40">
        <v>0</v>
      </c>
      <c r="S1561" s="41"/>
      <c r="T1561" s="42">
        <v>11345932</v>
      </c>
    </row>
    <row r="1562" spans="1:20" ht="15" customHeight="1" x14ac:dyDescent="0.25">
      <c r="A1562" s="6">
        <v>23439</v>
      </c>
      <c r="B1562" s="7" t="s">
        <v>3436</v>
      </c>
      <c r="C1562" s="8">
        <v>42551</v>
      </c>
      <c r="D1562" s="7" t="s">
        <v>1200</v>
      </c>
      <c r="E1562" s="7" t="s">
        <v>1190</v>
      </c>
      <c r="F1562" s="9">
        <v>11458846</v>
      </c>
      <c r="G1562" s="9">
        <v>500000</v>
      </c>
      <c r="H1562" s="7" t="s">
        <v>844</v>
      </c>
      <c r="I1562" s="7" t="s">
        <v>727</v>
      </c>
      <c r="J1562" s="7" t="s">
        <v>921</v>
      </c>
      <c r="K1562" s="10" t="s">
        <v>1642</v>
      </c>
      <c r="L1562" s="7" t="s">
        <v>2063</v>
      </c>
      <c r="M1562" s="38">
        <v>0</v>
      </c>
      <c r="N1562" s="38">
        <v>0</v>
      </c>
      <c r="O1562" s="39">
        <v>0</v>
      </c>
      <c r="P1562" s="39">
        <v>0</v>
      </c>
      <c r="Q1562" s="40">
        <v>18919423</v>
      </c>
      <c r="R1562" s="40">
        <v>0</v>
      </c>
      <c r="S1562" s="41"/>
      <c r="T1562" s="42">
        <v>18919423</v>
      </c>
    </row>
    <row r="1563" spans="1:20" ht="15" customHeight="1" x14ac:dyDescent="0.25">
      <c r="A1563" s="6">
        <v>23390</v>
      </c>
      <c r="B1563" s="7" t="s">
        <v>3435</v>
      </c>
      <c r="C1563" s="8">
        <v>42551</v>
      </c>
      <c r="D1563" s="7" t="s">
        <v>1009</v>
      </c>
      <c r="E1563" s="7" t="s">
        <v>3061</v>
      </c>
      <c r="F1563" s="9">
        <v>1805015</v>
      </c>
      <c r="G1563" s="9">
        <v>500000</v>
      </c>
      <c r="H1563" s="7" t="s">
        <v>844</v>
      </c>
      <c r="I1563" s="7" t="s">
        <v>727</v>
      </c>
      <c r="J1563" s="7" t="s">
        <v>841</v>
      </c>
      <c r="K1563" s="10" t="s">
        <v>1851</v>
      </c>
      <c r="L1563" s="7" t="s">
        <v>2063</v>
      </c>
      <c r="M1563" s="38">
        <v>0</v>
      </c>
      <c r="N1563" s="38">
        <v>0</v>
      </c>
      <c r="O1563" s="39">
        <v>0</v>
      </c>
      <c r="P1563" s="39">
        <v>0</v>
      </c>
      <c r="Q1563" s="40">
        <v>38045015</v>
      </c>
      <c r="R1563" s="40">
        <v>0</v>
      </c>
      <c r="S1563" s="41"/>
      <c r="T1563" s="42">
        <v>38045015</v>
      </c>
    </row>
    <row r="1564" spans="1:20" ht="15" customHeight="1" x14ac:dyDescent="0.25">
      <c r="A1564" s="6">
        <v>23366</v>
      </c>
      <c r="B1564" s="7" t="s">
        <v>3437</v>
      </c>
      <c r="C1564" s="8">
        <v>42551</v>
      </c>
      <c r="D1564" s="7" t="s">
        <v>928</v>
      </c>
      <c r="E1564" s="7" t="s">
        <v>3075</v>
      </c>
      <c r="F1564" s="9">
        <v>10900000</v>
      </c>
      <c r="G1564" s="9">
        <v>425000</v>
      </c>
      <c r="H1564" s="7" t="s">
        <v>3320</v>
      </c>
      <c r="I1564" s="7" t="s">
        <v>724</v>
      </c>
      <c r="J1564" s="7" t="s">
        <v>734</v>
      </c>
      <c r="K1564" s="10" t="s">
        <v>1667</v>
      </c>
      <c r="L1564" s="7" t="s">
        <v>2054</v>
      </c>
      <c r="M1564" s="38">
        <v>391</v>
      </c>
      <c r="N1564" s="38">
        <v>0</v>
      </c>
      <c r="O1564" s="39">
        <v>100</v>
      </c>
      <c r="P1564" s="39">
        <v>2</v>
      </c>
      <c r="Q1564" s="40">
        <v>9000000</v>
      </c>
      <c r="R1564" s="40">
        <v>539358</v>
      </c>
      <c r="S1564" s="41">
        <v>42719</v>
      </c>
      <c r="T1564" s="42">
        <v>10900000</v>
      </c>
    </row>
    <row r="1565" spans="1:20" ht="15" customHeight="1" x14ac:dyDescent="0.25">
      <c r="A1565" s="6">
        <v>23227</v>
      </c>
      <c r="B1565" s="7" t="s">
        <v>3439</v>
      </c>
      <c r="C1565" s="8">
        <v>42551</v>
      </c>
      <c r="D1565" s="7" t="s">
        <v>760</v>
      </c>
      <c r="E1565" s="7" t="s">
        <v>3078</v>
      </c>
      <c r="F1565" s="9">
        <v>7940000</v>
      </c>
      <c r="G1565" s="9">
        <v>250000</v>
      </c>
      <c r="H1565" s="7" t="s">
        <v>726</v>
      </c>
      <c r="I1565" s="7" t="s">
        <v>727</v>
      </c>
      <c r="J1565" s="7" t="s">
        <v>728</v>
      </c>
      <c r="K1565" s="10" t="s">
        <v>1674</v>
      </c>
      <c r="L1565" s="7"/>
      <c r="M1565" s="38">
        <v>0</v>
      </c>
      <c r="N1565" s="38">
        <v>0</v>
      </c>
      <c r="O1565" s="39">
        <v>0</v>
      </c>
      <c r="P1565" s="39">
        <v>0</v>
      </c>
      <c r="Q1565" s="40">
        <v>1985000</v>
      </c>
      <c r="R1565" s="40">
        <v>0</v>
      </c>
      <c r="S1565" s="41"/>
      <c r="T1565" s="42">
        <v>4390000</v>
      </c>
    </row>
    <row r="1566" spans="1:20" ht="15" customHeight="1" x14ac:dyDescent="0.25">
      <c r="A1566" s="6">
        <v>23252</v>
      </c>
      <c r="B1566" s="7" t="s">
        <v>1179</v>
      </c>
      <c r="C1566" s="8">
        <v>42551</v>
      </c>
      <c r="D1566" s="7" t="s">
        <v>1180</v>
      </c>
      <c r="E1566" s="7" t="s">
        <v>3062</v>
      </c>
      <c r="F1566" s="9">
        <v>39000</v>
      </c>
      <c r="G1566" s="9">
        <v>15000</v>
      </c>
      <c r="H1566" s="7" t="s">
        <v>747</v>
      </c>
      <c r="I1566" s="7" t="s">
        <v>727</v>
      </c>
      <c r="J1566" s="7" t="s">
        <v>1857</v>
      </c>
      <c r="K1566" s="10" t="s">
        <v>1586</v>
      </c>
      <c r="L1566" s="7"/>
      <c r="M1566" s="38">
        <v>0</v>
      </c>
      <c r="N1566" s="38">
        <v>0</v>
      </c>
      <c r="O1566" s="39">
        <v>0</v>
      </c>
      <c r="P1566" s="39">
        <v>0</v>
      </c>
      <c r="Q1566" s="40">
        <v>0</v>
      </c>
      <c r="R1566" s="40">
        <v>0</v>
      </c>
      <c r="S1566" s="41"/>
      <c r="T1566" s="42">
        <v>10650</v>
      </c>
    </row>
    <row r="1567" spans="1:20" ht="15" customHeight="1" x14ac:dyDescent="0.25">
      <c r="A1567" s="6">
        <v>23223</v>
      </c>
      <c r="B1567" s="7" t="s">
        <v>3438</v>
      </c>
      <c r="C1567" s="8">
        <v>42551</v>
      </c>
      <c r="D1567" s="7" t="s">
        <v>834</v>
      </c>
      <c r="E1567" s="7" t="s">
        <v>3083</v>
      </c>
      <c r="F1567" s="9">
        <v>3523429</v>
      </c>
      <c r="G1567" s="9">
        <v>250000</v>
      </c>
      <c r="H1567" s="7" t="s">
        <v>726</v>
      </c>
      <c r="I1567" s="7" t="s">
        <v>727</v>
      </c>
      <c r="J1567" s="7" t="s">
        <v>728</v>
      </c>
      <c r="K1567" s="10" t="s">
        <v>1674</v>
      </c>
      <c r="L1567" s="7"/>
      <c r="M1567" s="38">
        <v>0</v>
      </c>
      <c r="N1567" s="38">
        <v>0</v>
      </c>
      <c r="O1567" s="39">
        <v>0</v>
      </c>
      <c r="P1567" s="39">
        <v>0</v>
      </c>
      <c r="Q1567" s="40">
        <v>3523429</v>
      </c>
      <c r="R1567" s="40">
        <v>0</v>
      </c>
      <c r="S1567" s="41"/>
      <c r="T1567" s="42">
        <v>5069092</v>
      </c>
    </row>
    <row r="1568" spans="1:20" ht="15" customHeight="1" x14ac:dyDescent="0.25">
      <c r="A1568" s="6">
        <v>23300</v>
      </c>
      <c r="B1568" s="7" t="s">
        <v>2365</v>
      </c>
      <c r="C1568" s="8">
        <v>42551</v>
      </c>
      <c r="D1568" s="7" t="s">
        <v>1131</v>
      </c>
      <c r="E1568" s="7" t="s">
        <v>3096</v>
      </c>
      <c r="F1568" s="9">
        <v>26000</v>
      </c>
      <c r="G1568" s="9">
        <v>10000</v>
      </c>
      <c r="H1568" s="7" t="s">
        <v>747</v>
      </c>
      <c r="I1568" s="7" t="s">
        <v>727</v>
      </c>
      <c r="J1568" s="7" t="s">
        <v>1857</v>
      </c>
      <c r="K1568" s="10" t="s">
        <v>1802</v>
      </c>
      <c r="L1568" s="7" t="s">
        <v>2067</v>
      </c>
      <c r="M1568" s="38">
        <v>0</v>
      </c>
      <c r="N1568" s="38">
        <v>0</v>
      </c>
      <c r="O1568" s="39">
        <v>0</v>
      </c>
      <c r="P1568" s="39">
        <v>0</v>
      </c>
      <c r="Q1568" s="40">
        <v>0</v>
      </c>
      <c r="R1568" s="40">
        <v>0</v>
      </c>
      <c r="S1568" s="41"/>
      <c r="T1568" s="42">
        <v>8000</v>
      </c>
    </row>
    <row r="1569" spans="1:20" ht="15" customHeight="1" x14ac:dyDescent="0.25">
      <c r="A1569" s="6">
        <v>23301</v>
      </c>
      <c r="B1569" s="7" t="s">
        <v>2365</v>
      </c>
      <c r="C1569" s="8">
        <v>42551</v>
      </c>
      <c r="D1569" s="7" t="s">
        <v>1131</v>
      </c>
      <c r="E1569" s="7" t="s">
        <v>3096</v>
      </c>
      <c r="F1569" s="9">
        <v>39000</v>
      </c>
      <c r="G1569" s="9">
        <v>15000</v>
      </c>
      <c r="H1569" s="7" t="s">
        <v>3394</v>
      </c>
      <c r="I1569" s="7" t="s">
        <v>727</v>
      </c>
      <c r="J1569" s="7" t="s">
        <v>1857</v>
      </c>
      <c r="K1569" s="10" t="s">
        <v>1802</v>
      </c>
      <c r="L1569" s="7" t="s">
        <v>2067</v>
      </c>
      <c r="M1569" s="38">
        <v>0</v>
      </c>
      <c r="N1569" s="38">
        <v>0</v>
      </c>
      <c r="O1569" s="39">
        <v>0</v>
      </c>
      <c r="P1569" s="39">
        <v>0</v>
      </c>
      <c r="Q1569" s="40">
        <v>0</v>
      </c>
      <c r="R1569" s="40">
        <v>0</v>
      </c>
      <c r="S1569" s="41"/>
      <c r="T1569" s="42">
        <v>11500</v>
      </c>
    </row>
    <row r="1570" spans="1:20" ht="15" customHeight="1" x14ac:dyDescent="0.25">
      <c r="A1570" s="6">
        <v>23210</v>
      </c>
      <c r="B1570" s="7" t="s">
        <v>3572</v>
      </c>
      <c r="C1570" s="8">
        <v>42556</v>
      </c>
      <c r="D1570" s="7" t="s">
        <v>961</v>
      </c>
      <c r="E1570" s="7" t="s">
        <v>3070</v>
      </c>
      <c r="F1570" s="9">
        <v>1150000</v>
      </c>
      <c r="G1570" s="9">
        <v>71000</v>
      </c>
      <c r="H1570" s="7" t="s">
        <v>3320</v>
      </c>
      <c r="I1570" s="7" t="s">
        <v>724</v>
      </c>
      <c r="J1570" s="7" t="s">
        <v>734</v>
      </c>
      <c r="K1570" s="10" t="s">
        <v>1603</v>
      </c>
      <c r="L1570" s="7" t="s">
        <v>2054</v>
      </c>
      <c r="M1570" s="38">
        <v>42</v>
      </c>
      <c r="N1570" s="38">
        <v>0</v>
      </c>
      <c r="O1570" s="39">
        <v>11</v>
      </c>
      <c r="P1570" s="39">
        <v>0</v>
      </c>
      <c r="Q1570" s="40">
        <v>1000000</v>
      </c>
      <c r="R1570" s="40">
        <v>2066418</v>
      </c>
      <c r="S1570" s="41">
        <v>0</v>
      </c>
      <c r="T1570" s="42">
        <v>1150000</v>
      </c>
    </row>
    <row r="1571" spans="1:20" ht="15" customHeight="1" x14ac:dyDescent="0.25">
      <c r="A1571" s="6">
        <v>23233</v>
      </c>
      <c r="B1571" s="7" t="s">
        <v>2565</v>
      </c>
      <c r="C1571" s="8">
        <v>42556</v>
      </c>
      <c r="D1571" s="7" t="s">
        <v>1327</v>
      </c>
      <c r="E1571" s="7" t="s">
        <v>3094</v>
      </c>
      <c r="F1571" s="9">
        <v>150000</v>
      </c>
      <c r="G1571" s="9">
        <v>150000</v>
      </c>
      <c r="H1571" s="7" t="s">
        <v>1030</v>
      </c>
      <c r="I1571" s="7" t="s">
        <v>727</v>
      </c>
      <c r="J1571" s="7" t="s">
        <v>862</v>
      </c>
      <c r="K1571" s="10" t="s">
        <v>1691</v>
      </c>
      <c r="L1571" s="7"/>
      <c r="M1571" s="38">
        <v>0</v>
      </c>
      <c r="N1571" s="38">
        <v>0</v>
      </c>
      <c r="O1571" s="39">
        <v>0</v>
      </c>
      <c r="P1571" s="39">
        <v>0</v>
      </c>
      <c r="Q1571" s="40">
        <v>0</v>
      </c>
      <c r="R1571" s="40">
        <v>0</v>
      </c>
      <c r="S1571" s="41"/>
      <c r="T1571" s="42">
        <v>0</v>
      </c>
    </row>
    <row r="1572" spans="1:20" ht="15" customHeight="1" x14ac:dyDescent="0.25">
      <c r="A1572" s="6">
        <v>23388</v>
      </c>
      <c r="B1572" s="7" t="s">
        <v>3571</v>
      </c>
      <c r="C1572" s="8">
        <v>42556</v>
      </c>
      <c r="D1572" s="7" t="s">
        <v>1200</v>
      </c>
      <c r="E1572" s="7" t="s">
        <v>1190</v>
      </c>
      <c r="F1572" s="9">
        <v>1000000</v>
      </c>
      <c r="G1572" s="9">
        <v>500000</v>
      </c>
      <c r="H1572" s="7" t="s">
        <v>967</v>
      </c>
      <c r="I1572" s="7" t="s">
        <v>727</v>
      </c>
      <c r="J1572" s="7" t="s">
        <v>728</v>
      </c>
      <c r="K1572" s="10" t="s">
        <v>1545</v>
      </c>
      <c r="L1572" s="7"/>
      <c r="M1572" s="38">
        <v>0</v>
      </c>
      <c r="N1572" s="38">
        <v>0</v>
      </c>
      <c r="O1572" s="39">
        <v>0</v>
      </c>
      <c r="P1572" s="39">
        <v>0</v>
      </c>
      <c r="Q1572" s="40">
        <v>0</v>
      </c>
      <c r="R1572" s="40">
        <v>0</v>
      </c>
      <c r="S1572" s="41"/>
      <c r="T1572" s="42">
        <v>500000</v>
      </c>
    </row>
    <row r="1573" spans="1:20" ht="15" customHeight="1" x14ac:dyDescent="0.25">
      <c r="A1573" s="6">
        <v>23070</v>
      </c>
      <c r="B1573" s="7" t="s">
        <v>3986</v>
      </c>
      <c r="C1573" s="8">
        <v>42556</v>
      </c>
      <c r="D1573" s="7" t="s">
        <v>1009</v>
      </c>
      <c r="E1573" s="7" t="s">
        <v>3061</v>
      </c>
      <c r="F1573" s="9">
        <v>550000</v>
      </c>
      <c r="G1573" s="9">
        <v>100000</v>
      </c>
      <c r="H1573" s="7" t="s">
        <v>836</v>
      </c>
      <c r="I1573" s="7" t="s">
        <v>756</v>
      </c>
      <c r="J1573" s="7" t="s">
        <v>721</v>
      </c>
      <c r="K1573" s="10" t="s">
        <v>1616</v>
      </c>
      <c r="L1573" s="7"/>
      <c r="M1573" s="38">
        <v>0</v>
      </c>
      <c r="N1573" s="38">
        <v>0</v>
      </c>
      <c r="O1573" s="39">
        <v>0</v>
      </c>
      <c r="P1573" s="39">
        <v>0</v>
      </c>
      <c r="Q1573" s="40">
        <v>0</v>
      </c>
      <c r="R1573" s="40">
        <v>0</v>
      </c>
      <c r="S1573" s="41"/>
      <c r="T1573" s="42">
        <v>450000</v>
      </c>
    </row>
    <row r="1574" spans="1:20" ht="15" customHeight="1" x14ac:dyDescent="0.25">
      <c r="A1574" s="6">
        <v>23379</v>
      </c>
      <c r="B1574" s="7" t="s">
        <v>1153</v>
      </c>
      <c r="C1574" s="8">
        <v>42556</v>
      </c>
      <c r="D1574" s="7" t="s">
        <v>1149</v>
      </c>
      <c r="E1574" s="7" t="s">
        <v>3063</v>
      </c>
      <c r="F1574" s="9">
        <v>225000</v>
      </c>
      <c r="G1574" s="9">
        <v>150000</v>
      </c>
      <c r="H1574" s="7" t="s">
        <v>737</v>
      </c>
      <c r="I1574" s="7" t="s">
        <v>727</v>
      </c>
      <c r="J1574" s="7" t="s">
        <v>728</v>
      </c>
      <c r="K1574" s="10" t="s">
        <v>1543</v>
      </c>
      <c r="L1574" s="7"/>
      <c r="M1574" s="38">
        <v>0</v>
      </c>
      <c r="N1574" s="38">
        <v>0</v>
      </c>
      <c r="O1574" s="39">
        <v>0</v>
      </c>
      <c r="P1574" s="39">
        <v>0</v>
      </c>
      <c r="Q1574" s="40">
        <v>0</v>
      </c>
      <c r="R1574" s="40">
        <v>0</v>
      </c>
      <c r="S1574" s="41"/>
      <c r="T1574" s="42">
        <v>764000</v>
      </c>
    </row>
    <row r="1575" spans="1:20" ht="15" customHeight="1" x14ac:dyDescent="0.25">
      <c r="A1575" s="6">
        <v>23384</v>
      </c>
      <c r="B1575" s="7" t="s">
        <v>3573</v>
      </c>
      <c r="C1575" s="8">
        <v>42556</v>
      </c>
      <c r="D1575" s="7" t="s">
        <v>1009</v>
      </c>
      <c r="E1575" s="7" t="s">
        <v>3061</v>
      </c>
      <c r="F1575" s="9">
        <v>900000</v>
      </c>
      <c r="G1575" s="9">
        <v>225000</v>
      </c>
      <c r="H1575" s="7" t="s">
        <v>719</v>
      </c>
      <c r="I1575" s="7" t="s">
        <v>720</v>
      </c>
      <c r="J1575" s="7" t="s">
        <v>721</v>
      </c>
      <c r="K1575" s="10" t="s">
        <v>1580</v>
      </c>
      <c r="L1575" s="7"/>
      <c r="M1575" s="38">
        <v>0</v>
      </c>
      <c r="N1575" s="38">
        <v>0</v>
      </c>
      <c r="O1575" s="39">
        <v>0</v>
      </c>
      <c r="P1575" s="39">
        <v>0</v>
      </c>
      <c r="Q1575" s="40">
        <v>0</v>
      </c>
      <c r="R1575" s="40">
        <v>0</v>
      </c>
      <c r="S1575" s="41"/>
      <c r="T1575" s="42">
        <v>900000</v>
      </c>
    </row>
    <row r="1576" spans="1:20" ht="15" customHeight="1" x14ac:dyDescent="0.25">
      <c r="A1576" s="6">
        <v>23430</v>
      </c>
      <c r="B1576" s="7" t="s">
        <v>3570</v>
      </c>
      <c r="C1576" s="8">
        <v>42556</v>
      </c>
      <c r="D1576" s="7" t="s">
        <v>1362</v>
      </c>
      <c r="E1576" s="7" t="s">
        <v>3073</v>
      </c>
      <c r="F1576" s="9">
        <v>54470</v>
      </c>
      <c r="G1576" s="9">
        <v>36313</v>
      </c>
      <c r="H1576" s="7" t="s">
        <v>737</v>
      </c>
      <c r="I1576" s="7" t="s">
        <v>727</v>
      </c>
      <c r="J1576" s="7" t="s">
        <v>728</v>
      </c>
      <c r="K1576" s="10" t="s">
        <v>1674</v>
      </c>
      <c r="L1576" s="7"/>
      <c r="M1576" s="38">
        <v>0</v>
      </c>
      <c r="N1576" s="38">
        <v>0</v>
      </c>
      <c r="O1576" s="39">
        <v>0</v>
      </c>
      <c r="P1576" s="39">
        <v>0</v>
      </c>
      <c r="Q1576" s="40">
        <v>0</v>
      </c>
      <c r="R1576" s="40">
        <v>0</v>
      </c>
      <c r="S1576" s="41"/>
      <c r="T1576" s="42">
        <v>18157</v>
      </c>
    </row>
    <row r="1577" spans="1:20" ht="15" customHeight="1" x14ac:dyDescent="0.25">
      <c r="A1577" s="6">
        <v>23277</v>
      </c>
      <c r="B1577" s="7" t="s">
        <v>971</v>
      </c>
      <c r="C1577" s="8">
        <v>42556</v>
      </c>
      <c r="D1577" s="7" t="s">
        <v>965</v>
      </c>
      <c r="E1577" s="7" t="s">
        <v>3068</v>
      </c>
      <c r="F1577" s="9">
        <v>700000</v>
      </c>
      <c r="G1577" s="9">
        <v>560000</v>
      </c>
      <c r="H1577" s="7" t="s">
        <v>3320</v>
      </c>
      <c r="I1577" s="7" t="s">
        <v>724</v>
      </c>
      <c r="J1577" s="7" t="s">
        <v>721</v>
      </c>
      <c r="K1577" s="10" t="s">
        <v>1541</v>
      </c>
      <c r="L1577" s="7" t="s">
        <v>2054</v>
      </c>
      <c r="M1577" s="38">
        <v>175</v>
      </c>
      <c r="N1577" s="38">
        <v>175</v>
      </c>
      <c r="O1577" s="39">
        <v>100</v>
      </c>
      <c r="P1577" s="39">
        <v>16</v>
      </c>
      <c r="Q1577" s="40">
        <v>200000</v>
      </c>
      <c r="R1577" s="40">
        <v>310396</v>
      </c>
      <c r="S1577" s="41">
        <v>169751</v>
      </c>
      <c r="T1577" s="42">
        <v>700000</v>
      </c>
    </row>
    <row r="1578" spans="1:20" ht="15" customHeight="1" x14ac:dyDescent="0.25">
      <c r="A1578" s="6">
        <v>23328</v>
      </c>
      <c r="B1578" s="7" t="s">
        <v>3567</v>
      </c>
      <c r="C1578" s="8">
        <v>42556</v>
      </c>
      <c r="D1578" s="7" t="s">
        <v>3568</v>
      </c>
      <c r="E1578" s="7" t="s">
        <v>3569</v>
      </c>
      <c r="F1578" s="9">
        <v>66144</v>
      </c>
      <c r="G1578" s="9">
        <v>24804</v>
      </c>
      <c r="H1578" s="7" t="s">
        <v>3362</v>
      </c>
      <c r="I1578" s="7" t="s">
        <v>727</v>
      </c>
      <c r="J1578" s="7" t="s">
        <v>862</v>
      </c>
      <c r="K1578" s="10" t="s">
        <v>1609</v>
      </c>
      <c r="L1578" s="7" t="s">
        <v>2378</v>
      </c>
      <c r="M1578" s="38">
        <v>0</v>
      </c>
      <c r="N1578" s="38">
        <v>0</v>
      </c>
      <c r="O1578" s="39">
        <v>0</v>
      </c>
      <c r="P1578" s="39">
        <v>0</v>
      </c>
      <c r="Q1578" s="40">
        <v>0</v>
      </c>
      <c r="R1578" s="40">
        <v>0</v>
      </c>
      <c r="S1578" s="41"/>
      <c r="T1578" s="42">
        <v>8268</v>
      </c>
    </row>
    <row r="1579" spans="1:20" ht="15" customHeight="1" x14ac:dyDescent="0.25">
      <c r="A1579" s="6">
        <v>23290</v>
      </c>
      <c r="B1579" s="7" t="s">
        <v>4368</v>
      </c>
      <c r="C1579" s="8">
        <v>42559</v>
      </c>
      <c r="D1579" s="7" t="s">
        <v>988</v>
      </c>
      <c r="E1579" s="7" t="s">
        <v>3060</v>
      </c>
      <c r="F1579" s="9">
        <v>14893448</v>
      </c>
      <c r="G1579" s="9"/>
      <c r="H1579" s="7" t="s">
        <v>920</v>
      </c>
      <c r="I1579" s="7" t="s">
        <v>724</v>
      </c>
      <c r="J1579" s="7" t="s">
        <v>921</v>
      </c>
      <c r="K1579" s="10" t="s">
        <v>1642</v>
      </c>
      <c r="L1579" s="7"/>
      <c r="M1579" s="38">
        <v>0</v>
      </c>
      <c r="N1579" s="38">
        <v>0</v>
      </c>
      <c r="O1579" s="39">
        <v>0</v>
      </c>
      <c r="P1579" s="39">
        <v>0</v>
      </c>
      <c r="Q1579" s="40">
        <v>14893448</v>
      </c>
      <c r="R1579" s="40">
        <v>0</v>
      </c>
      <c r="S1579" s="41">
        <v>0</v>
      </c>
      <c r="T1579" s="42">
        <v>18505478</v>
      </c>
    </row>
    <row r="1580" spans="1:20" ht="15" customHeight="1" x14ac:dyDescent="0.25">
      <c r="A1580" s="6">
        <v>23432</v>
      </c>
      <c r="B1580" s="7" t="s">
        <v>4369</v>
      </c>
      <c r="C1580" s="8">
        <v>42559</v>
      </c>
      <c r="D1580" s="7" t="s">
        <v>819</v>
      </c>
      <c r="E1580" s="7" t="s">
        <v>3057</v>
      </c>
      <c r="F1580" s="9">
        <v>18260000</v>
      </c>
      <c r="G1580" s="9">
        <v>195000</v>
      </c>
      <c r="H1580" s="7" t="s">
        <v>3320</v>
      </c>
      <c r="I1580" s="7" t="s">
        <v>724</v>
      </c>
      <c r="J1580" s="7" t="s">
        <v>734</v>
      </c>
      <c r="K1580" s="10" t="s">
        <v>4370</v>
      </c>
      <c r="L1580" s="7" t="s">
        <v>2054</v>
      </c>
      <c r="M1580" s="38">
        <v>71</v>
      </c>
      <c r="N1580" s="38">
        <v>0</v>
      </c>
      <c r="O1580" s="39">
        <v>63</v>
      </c>
      <c r="P1580" s="39">
        <v>0</v>
      </c>
      <c r="Q1580" s="40">
        <v>18260000</v>
      </c>
      <c r="R1580" s="40">
        <v>0</v>
      </c>
      <c r="S1580" s="41">
        <v>0</v>
      </c>
      <c r="T1580" s="42">
        <v>18260000</v>
      </c>
    </row>
    <row r="1581" spans="1:20" ht="15" customHeight="1" x14ac:dyDescent="0.25">
      <c r="A1581" s="6">
        <v>23424</v>
      </c>
      <c r="B1581" s="7" t="s">
        <v>4495</v>
      </c>
      <c r="C1581" s="8">
        <v>42559</v>
      </c>
      <c r="D1581" s="7" t="s">
        <v>1200</v>
      </c>
      <c r="E1581" s="7" t="s">
        <v>1190</v>
      </c>
      <c r="F1581" s="9">
        <v>253500</v>
      </c>
      <c r="G1581" s="9">
        <v>125000</v>
      </c>
      <c r="H1581" s="7" t="s">
        <v>1017</v>
      </c>
      <c r="I1581" s="7" t="s">
        <v>727</v>
      </c>
      <c r="J1581" s="7" t="s">
        <v>765</v>
      </c>
      <c r="K1581" s="10" t="s">
        <v>1704</v>
      </c>
      <c r="L1581" s="7"/>
      <c r="M1581" s="38">
        <v>0</v>
      </c>
      <c r="N1581" s="38">
        <v>0</v>
      </c>
      <c r="O1581" s="39">
        <v>0</v>
      </c>
      <c r="P1581" s="39">
        <v>0</v>
      </c>
      <c r="Q1581" s="40">
        <v>0</v>
      </c>
      <c r="R1581" s="40">
        <v>0</v>
      </c>
      <c r="S1581" s="41"/>
      <c r="T1581" s="42">
        <v>128500</v>
      </c>
    </row>
    <row r="1582" spans="1:20" ht="15" customHeight="1" x14ac:dyDescent="0.25">
      <c r="A1582" s="6">
        <v>23392</v>
      </c>
      <c r="B1582" s="7" t="s">
        <v>3571</v>
      </c>
      <c r="C1582" s="8">
        <v>42559</v>
      </c>
      <c r="D1582" s="7" t="s">
        <v>1200</v>
      </c>
      <c r="E1582" s="7" t="s">
        <v>1190</v>
      </c>
      <c r="F1582" s="9">
        <v>280000</v>
      </c>
      <c r="G1582" s="9">
        <v>50000</v>
      </c>
      <c r="H1582" s="7" t="s">
        <v>732</v>
      </c>
      <c r="I1582" s="7" t="s">
        <v>727</v>
      </c>
      <c r="J1582" s="7" t="s">
        <v>728</v>
      </c>
      <c r="K1582" s="10" t="s">
        <v>1674</v>
      </c>
      <c r="L1582" s="7"/>
      <c r="M1582" s="38">
        <v>0</v>
      </c>
      <c r="N1582" s="38">
        <v>0</v>
      </c>
      <c r="O1582" s="39">
        <v>0</v>
      </c>
      <c r="P1582" s="39">
        <v>0</v>
      </c>
      <c r="Q1582" s="40">
        <v>0</v>
      </c>
      <c r="R1582" s="40">
        <v>0</v>
      </c>
      <c r="S1582" s="41"/>
      <c r="T1582" s="42">
        <v>50000</v>
      </c>
    </row>
    <row r="1583" spans="1:20" ht="15" customHeight="1" x14ac:dyDescent="0.25">
      <c r="A1583" s="6">
        <v>23448</v>
      </c>
      <c r="B1583" s="7" t="s">
        <v>1937</v>
      </c>
      <c r="C1583" s="8">
        <v>42559</v>
      </c>
      <c r="D1583" s="7" t="s">
        <v>965</v>
      </c>
      <c r="E1583" s="7" t="s">
        <v>3068</v>
      </c>
      <c r="F1583" s="9">
        <v>102375</v>
      </c>
      <c r="G1583" s="9">
        <v>18125</v>
      </c>
      <c r="H1583" s="7" t="s">
        <v>732</v>
      </c>
      <c r="I1583" s="7" t="s">
        <v>727</v>
      </c>
      <c r="J1583" s="7" t="s">
        <v>728</v>
      </c>
      <c r="K1583" s="10" t="s">
        <v>1674</v>
      </c>
      <c r="L1583" s="7"/>
      <c r="M1583" s="38">
        <v>0</v>
      </c>
      <c r="N1583" s="38">
        <v>0</v>
      </c>
      <c r="O1583" s="39">
        <v>0</v>
      </c>
      <c r="P1583" s="39">
        <v>0</v>
      </c>
      <c r="Q1583" s="40">
        <v>0</v>
      </c>
      <c r="R1583" s="40">
        <v>0</v>
      </c>
      <c r="S1583" s="41"/>
      <c r="T1583" s="42">
        <v>16000</v>
      </c>
    </row>
    <row r="1584" spans="1:20" ht="15" customHeight="1" x14ac:dyDescent="0.25">
      <c r="A1584" s="6">
        <v>23451</v>
      </c>
      <c r="B1584" s="7" t="s">
        <v>3575</v>
      </c>
      <c r="C1584" s="8">
        <v>42559</v>
      </c>
      <c r="D1584" s="7" t="s">
        <v>1009</v>
      </c>
      <c r="E1584" s="7" t="s">
        <v>3061</v>
      </c>
      <c r="F1584" s="9">
        <v>5500000</v>
      </c>
      <c r="G1584" s="9">
        <v>200000</v>
      </c>
      <c r="H1584" s="7" t="s">
        <v>3320</v>
      </c>
      <c r="I1584" s="7" t="s">
        <v>724</v>
      </c>
      <c r="J1584" s="7" t="s">
        <v>734</v>
      </c>
      <c r="K1584" s="10" t="s">
        <v>3576</v>
      </c>
      <c r="L1584" s="7" t="s">
        <v>2056</v>
      </c>
      <c r="M1584" s="38">
        <v>29</v>
      </c>
      <c r="N1584" s="38">
        <v>0</v>
      </c>
      <c r="O1584" s="39">
        <v>11</v>
      </c>
      <c r="P1584" s="39">
        <v>0</v>
      </c>
      <c r="Q1584" s="40">
        <v>5500000</v>
      </c>
      <c r="R1584" s="40">
        <v>9610399</v>
      </c>
      <c r="S1584" s="41">
        <v>0</v>
      </c>
      <c r="T1584" s="42">
        <v>5500000</v>
      </c>
    </row>
    <row r="1585" spans="1:20" ht="15" customHeight="1" x14ac:dyDescent="0.25">
      <c r="A1585" s="6">
        <v>23353</v>
      </c>
      <c r="B1585" s="7" t="s">
        <v>3304</v>
      </c>
      <c r="C1585" s="8">
        <v>42559</v>
      </c>
      <c r="D1585" s="7" t="s">
        <v>806</v>
      </c>
      <c r="E1585" s="7" t="s">
        <v>3084</v>
      </c>
      <c r="F1585" s="9">
        <v>1350000</v>
      </c>
      <c r="G1585" s="9">
        <v>83227</v>
      </c>
      <c r="H1585" s="7" t="s">
        <v>920</v>
      </c>
      <c r="I1585" s="7" t="s">
        <v>724</v>
      </c>
      <c r="J1585" s="7" t="s">
        <v>841</v>
      </c>
      <c r="K1585" s="10" t="s">
        <v>1851</v>
      </c>
      <c r="L1585" s="7"/>
      <c r="M1585" s="38">
        <v>0</v>
      </c>
      <c r="N1585" s="38">
        <v>0</v>
      </c>
      <c r="O1585" s="39">
        <v>0</v>
      </c>
      <c r="P1585" s="39">
        <v>0</v>
      </c>
      <c r="Q1585" s="40">
        <v>135000</v>
      </c>
      <c r="R1585" s="40">
        <v>0</v>
      </c>
      <c r="S1585" s="41">
        <v>0</v>
      </c>
      <c r="T1585" s="42">
        <v>1350000</v>
      </c>
    </row>
    <row r="1586" spans="1:20" ht="15" customHeight="1" x14ac:dyDescent="0.25">
      <c r="A1586" s="6">
        <v>23416</v>
      </c>
      <c r="B1586" s="7" t="s">
        <v>3586</v>
      </c>
      <c r="C1586" s="8">
        <v>42564</v>
      </c>
      <c r="D1586" s="7" t="s">
        <v>3587</v>
      </c>
      <c r="E1586" s="7" t="s">
        <v>3099</v>
      </c>
      <c r="F1586" s="9">
        <v>2600000</v>
      </c>
      <c r="G1586" s="9">
        <v>250000</v>
      </c>
      <c r="H1586" s="7" t="s">
        <v>3320</v>
      </c>
      <c r="I1586" s="7" t="s">
        <v>724</v>
      </c>
      <c r="J1586" s="7" t="s">
        <v>734</v>
      </c>
      <c r="K1586" s="10" t="s">
        <v>1846</v>
      </c>
      <c r="L1586" s="7" t="s">
        <v>2054</v>
      </c>
      <c r="M1586" s="38">
        <v>92</v>
      </c>
      <c r="N1586" s="38">
        <v>0</v>
      </c>
      <c r="O1586" s="39">
        <v>64</v>
      </c>
      <c r="P1586" s="39">
        <v>0</v>
      </c>
      <c r="Q1586" s="40">
        <v>2600000</v>
      </c>
      <c r="R1586" s="40">
        <v>1524249</v>
      </c>
      <c r="S1586" s="41">
        <v>0</v>
      </c>
      <c r="T1586" s="42">
        <v>2600000</v>
      </c>
    </row>
    <row r="1587" spans="1:20" ht="15" customHeight="1" x14ac:dyDescent="0.25">
      <c r="A1587" s="6">
        <v>23253</v>
      </c>
      <c r="B1587" s="7" t="s">
        <v>3583</v>
      </c>
      <c r="C1587" s="8">
        <v>42564</v>
      </c>
      <c r="D1587" s="7" t="s">
        <v>1100</v>
      </c>
      <c r="E1587" s="7" t="s">
        <v>3061</v>
      </c>
      <c r="F1587" s="9">
        <v>2164000</v>
      </c>
      <c r="G1587" s="9">
        <v>150000</v>
      </c>
      <c r="H1587" s="7" t="s">
        <v>737</v>
      </c>
      <c r="I1587" s="7" t="s">
        <v>727</v>
      </c>
      <c r="J1587" s="7" t="s">
        <v>728</v>
      </c>
      <c r="K1587" s="10" t="s">
        <v>1543</v>
      </c>
      <c r="L1587" s="7" t="s">
        <v>269</v>
      </c>
      <c r="M1587" s="38">
        <v>0</v>
      </c>
      <c r="N1587" s="38">
        <v>0</v>
      </c>
      <c r="O1587" s="39">
        <v>0</v>
      </c>
      <c r="P1587" s="39">
        <v>0</v>
      </c>
      <c r="Q1587" s="40">
        <v>932000</v>
      </c>
      <c r="R1587" s="40">
        <v>685000</v>
      </c>
      <c r="S1587" s="41"/>
      <c r="T1587" s="42">
        <v>932000</v>
      </c>
    </row>
    <row r="1588" spans="1:20" ht="15" customHeight="1" x14ac:dyDescent="0.25">
      <c r="A1588" s="6">
        <v>23258</v>
      </c>
      <c r="B1588" s="7" t="s">
        <v>3584</v>
      </c>
      <c r="C1588" s="8">
        <v>42564</v>
      </c>
      <c r="D1588" s="7" t="s">
        <v>3585</v>
      </c>
      <c r="E1588" s="7" t="s">
        <v>3074</v>
      </c>
      <c r="F1588" s="9">
        <v>5906366</v>
      </c>
      <c r="G1588" s="9">
        <v>500000</v>
      </c>
      <c r="H1588" s="7" t="s">
        <v>3299</v>
      </c>
      <c r="I1588" s="7" t="s">
        <v>727</v>
      </c>
      <c r="J1588" s="7" t="s">
        <v>728</v>
      </c>
      <c r="K1588" s="10" t="s">
        <v>1543</v>
      </c>
      <c r="L1588" s="7"/>
      <c r="M1588" s="38">
        <v>0</v>
      </c>
      <c r="N1588" s="38">
        <v>0</v>
      </c>
      <c r="O1588" s="39">
        <v>0</v>
      </c>
      <c r="P1588" s="39">
        <v>0</v>
      </c>
      <c r="Q1588" s="40">
        <v>2953183</v>
      </c>
      <c r="R1588" s="40">
        <v>0</v>
      </c>
      <c r="S1588" s="41"/>
      <c r="T1588" s="42">
        <v>33487149</v>
      </c>
    </row>
    <row r="1589" spans="1:20" ht="15" customHeight="1" x14ac:dyDescent="0.25">
      <c r="A1589" s="6">
        <v>23336</v>
      </c>
      <c r="B1589" s="7" t="s">
        <v>3577</v>
      </c>
      <c r="C1589" s="8">
        <v>42564</v>
      </c>
      <c r="D1589" s="7" t="s">
        <v>3578</v>
      </c>
      <c r="E1589" s="7" t="s">
        <v>727</v>
      </c>
      <c r="F1589" s="9">
        <v>222600</v>
      </c>
      <c r="G1589" s="9">
        <v>50000</v>
      </c>
      <c r="H1589" s="7" t="s">
        <v>732</v>
      </c>
      <c r="I1589" s="7" t="s">
        <v>727</v>
      </c>
      <c r="J1589" s="7" t="s">
        <v>728</v>
      </c>
      <c r="K1589" s="10" t="s">
        <v>1674</v>
      </c>
      <c r="L1589" s="7" t="s">
        <v>2067</v>
      </c>
      <c r="M1589" s="38">
        <v>0</v>
      </c>
      <c r="N1589" s="38">
        <v>0</v>
      </c>
      <c r="O1589" s="39">
        <v>0</v>
      </c>
      <c r="P1589" s="39">
        <v>0</v>
      </c>
      <c r="Q1589" s="40">
        <v>0</v>
      </c>
      <c r="R1589" s="40">
        <v>0</v>
      </c>
      <c r="S1589" s="41"/>
      <c r="T1589" s="42">
        <v>24200</v>
      </c>
    </row>
    <row r="1590" spans="1:20" ht="15" customHeight="1" x14ac:dyDescent="0.25">
      <c r="A1590" s="6">
        <v>23385</v>
      </c>
      <c r="B1590" s="7" t="s">
        <v>3579</v>
      </c>
      <c r="C1590" s="8">
        <v>42564</v>
      </c>
      <c r="D1590" s="7" t="s">
        <v>1149</v>
      </c>
      <c r="E1590" s="7" t="s">
        <v>3063</v>
      </c>
      <c r="F1590" s="9">
        <v>200000</v>
      </c>
      <c r="G1590" s="9">
        <v>50000</v>
      </c>
      <c r="H1590" s="7" t="s">
        <v>1017</v>
      </c>
      <c r="I1590" s="7" t="s">
        <v>727</v>
      </c>
      <c r="J1590" s="7" t="s">
        <v>765</v>
      </c>
      <c r="K1590" s="10" t="s">
        <v>1704</v>
      </c>
      <c r="L1590" s="7"/>
      <c r="M1590" s="38">
        <v>0</v>
      </c>
      <c r="N1590" s="38">
        <v>0</v>
      </c>
      <c r="O1590" s="39">
        <v>0</v>
      </c>
      <c r="P1590" s="39">
        <v>0</v>
      </c>
      <c r="Q1590" s="40">
        <v>0</v>
      </c>
      <c r="R1590" s="40">
        <v>0</v>
      </c>
      <c r="S1590" s="41"/>
      <c r="T1590" s="42">
        <v>50000</v>
      </c>
    </row>
    <row r="1591" spans="1:20" ht="15" customHeight="1" x14ac:dyDescent="0.25">
      <c r="A1591" s="6">
        <v>23418</v>
      </c>
      <c r="B1591" s="7" t="s">
        <v>3580</v>
      </c>
      <c r="C1591" s="8">
        <v>42564</v>
      </c>
      <c r="D1591" s="7" t="s">
        <v>3581</v>
      </c>
      <c r="E1591" s="7" t="s">
        <v>3113</v>
      </c>
      <c r="F1591" s="9">
        <v>41100000</v>
      </c>
      <c r="G1591" s="9">
        <v>500000</v>
      </c>
      <c r="H1591" s="7" t="s">
        <v>3320</v>
      </c>
      <c r="I1591" s="7" t="s">
        <v>724</v>
      </c>
      <c r="J1591" s="7" t="s">
        <v>734</v>
      </c>
      <c r="K1591" s="10" t="s">
        <v>1836</v>
      </c>
      <c r="L1591" s="7" t="s">
        <v>2056</v>
      </c>
      <c r="M1591" s="38">
        <v>1</v>
      </c>
      <c r="N1591" s="38">
        <v>1</v>
      </c>
      <c r="O1591" s="39">
        <v>28</v>
      </c>
      <c r="P1591" s="39">
        <v>13</v>
      </c>
      <c r="Q1591" s="40">
        <v>26100000</v>
      </c>
      <c r="R1591" s="40">
        <v>28133345</v>
      </c>
      <c r="S1591" s="41">
        <v>364159</v>
      </c>
      <c r="T1591" s="42">
        <v>41100000</v>
      </c>
    </row>
    <row r="1592" spans="1:20" ht="15" customHeight="1" x14ac:dyDescent="0.25">
      <c r="A1592" s="6">
        <v>22965</v>
      </c>
      <c r="B1592" s="7" t="s">
        <v>3582</v>
      </c>
      <c r="C1592" s="8">
        <v>42564</v>
      </c>
      <c r="D1592" s="7" t="s">
        <v>1140</v>
      </c>
      <c r="E1592" s="7" t="s">
        <v>3063</v>
      </c>
      <c r="F1592" s="9">
        <v>59000000</v>
      </c>
      <c r="G1592" s="9">
        <v>3000000</v>
      </c>
      <c r="H1592" s="7" t="s">
        <v>832</v>
      </c>
      <c r="I1592" s="7" t="s">
        <v>756</v>
      </c>
      <c r="J1592" s="7" t="s">
        <v>734</v>
      </c>
      <c r="K1592" s="10" t="s">
        <v>1595</v>
      </c>
      <c r="L1592" s="7" t="s">
        <v>2056</v>
      </c>
      <c r="M1592" s="38">
        <v>1324</v>
      </c>
      <c r="N1592" s="38">
        <v>0</v>
      </c>
      <c r="O1592" s="39">
        <v>300</v>
      </c>
      <c r="P1592" s="39">
        <v>0</v>
      </c>
      <c r="Q1592" s="40">
        <v>59000000</v>
      </c>
      <c r="R1592" s="40">
        <v>0</v>
      </c>
      <c r="S1592" s="41"/>
      <c r="T1592" s="42">
        <v>56000000</v>
      </c>
    </row>
    <row r="1593" spans="1:20" ht="15" customHeight="1" x14ac:dyDescent="0.25">
      <c r="A1593" s="6">
        <v>23393</v>
      </c>
      <c r="B1593" s="7" t="s">
        <v>2911</v>
      </c>
      <c r="C1593" s="8">
        <v>42569</v>
      </c>
      <c r="D1593" s="7" t="s">
        <v>3592</v>
      </c>
      <c r="E1593" s="7" t="s">
        <v>3100</v>
      </c>
      <c r="F1593" s="9">
        <v>468000</v>
      </c>
      <c r="G1593" s="9">
        <v>50000</v>
      </c>
      <c r="H1593" s="7" t="s">
        <v>732</v>
      </c>
      <c r="I1593" s="7" t="s">
        <v>727</v>
      </c>
      <c r="J1593" s="7" t="s">
        <v>765</v>
      </c>
      <c r="K1593" s="10" t="s">
        <v>1704</v>
      </c>
      <c r="L1593" s="7" t="s">
        <v>2067</v>
      </c>
      <c r="M1593" s="38">
        <v>0</v>
      </c>
      <c r="N1593" s="38">
        <v>0</v>
      </c>
      <c r="O1593" s="39">
        <v>0</v>
      </c>
      <c r="P1593" s="39">
        <v>0</v>
      </c>
      <c r="Q1593" s="40">
        <v>0</v>
      </c>
      <c r="R1593" s="40">
        <v>0</v>
      </c>
      <c r="S1593" s="41"/>
      <c r="T1593" s="42">
        <v>67000</v>
      </c>
    </row>
    <row r="1594" spans="1:20" ht="15" customHeight="1" x14ac:dyDescent="0.25">
      <c r="A1594" s="6">
        <v>23447</v>
      </c>
      <c r="B1594" s="7" t="s">
        <v>2286</v>
      </c>
      <c r="C1594" s="8">
        <v>42569</v>
      </c>
      <c r="D1594" s="7" t="s">
        <v>1200</v>
      </c>
      <c r="E1594" s="7" t="s">
        <v>1190</v>
      </c>
      <c r="F1594" s="9">
        <v>2800000</v>
      </c>
      <c r="G1594" s="9">
        <v>350000</v>
      </c>
      <c r="H1594" s="7" t="s">
        <v>1017</v>
      </c>
      <c r="I1594" s="7" t="s">
        <v>727</v>
      </c>
      <c r="J1594" s="7" t="s">
        <v>768</v>
      </c>
      <c r="K1594" s="10" t="s">
        <v>1773</v>
      </c>
      <c r="L1594" s="7"/>
      <c r="M1594" s="38">
        <v>0</v>
      </c>
      <c r="N1594" s="38">
        <v>0</v>
      </c>
      <c r="O1594" s="39">
        <v>0</v>
      </c>
      <c r="P1594" s="39">
        <v>0</v>
      </c>
      <c r="Q1594" s="40">
        <v>0</v>
      </c>
      <c r="R1594" s="40">
        <v>0</v>
      </c>
      <c r="S1594" s="41"/>
      <c r="T1594" s="42">
        <v>350000</v>
      </c>
    </row>
    <row r="1595" spans="1:20" ht="15" customHeight="1" x14ac:dyDescent="0.25">
      <c r="A1595" s="6">
        <v>23291</v>
      </c>
      <c r="B1595" s="7" t="s">
        <v>3589</v>
      </c>
      <c r="C1595" s="8">
        <v>42569</v>
      </c>
      <c r="D1595" s="7" t="s">
        <v>1381</v>
      </c>
      <c r="E1595" s="7" t="s">
        <v>3056</v>
      </c>
      <c r="F1595" s="9">
        <v>8740000</v>
      </c>
      <c r="G1595" s="9">
        <v>350000</v>
      </c>
      <c r="H1595" s="7" t="s">
        <v>3320</v>
      </c>
      <c r="I1595" s="7" t="s">
        <v>724</v>
      </c>
      <c r="J1595" s="7" t="s">
        <v>734</v>
      </c>
      <c r="K1595" s="10" t="s">
        <v>3590</v>
      </c>
      <c r="L1595" s="7" t="s">
        <v>2056</v>
      </c>
      <c r="M1595" s="38">
        <v>119</v>
      </c>
      <c r="N1595" s="38">
        <v>119</v>
      </c>
      <c r="O1595" s="39">
        <v>34</v>
      </c>
      <c r="P1595" s="39">
        <v>21</v>
      </c>
      <c r="Q1595" s="40">
        <v>8700000</v>
      </c>
      <c r="R1595" s="40">
        <v>6672541</v>
      </c>
      <c r="S1595" s="41">
        <v>264352</v>
      </c>
      <c r="T1595" s="42">
        <v>8740000</v>
      </c>
    </row>
    <row r="1596" spans="1:20" ht="15" customHeight="1" x14ac:dyDescent="0.25">
      <c r="A1596" s="6">
        <v>23297</v>
      </c>
      <c r="B1596" s="7" t="s">
        <v>3593</v>
      </c>
      <c r="C1596" s="8">
        <v>42569</v>
      </c>
      <c r="D1596" s="7" t="s">
        <v>2536</v>
      </c>
      <c r="E1596" s="7" t="s">
        <v>3061</v>
      </c>
      <c r="F1596" s="9">
        <v>65000</v>
      </c>
      <c r="G1596" s="9">
        <v>12500</v>
      </c>
      <c r="H1596" s="7" t="s">
        <v>3394</v>
      </c>
      <c r="I1596" s="7" t="s">
        <v>727</v>
      </c>
      <c r="J1596" s="7" t="s">
        <v>734</v>
      </c>
      <c r="K1596" s="10" t="s">
        <v>1688</v>
      </c>
      <c r="L1596" s="7" t="s">
        <v>2067</v>
      </c>
      <c r="M1596" s="38">
        <v>0</v>
      </c>
      <c r="N1596" s="38">
        <v>0</v>
      </c>
      <c r="O1596" s="39">
        <v>0</v>
      </c>
      <c r="P1596" s="39">
        <v>0</v>
      </c>
      <c r="Q1596" s="40">
        <v>0</v>
      </c>
      <c r="R1596" s="40">
        <v>0</v>
      </c>
      <c r="S1596" s="41"/>
      <c r="T1596" s="42">
        <v>3750</v>
      </c>
    </row>
    <row r="1597" spans="1:20" ht="15" customHeight="1" x14ac:dyDescent="0.25">
      <c r="A1597" s="6">
        <v>23304</v>
      </c>
      <c r="B1597" s="7" t="s">
        <v>3591</v>
      </c>
      <c r="C1597" s="8">
        <v>42569</v>
      </c>
      <c r="D1597" s="7" t="s">
        <v>1127</v>
      </c>
      <c r="E1597" s="7" t="s">
        <v>3100</v>
      </c>
      <c r="F1597" s="9">
        <v>54500</v>
      </c>
      <c r="G1597" s="9">
        <v>15000</v>
      </c>
      <c r="H1597" s="7" t="s">
        <v>3394</v>
      </c>
      <c r="I1597" s="7" t="s">
        <v>727</v>
      </c>
      <c r="J1597" s="7" t="s">
        <v>1857</v>
      </c>
      <c r="K1597" s="10" t="s">
        <v>1838</v>
      </c>
      <c r="L1597" s="7"/>
      <c r="M1597" s="38">
        <v>0</v>
      </c>
      <c r="N1597" s="38">
        <v>0</v>
      </c>
      <c r="O1597" s="39">
        <v>0</v>
      </c>
      <c r="P1597" s="39">
        <v>0</v>
      </c>
      <c r="Q1597" s="40">
        <v>0</v>
      </c>
      <c r="R1597" s="40">
        <v>0</v>
      </c>
      <c r="S1597" s="41"/>
      <c r="T1597" s="42">
        <v>5150</v>
      </c>
    </row>
    <row r="1598" spans="1:20" ht="15" customHeight="1" x14ac:dyDescent="0.25">
      <c r="A1598" s="6">
        <v>23305</v>
      </c>
      <c r="B1598" s="7" t="s">
        <v>3591</v>
      </c>
      <c r="C1598" s="8">
        <v>42569</v>
      </c>
      <c r="D1598" s="7" t="s">
        <v>1127</v>
      </c>
      <c r="E1598" s="7" t="s">
        <v>3100</v>
      </c>
      <c r="F1598" s="9">
        <v>47000</v>
      </c>
      <c r="G1598" s="9">
        <v>10000</v>
      </c>
      <c r="H1598" s="7" t="s">
        <v>747</v>
      </c>
      <c r="I1598" s="7" t="s">
        <v>727</v>
      </c>
      <c r="J1598" s="7" t="s">
        <v>1857</v>
      </c>
      <c r="K1598" s="10" t="s">
        <v>1838</v>
      </c>
      <c r="L1598" s="7"/>
      <c r="M1598" s="38">
        <v>0</v>
      </c>
      <c r="N1598" s="38">
        <v>0</v>
      </c>
      <c r="O1598" s="39">
        <v>0</v>
      </c>
      <c r="P1598" s="39">
        <v>0</v>
      </c>
      <c r="Q1598" s="40">
        <v>0</v>
      </c>
      <c r="R1598" s="40">
        <v>0</v>
      </c>
      <c r="S1598" s="41"/>
      <c r="T1598" s="42">
        <v>3000</v>
      </c>
    </row>
    <row r="1599" spans="1:20" ht="15" customHeight="1" x14ac:dyDescent="0.25">
      <c r="A1599" s="6">
        <v>23202</v>
      </c>
      <c r="B1599" s="7" t="s">
        <v>3594</v>
      </c>
      <c r="C1599" s="8">
        <v>42569</v>
      </c>
      <c r="D1599" s="7" t="s">
        <v>871</v>
      </c>
      <c r="E1599" s="7" t="s">
        <v>3074</v>
      </c>
      <c r="F1599" s="9">
        <v>20000000</v>
      </c>
      <c r="G1599" s="9">
        <v>700000</v>
      </c>
      <c r="H1599" s="7" t="s">
        <v>3320</v>
      </c>
      <c r="I1599" s="7" t="s">
        <v>724</v>
      </c>
      <c r="J1599" s="7" t="s">
        <v>734</v>
      </c>
      <c r="K1599" s="10" t="s">
        <v>3595</v>
      </c>
      <c r="L1599" s="7" t="s">
        <v>2056</v>
      </c>
      <c r="M1599" s="38">
        <v>56</v>
      </c>
      <c r="N1599" s="38">
        <v>56</v>
      </c>
      <c r="O1599" s="39">
        <v>0</v>
      </c>
      <c r="P1599" s="39">
        <v>0</v>
      </c>
      <c r="Q1599" s="40">
        <v>15500000</v>
      </c>
      <c r="R1599" s="40">
        <v>13330769</v>
      </c>
      <c r="S1599" s="41">
        <v>262997</v>
      </c>
      <c r="T1599" s="42">
        <v>20000000</v>
      </c>
    </row>
    <row r="1600" spans="1:20" ht="15" customHeight="1" x14ac:dyDescent="0.25">
      <c r="A1600" s="6">
        <v>23296</v>
      </c>
      <c r="B1600" s="7" t="s">
        <v>3593</v>
      </c>
      <c r="C1600" s="8">
        <v>42569</v>
      </c>
      <c r="D1600" s="7" t="s">
        <v>2536</v>
      </c>
      <c r="E1600" s="7" t="s">
        <v>3061</v>
      </c>
      <c r="F1600" s="9">
        <v>32500</v>
      </c>
      <c r="G1600" s="9">
        <v>12500</v>
      </c>
      <c r="H1600" s="7" t="s">
        <v>747</v>
      </c>
      <c r="I1600" s="7" t="s">
        <v>727</v>
      </c>
      <c r="J1600" s="7" t="s">
        <v>734</v>
      </c>
      <c r="K1600" s="10" t="s">
        <v>1688</v>
      </c>
      <c r="L1600" s="7" t="s">
        <v>2067</v>
      </c>
      <c r="M1600" s="38">
        <v>0</v>
      </c>
      <c r="N1600" s="38">
        <v>0</v>
      </c>
      <c r="O1600" s="39">
        <v>0</v>
      </c>
      <c r="P1600" s="39">
        <v>0</v>
      </c>
      <c r="Q1600" s="40">
        <v>0</v>
      </c>
      <c r="R1600" s="40">
        <v>0</v>
      </c>
      <c r="S1600" s="41"/>
      <c r="T1600" s="42">
        <v>3750</v>
      </c>
    </row>
    <row r="1601" spans="1:20" ht="15" customHeight="1" x14ac:dyDescent="0.25">
      <c r="A1601" s="6">
        <v>23256</v>
      </c>
      <c r="B1601" s="7" t="s">
        <v>3588</v>
      </c>
      <c r="C1601" s="8">
        <v>42569</v>
      </c>
      <c r="D1601" s="7" t="s">
        <v>3144</v>
      </c>
      <c r="E1601" s="7" t="s">
        <v>3065</v>
      </c>
      <c r="F1601" s="9">
        <v>6150000</v>
      </c>
      <c r="G1601" s="9">
        <v>500000</v>
      </c>
      <c r="H1601" s="7" t="s">
        <v>3299</v>
      </c>
      <c r="I1601" s="7" t="s">
        <v>727</v>
      </c>
      <c r="J1601" s="7" t="s">
        <v>728</v>
      </c>
      <c r="K1601" s="10" t="s">
        <v>1543</v>
      </c>
      <c r="L1601" s="7"/>
      <c r="M1601" s="38">
        <v>0</v>
      </c>
      <c r="N1601" s="38">
        <v>0</v>
      </c>
      <c r="O1601" s="39">
        <v>0</v>
      </c>
      <c r="P1601" s="39">
        <v>0</v>
      </c>
      <c r="Q1601" s="40">
        <v>6150000</v>
      </c>
      <c r="R1601" s="40">
        <v>0</v>
      </c>
      <c r="S1601" s="41"/>
      <c r="T1601" s="42">
        <v>11840000</v>
      </c>
    </row>
    <row r="1602" spans="1:20" ht="15" customHeight="1" x14ac:dyDescent="0.25">
      <c r="A1602" s="6">
        <v>23257</v>
      </c>
      <c r="B1602" s="7" t="s">
        <v>1153</v>
      </c>
      <c r="C1602" s="8">
        <v>42569</v>
      </c>
      <c r="D1602" s="7" t="s">
        <v>1149</v>
      </c>
      <c r="E1602" s="7" t="s">
        <v>3063</v>
      </c>
      <c r="F1602" s="9">
        <v>1456500</v>
      </c>
      <c r="G1602" s="9">
        <v>375000</v>
      </c>
      <c r="H1602" s="7" t="s">
        <v>3299</v>
      </c>
      <c r="I1602" s="7" t="s">
        <v>727</v>
      </c>
      <c r="J1602" s="7" t="s">
        <v>728</v>
      </c>
      <c r="K1602" s="10" t="s">
        <v>1543</v>
      </c>
      <c r="L1602" s="7"/>
      <c r="M1602" s="38">
        <v>0</v>
      </c>
      <c r="N1602" s="38">
        <v>0</v>
      </c>
      <c r="O1602" s="39">
        <v>0</v>
      </c>
      <c r="P1602" s="39">
        <v>0</v>
      </c>
      <c r="Q1602" s="40">
        <v>1456500</v>
      </c>
      <c r="R1602" s="40">
        <v>0</v>
      </c>
      <c r="S1602" s="41"/>
      <c r="T1602" s="42">
        <v>1909800</v>
      </c>
    </row>
    <row r="1603" spans="1:20" ht="15" customHeight="1" x14ac:dyDescent="0.25">
      <c r="A1603" s="6">
        <v>23348</v>
      </c>
      <c r="B1603" s="7" t="s">
        <v>1359</v>
      </c>
      <c r="C1603" s="8">
        <v>42569</v>
      </c>
      <c r="D1603" s="7" t="s">
        <v>1356</v>
      </c>
      <c r="E1603" s="7" t="s">
        <v>3073</v>
      </c>
      <c r="F1603" s="9">
        <v>1573940</v>
      </c>
      <c r="G1603" s="9">
        <v>250000</v>
      </c>
      <c r="H1603" s="7" t="s">
        <v>726</v>
      </c>
      <c r="I1603" s="7" t="s">
        <v>727</v>
      </c>
      <c r="J1603" s="7" t="s">
        <v>728</v>
      </c>
      <c r="K1603" s="10" t="s">
        <v>1543</v>
      </c>
      <c r="L1603" s="7" t="s">
        <v>2067</v>
      </c>
      <c r="M1603" s="38">
        <v>0</v>
      </c>
      <c r="N1603" s="38">
        <v>0</v>
      </c>
      <c r="O1603" s="39">
        <v>0</v>
      </c>
      <c r="P1603" s="39">
        <v>0</v>
      </c>
      <c r="Q1603" s="40">
        <v>2408140</v>
      </c>
      <c r="R1603" s="40">
        <v>0</v>
      </c>
      <c r="S1603" s="41"/>
      <c r="T1603" s="42">
        <v>2600000</v>
      </c>
    </row>
    <row r="1604" spans="1:20" ht="15" customHeight="1" x14ac:dyDescent="0.25">
      <c r="A1604" s="6">
        <v>23374</v>
      </c>
      <c r="B1604" s="7" t="s">
        <v>3118</v>
      </c>
      <c r="C1604" s="8">
        <v>42569</v>
      </c>
      <c r="D1604" s="7" t="s">
        <v>852</v>
      </c>
      <c r="E1604" s="7" t="s">
        <v>3074</v>
      </c>
      <c r="F1604" s="9">
        <v>13400</v>
      </c>
      <c r="G1604" s="9">
        <v>10000</v>
      </c>
      <c r="H1604" s="7" t="s">
        <v>747</v>
      </c>
      <c r="I1604" s="7" t="s">
        <v>727</v>
      </c>
      <c r="J1604" s="7" t="s">
        <v>721</v>
      </c>
      <c r="K1604" s="10" t="s">
        <v>1541</v>
      </c>
      <c r="L1604" s="7" t="s">
        <v>2067</v>
      </c>
      <c r="M1604" s="38">
        <v>0</v>
      </c>
      <c r="N1604" s="38">
        <v>0</v>
      </c>
      <c r="O1604" s="39">
        <v>0</v>
      </c>
      <c r="P1604" s="39">
        <v>0</v>
      </c>
      <c r="Q1604" s="40">
        <v>0</v>
      </c>
      <c r="R1604" s="40">
        <v>0</v>
      </c>
      <c r="S1604" s="41"/>
      <c r="T1604" s="42">
        <v>3400</v>
      </c>
    </row>
    <row r="1605" spans="1:20" ht="15" customHeight="1" x14ac:dyDescent="0.25">
      <c r="A1605" s="6">
        <v>23375</v>
      </c>
      <c r="B1605" s="7" t="s">
        <v>3118</v>
      </c>
      <c r="C1605" s="8">
        <v>42569</v>
      </c>
      <c r="D1605" s="7" t="s">
        <v>852</v>
      </c>
      <c r="E1605" s="7" t="s">
        <v>3074</v>
      </c>
      <c r="F1605" s="9">
        <v>40000</v>
      </c>
      <c r="G1605" s="9">
        <v>15000</v>
      </c>
      <c r="H1605" s="7" t="s">
        <v>3394</v>
      </c>
      <c r="I1605" s="7" t="s">
        <v>727</v>
      </c>
      <c r="J1605" s="7" t="s">
        <v>721</v>
      </c>
      <c r="K1605" s="10" t="s">
        <v>1541</v>
      </c>
      <c r="L1605" s="7" t="s">
        <v>2067</v>
      </c>
      <c r="M1605" s="38">
        <v>0</v>
      </c>
      <c r="N1605" s="38">
        <v>0</v>
      </c>
      <c r="O1605" s="39">
        <v>0</v>
      </c>
      <c r="P1605" s="39">
        <v>0</v>
      </c>
      <c r="Q1605" s="40">
        <v>0</v>
      </c>
      <c r="R1605" s="40">
        <v>0</v>
      </c>
      <c r="S1605" s="41"/>
      <c r="T1605" s="42">
        <v>5000</v>
      </c>
    </row>
    <row r="1606" spans="1:20" ht="15" customHeight="1" x14ac:dyDescent="0.25">
      <c r="A1606" s="6">
        <v>23443</v>
      </c>
      <c r="B1606" s="7" t="s">
        <v>3596</v>
      </c>
      <c r="C1606" s="8">
        <v>42569</v>
      </c>
      <c r="D1606" s="7" t="s">
        <v>1409</v>
      </c>
      <c r="E1606" s="7" t="s">
        <v>3082</v>
      </c>
      <c r="F1606" s="9">
        <v>2750000</v>
      </c>
      <c r="G1606" s="9">
        <v>100000</v>
      </c>
      <c r="H1606" s="7" t="s">
        <v>3320</v>
      </c>
      <c r="I1606" s="7" t="s">
        <v>724</v>
      </c>
      <c r="J1606" s="7" t="s">
        <v>734</v>
      </c>
      <c r="K1606" s="10" t="s">
        <v>1548</v>
      </c>
      <c r="L1606" s="7" t="s">
        <v>2054</v>
      </c>
      <c r="M1606" s="38">
        <v>46</v>
      </c>
      <c r="N1606" s="38">
        <v>46</v>
      </c>
      <c r="O1606" s="39">
        <v>36</v>
      </c>
      <c r="P1606" s="39">
        <v>1</v>
      </c>
      <c r="Q1606" s="40">
        <v>2750000</v>
      </c>
      <c r="R1606" s="40">
        <v>268422</v>
      </c>
      <c r="S1606" s="41">
        <v>30205</v>
      </c>
      <c r="T1606" s="42">
        <v>2750000</v>
      </c>
    </row>
    <row r="1607" spans="1:20" ht="15" customHeight="1" x14ac:dyDescent="0.25">
      <c r="A1607" s="6">
        <v>23445</v>
      </c>
      <c r="B1607" s="7" t="s">
        <v>3597</v>
      </c>
      <c r="C1607" s="8">
        <v>42570</v>
      </c>
      <c r="D1607" s="7" t="s">
        <v>3598</v>
      </c>
      <c r="E1607" s="7" t="s">
        <v>3090</v>
      </c>
      <c r="F1607" s="9">
        <v>683000</v>
      </c>
      <c r="G1607" s="9">
        <v>14350</v>
      </c>
      <c r="H1607" s="7" t="s">
        <v>747</v>
      </c>
      <c r="I1607" s="7" t="s">
        <v>727</v>
      </c>
      <c r="J1607" s="7" t="s">
        <v>786</v>
      </c>
      <c r="K1607" s="10" t="s">
        <v>1571</v>
      </c>
      <c r="L1607" s="7" t="s">
        <v>2067</v>
      </c>
      <c r="M1607" s="38">
        <v>0</v>
      </c>
      <c r="N1607" s="38">
        <v>0</v>
      </c>
      <c r="O1607" s="39">
        <v>0</v>
      </c>
      <c r="P1607" s="39">
        <v>0</v>
      </c>
      <c r="Q1607" s="40">
        <v>0</v>
      </c>
      <c r="R1607" s="40">
        <v>0</v>
      </c>
      <c r="S1607" s="41"/>
      <c r="T1607" s="42">
        <v>327150</v>
      </c>
    </row>
    <row r="1608" spans="1:20" ht="15" customHeight="1" x14ac:dyDescent="0.25">
      <c r="A1608" s="6">
        <v>23383</v>
      </c>
      <c r="B1608" s="7" t="s">
        <v>3599</v>
      </c>
      <c r="C1608" s="8">
        <v>42570</v>
      </c>
      <c r="D1608" s="7" t="s">
        <v>1390</v>
      </c>
      <c r="E1608" s="7" t="s">
        <v>3056</v>
      </c>
      <c r="F1608" s="9">
        <v>1451600</v>
      </c>
      <c r="G1608" s="9">
        <v>70000</v>
      </c>
      <c r="H1608" s="7" t="s">
        <v>3320</v>
      </c>
      <c r="I1608" s="7" t="s">
        <v>724</v>
      </c>
      <c r="J1608" s="7" t="s">
        <v>734</v>
      </c>
      <c r="K1608" s="10" t="s">
        <v>2316</v>
      </c>
      <c r="L1608" s="7" t="s">
        <v>2056</v>
      </c>
      <c r="M1608" s="38">
        <v>7</v>
      </c>
      <c r="N1608" s="38">
        <v>7</v>
      </c>
      <c r="O1608" s="39">
        <v>9</v>
      </c>
      <c r="P1608" s="39">
        <v>1</v>
      </c>
      <c r="Q1608" s="40">
        <v>1451600</v>
      </c>
      <c r="R1608" s="40">
        <v>1502215</v>
      </c>
      <c r="S1608" s="41">
        <v>39777</v>
      </c>
      <c r="T1608" s="42">
        <v>1451600</v>
      </c>
    </row>
    <row r="1609" spans="1:20" ht="15" customHeight="1" x14ac:dyDescent="0.25">
      <c r="A1609" s="6">
        <v>23440</v>
      </c>
      <c r="B1609" s="7" t="s">
        <v>3600</v>
      </c>
      <c r="C1609" s="8">
        <v>42570</v>
      </c>
      <c r="D1609" s="7" t="s">
        <v>819</v>
      </c>
      <c r="E1609" s="7" t="s">
        <v>3057</v>
      </c>
      <c r="F1609" s="9">
        <v>11079558</v>
      </c>
      <c r="G1609" s="9">
        <v>2215912</v>
      </c>
      <c r="H1609" s="7" t="s">
        <v>920</v>
      </c>
      <c r="I1609" s="7" t="s">
        <v>724</v>
      </c>
      <c r="J1609" s="7" t="s">
        <v>921</v>
      </c>
      <c r="K1609" s="10" t="s">
        <v>1642</v>
      </c>
      <c r="L1609" s="7"/>
      <c r="M1609" s="38">
        <v>0</v>
      </c>
      <c r="N1609" s="38">
        <v>0</v>
      </c>
      <c r="O1609" s="39">
        <v>0</v>
      </c>
      <c r="P1609" s="39">
        <v>0</v>
      </c>
      <c r="Q1609" s="40">
        <v>11079558</v>
      </c>
      <c r="R1609" s="40">
        <v>0</v>
      </c>
      <c r="S1609" s="41">
        <v>0</v>
      </c>
      <c r="T1609" s="42">
        <v>14852099</v>
      </c>
    </row>
    <row r="1610" spans="1:20" ht="15" customHeight="1" x14ac:dyDescent="0.25">
      <c r="A1610" s="6">
        <v>23441</v>
      </c>
      <c r="B1610" s="7" t="s">
        <v>2794</v>
      </c>
      <c r="C1610" s="8">
        <v>42570</v>
      </c>
      <c r="D1610" s="7" t="s">
        <v>960</v>
      </c>
      <c r="E1610" s="7" t="s">
        <v>3104</v>
      </c>
      <c r="F1610" s="9">
        <v>807000</v>
      </c>
      <c r="G1610" s="9">
        <v>150000</v>
      </c>
      <c r="H1610" s="7" t="s">
        <v>737</v>
      </c>
      <c r="I1610" s="7" t="s">
        <v>727</v>
      </c>
      <c r="J1610" s="7" t="s">
        <v>728</v>
      </c>
      <c r="K1610" s="10" t="s">
        <v>1543</v>
      </c>
      <c r="L1610" s="7"/>
      <c r="M1610" s="38">
        <v>0</v>
      </c>
      <c r="N1610" s="38">
        <v>0</v>
      </c>
      <c r="O1610" s="39">
        <v>0</v>
      </c>
      <c r="P1610" s="39">
        <v>0</v>
      </c>
      <c r="Q1610" s="40">
        <v>0</v>
      </c>
      <c r="R1610" s="40">
        <v>0</v>
      </c>
      <c r="S1610" s="41"/>
      <c r="T1610" s="42">
        <v>119000</v>
      </c>
    </row>
    <row r="1611" spans="1:20" ht="15" customHeight="1" x14ac:dyDescent="0.25">
      <c r="A1611" s="6">
        <v>23197</v>
      </c>
      <c r="B1611" s="7" t="s">
        <v>2930</v>
      </c>
      <c r="C1611" s="8">
        <v>42571</v>
      </c>
      <c r="D1611" s="7" t="s">
        <v>1009</v>
      </c>
      <c r="E1611" s="7" t="s">
        <v>3061</v>
      </c>
      <c r="F1611" s="9">
        <v>1000000</v>
      </c>
      <c r="G1611" s="9">
        <v>200000</v>
      </c>
      <c r="H1611" s="7" t="s">
        <v>836</v>
      </c>
      <c r="I1611" s="7" t="s">
        <v>756</v>
      </c>
      <c r="J1611" s="7" t="s">
        <v>734</v>
      </c>
      <c r="K1611" s="10" t="s">
        <v>3123</v>
      </c>
      <c r="L1611" s="7"/>
      <c r="M1611" s="38">
        <v>0</v>
      </c>
      <c r="N1611" s="38">
        <v>0</v>
      </c>
      <c r="O1611" s="39">
        <v>0</v>
      </c>
      <c r="P1611" s="39">
        <v>0</v>
      </c>
      <c r="Q1611" s="40">
        <v>0</v>
      </c>
      <c r="R1611" s="40">
        <v>0</v>
      </c>
      <c r="S1611" s="41"/>
      <c r="T1611" s="42">
        <v>1000000</v>
      </c>
    </row>
    <row r="1612" spans="1:20" ht="15" customHeight="1" x14ac:dyDescent="0.25">
      <c r="A1612" s="6">
        <v>23254</v>
      </c>
      <c r="B1612" s="7" t="s">
        <v>1027</v>
      </c>
      <c r="C1612" s="8">
        <v>42572</v>
      </c>
      <c r="D1612" s="7" t="s">
        <v>1009</v>
      </c>
      <c r="E1612" s="7" t="s">
        <v>3061</v>
      </c>
      <c r="F1612" s="9">
        <v>3616300</v>
      </c>
      <c r="G1612" s="9">
        <v>500000</v>
      </c>
      <c r="H1612" s="7" t="s">
        <v>3299</v>
      </c>
      <c r="I1612" s="7" t="s">
        <v>727</v>
      </c>
      <c r="J1612" s="7" t="s">
        <v>728</v>
      </c>
      <c r="K1612" s="10" t="s">
        <v>1543</v>
      </c>
      <c r="L1612" s="7"/>
      <c r="M1612" s="38">
        <v>0</v>
      </c>
      <c r="N1612" s="38">
        <v>0</v>
      </c>
      <c r="O1612" s="39">
        <v>0</v>
      </c>
      <c r="P1612" s="39">
        <v>0</v>
      </c>
      <c r="Q1612" s="40">
        <v>3116300</v>
      </c>
      <c r="R1612" s="40">
        <v>0</v>
      </c>
      <c r="S1612" s="41"/>
      <c r="T1612" s="42">
        <v>19666000</v>
      </c>
    </row>
    <row r="1613" spans="1:20" ht="15" customHeight="1" x14ac:dyDescent="0.25">
      <c r="A1613" s="6">
        <v>23400</v>
      </c>
      <c r="B1613" s="7" t="s">
        <v>3158</v>
      </c>
      <c r="C1613" s="8">
        <v>42572</v>
      </c>
      <c r="D1613" s="7" t="s">
        <v>955</v>
      </c>
      <c r="E1613" s="7" t="s">
        <v>3077</v>
      </c>
      <c r="F1613" s="9">
        <v>633320</v>
      </c>
      <c r="G1613" s="9">
        <v>63332</v>
      </c>
      <c r="H1613" s="7" t="s">
        <v>847</v>
      </c>
      <c r="I1613" s="7" t="s">
        <v>727</v>
      </c>
      <c r="J1613" s="7" t="s">
        <v>862</v>
      </c>
      <c r="K1613" s="10" t="s">
        <v>1691</v>
      </c>
      <c r="L1613" s="7"/>
      <c r="M1613" s="38">
        <v>0</v>
      </c>
      <c r="N1613" s="38">
        <v>0</v>
      </c>
      <c r="O1613" s="39">
        <v>0</v>
      </c>
      <c r="P1613" s="39">
        <v>0</v>
      </c>
      <c r="Q1613" s="40">
        <v>0</v>
      </c>
      <c r="R1613" s="40">
        <v>0</v>
      </c>
      <c r="S1613" s="41"/>
      <c r="T1613" s="42">
        <v>63332</v>
      </c>
    </row>
    <row r="1614" spans="1:20" ht="15" customHeight="1" x14ac:dyDescent="0.25">
      <c r="A1614" s="6">
        <v>23413</v>
      </c>
      <c r="B1614" s="7" t="s">
        <v>3601</v>
      </c>
      <c r="C1614" s="8">
        <v>42576</v>
      </c>
      <c r="D1614" s="7" t="s">
        <v>1343</v>
      </c>
      <c r="E1614" s="7" t="s">
        <v>3072</v>
      </c>
      <c r="F1614" s="9">
        <v>1125525</v>
      </c>
      <c r="G1614" s="9">
        <v>336815</v>
      </c>
      <c r="H1614" s="7" t="s">
        <v>844</v>
      </c>
      <c r="I1614" s="7" t="s">
        <v>727</v>
      </c>
      <c r="J1614" s="7" t="s">
        <v>841</v>
      </c>
      <c r="K1614" s="10" t="s">
        <v>1601</v>
      </c>
      <c r="L1614" s="7" t="s">
        <v>2055</v>
      </c>
      <c r="M1614" s="38">
        <v>0</v>
      </c>
      <c r="N1614" s="38">
        <v>0</v>
      </c>
      <c r="O1614" s="39">
        <v>0</v>
      </c>
      <c r="P1614" s="39">
        <v>0</v>
      </c>
      <c r="Q1614" s="40">
        <v>10426210</v>
      </c>
      <c r="R1614" s="40">
        <v>0</v>
      </c>
      <c r="S1614" s="41"/>
      <c r="T1614" s="42">
        <v>10426210</v>
      </c>
    </row>
    <row r="1615" spans="1:20" ht="15" customHeight="1" x14ac:dyDescent="0.25">
      <c r="A1615" s="6">
        <v>23245</v>
      </c>
      <c r="B1615" s="7" t="s">
        <v>2523</v>
      </c>
      <c r="C1615" s="8">
        <v>42576</v>
      </c>
      <c r="D1615" s="7" t="s">
        <v>1362</v>
      </c>
      <c r="E1615" s="7" t="s">
        <v>3073</v>
      </c>
      <c r="F1615" s="9">
        <v>4485628</v>
      </c>
      <c r="G1615" s="9">
        <v>425000</v>
      </c>
      <c r="H1615" s="7" t="s">
        <v>3299</v>
      </c>
      <c r="I1615" s="7" t="s">
        <v>727</v>
      </c>
      <c r="J1615" s="7" t="s">
        <v>728</v>
      </c>
      <c r="K1615" s="10" t="s">
        <v>1543</v>
      </c>
      <c r="L1615" s="7" t="s">
        <v>2063</v>
      </c>
      <c r="M1615" s="38">
        <v>0</v>
      </c>
      <c r="N1615" s="38">
        <v>0</v>
      </c>
      <c r="O1615" s="39">
        <v>0</v>
      </c>
      <c r="P1615" s="39">
        <v>0</v>
      </c>
      <c r="Q1615" s="40">
        <v>3705628</v>
      </c>
      <c r="R1615" s="40">
        <v>0</v>
      </c>
      <c r="S1615" s="41"/>
      <c r="T1615" s="42">
        <v>13663628</v>
      </c>
    </row>
    <row r="1616" spans="1:20" ht="15" customHeight="1" x14ac:dyDescent="0.25">
      <c r="A1616" s="6">
        <v>23347</v>
      </c>
      <c r="B1616" s="7" t="s">
        <v>1417</v>
      </c>
      <c r="C1616" s="8">
        <v>42576</v>
      </c>
      <c r="D1616" s="7" t="s">
        <v>1413</v>
      </c>
      <c r="E1616" s="7" t="s">
        <v>3071</v>
      </c>
      <c r="F1616" s="9">
        <v>5389110</v>
      </c>
      <c r="G1616" s="9">
        <v>250000</v>
      </c>
      <c r="H1616" s="7" t="s">
        <v>726</v>
      </c>
      <c r="I1616" s="7" t="s">
        <v>727</v>
      </c>
      <c r="J1616" s="7" t="s">
        <v>728</v>
      </c>
      <c r="K1616" s="10" t="s">
        <v>1543</v>
      </c>
      <c r="L1616" s="7" t="s">
        <v>2067</v>
      </c>
      <c r="M1616" s="38">
        <v>0</v>
      </c>
      <c r="N1616" s="38">
        <v>0</v>
      </c>
      <c r="O1616" s="39">
        <v>0</v>
      </c>
      <c r="P1616" s="39">
        <v>0</v>
      </c>
      <c r="Q1616" s="40">
        <v>5389110</v>
      </c>
      <c r="R1616" s="40">
        <v>0</v>
      </c>
      <c r="S1616" s="41"/>
      <c r="T1616" s="42">
        <v>5139110</v>
      </c>
    </row>
    <row r="1617" spans="1:20" ht="15" customHeight="1" x14ac:dyDescent="0.25">
      <c r="A1617" s="6">
        <v>23433</v>
      </c>
      <c r="B1617" s="7" t="s">
        <v>2589</v>
      </c>
      <c r="C1617" s="8">
        <v>42576</v>
      </c>
      <c r="D1617" s="7" t="s">
        <v>1200</v>
      </c>
      <c r="E1617" s="7" t="s">
        <v>1190</v>
      </c>
      <c r="F1617" s="9">
        <v>46000</v>
      </c>
      <c r="G1617" s="9">
        <v>25000</v>
      </c>
      <c r="H1617" s="7" t="s">
        <v>3551</v>
      </c>
      <c r="I1617" s="7" t="s">
        <v>727</v>
      </c>
      <c r="J1617" s="7" t="s">
        <v>765</v>
      </c>
      <c r="K1617" s="10" t="s">
        <v>3604</v>
      </c>
      <c r="L1617" s="7" t="s">
        <v>2067</v>
      </c>
      <c r="M1617" s="38">
        <v>0</v>
      </c>
      <c r="N1617" s="38">
        <v>0</v>
      </c>
      <c r="O1617" s="39">
        <v>0</v>
      </c>
      <c r="P1617" s="39">
        <v>0</v>
      </c>
      <c r="Q1617" s="40">
        <v>0</v>
      </c>
      <c r="R1617" s="40">
        <v>0</v>
      </c>
      <c r="S1617" s="41"/>
      <c r="T1617" s="42">
        <v>21000</v>
      </c>
    </row>
    <row r="1618" spans="1:20" ht="15" customHeight="1" x14ac:dyDescent="0.25">
      <c r="A1618" s="6">
        <v>23434</v>
      </c>
      <c r="B1618" s="7" t="s">
        <v>1204</v>
      </c>
      <c r="C1618" s="8">
        <v>42576</v>
      </c>
      <c r="D1618" s="7" t="s">
        <v>1200</v>
      </c>
      <c r="E1618" s="7" t="s">
        <v>1190</v>
      </c>
      <c r="F1618" s="9">
        <v>600000</v>
      </c>
      <c r="G1618" s="9">
        <v>150000</v>
      </c>
      <c r="H1618" s="7" t="s">
        <v>3551</v>
      </c>
      <c r="I1618" s="7" t="s">
        <v>727</v>
      </c>
      <c r="J1618" s="7" t="s">
        <v>765</v>
      </c>
      <c r="K1618" s="10" t="s">
        <v>3604</v>
      </c>
      <c r="L1618" s="7" t="s">
        <v>2067</v>
      </c>
      <c r="M1618" s="38">
        <v>0</v>
      </c>
      <c r="N1618" s="38">
        <v>0</v>
      </c>
      <c r="O1618" s="39">
        <v>0</v>
      </c>
      <c r="P1618" s="39">
        <v>0</v>
      </c>
      <c r="Q1618" s="40">
        <v>0</v>
      </c>
      <c r="R1618" s="40">
        <v>0</v>
      </c>
      <c r="S1618" s="41"/>
      <c r="T1618" s="42">
        <v>0</v>
      </c>
    </row>
    <row r="1619" spans="1:20" ht="15" customHeight="1" x14ac:dyDescent="0.25">
      <c r="A1619" s="6">
        <v>23399</v>
      </c>
      <c r="B1619" s="7" t="s">
        <v>2589</v>
      </c>
      <c r="C1619" s="8">
        <v>42576</v>
      </c>
      <c r="D1619" s="7" t="s">
        <v>1200</v>
      </c>
      <c r="E1619" s="7" t="s">
        <v>1190</v>
      </c>
      <c r="F1619" s="9">
        <v>10000</v>
      </c>
      <c r="G1619" s="9">
        <v>10000</v>
      </c>
      <c r="H1619" s="7" t="s">
        <v>732</v>
      </c>
      <c r="I1619" s="7" t="s">
        <v>727</v>
      </c>
      <c r="J1619" s="7" t="s">
        <v>765</v>
      </c>
      <c r="K1619" s="10" t="s">
        <v>1704</v>
      </c>
      <c r="L1619" s="7" t="s">
        <v>2067</v>
      </c>
      <c r="M1619" s="38">
        <v>0</v>
      </c>
      <c r="N1619" s="38">
        <v>0</v>
      </c>
      <c r="O1619" s="39">
        <v>0</v>
      </c>
      <c r="P1619" s="39">
        <v>0</v>
      </c>
      <c r="Q1619" s="40">
        <v>0</v>
      </c>
      <c r="R1619" s="40">
        <v>0</v>
      </c>
      <c r="S1619" s="41"/>
      <c r="T1619" s="42">
        <v>0</v>
      </c>
    </row>
    <row r="1620" spans="1:20" ht="15" customHeight="1" x14ac:dyDescent="0.25">
      <c r="A1620" s="6">
        <v>23411</v>
      </c>
      <c r="B1620" s="7" t="s">
        <v>3991</v>
      </c>
      <c r="C1620" s="8">
        <v>42576</v>
      </c>
      <c r="D1620" s="7" t="s">
        <v>825</v>
      </c>
      <c r="E1620" s="7" t="s">
        <v>3057</v>
      </c>
      <c r="F1620" s="9">
        <v>8100000</v>
      </c>
      <c r="G1620" s="9">
        <v>150000</v>
      </c>
      <c r="H1620" s="7" t="s">
        <v>3320</v>
      </c>
      <c r="I1620" s="7" t="s">
        <v>724</v>
      </c>
      <c r="J1620" s="7" t="s">
        <v>734</v>
      </c>
      <c r="K1620" s="10" t="s">
        <v>2048</v>
      </c>
      <c r="L1620" s="7" t="s">
        <v>2054</v>
      </c>
      <c r="M1620" s="38">
        <v>0</v>
      </c>
      <c r="N1620" s="38">
        <v>0</v>
      </c>
      <c r="O1620" s="39">
        <v>129</v>
      </c>
      <c r="P1620" s="39">
        <v>0</v>
      </c>
      <c r="Q1620" s="40">
        <v>8100000</v>
      </c>
      <c r="R1620" s="40">
        <v>0</v>
      </c>
      <c r="S1620" s="41">
        <v>0</v>
      </c>
      <c r="T1620" s="42">
        <v>8100000</v>
      </c>
    </row>
    <row r="1621" spans="1:20" ht="15" customHeight="1" x14ac:dyDescent="0.25">
      <c r="A1621" s="6">
        <v>23414</v>
      </c>
      <c r="B1621" s="7" t="s">
        <v>3602</v>
      </c>
      <c r="C1621" s="8">
        <v>42576</v>
      </c>
      <c r="D1621" s="7" t="s">
        <v>1200</v>
      </c>
      <c r="E1621" s="7" t="s">
        <v>1190</v>
      </c>
      <c r="F1621" s="9">
        <v>40981</v>
      </c>
      <c r="G1621" s="9">
        <v>15000</v>
      </c>
      <c r="H1621" s="7" t="s">
        <v>747</v>
      </c>
      <c r="I1621" s="7" t="s">
        <v>727</v>
      </c>
      <c r="J1621" s="7" t="s">
        <v>734</v>
      </c>
      <c r="K1621" s="10" t="s">
        <v>3603</v>
      </c>
      <c r="L1621" s="7"/>
      <c r="M1621" s="38">
        <v>0</v>
      </c>
      <c r="N1621" s="38">
        <v>0</v>
      </c>
      <c r="O1621" s="39">
        <v>0</v>
      </c>
      <c r="P1621" s="39">
        <v>0</v>
      </c>
      <c r="Q1621" s="40">
        <v>0</v>
      </c>
      <c r="R1621" s="40">
        <v>0</v>
      </c>
      <c r="S1621" s="41"/>
      <c r="T1621" s="42">
        <v>25981</v>
      </c>
    </row>
    <row r="1622" spans="1:20" ht="15" customHeight="1" x14ac:dyDescent="0.25">
      <c r="A1622" s="6">
        <v>23427</v>
      </c>
      <c r="B1622" s="7" t="s">
        <v>2277</v>
      </c>
      <c r="C1622" s="8">
        <v>42576</v>
      </c>
      <c r="D1622" s="7" t="s">
        <v>1200</v>
      </c>
      <c r="E1622" s="7" t="s">
        <v>1190</v>
      </c>
      <c r="F1622" s="9">
        <v>650930</v>
      </c>
      <c r="G1622" s="9">
        <v>300000</v>
      </c>
      <c r="H1622" s="7" t="s">
        <v>1017</v>
      </c>
      <c r="I1622" s="7" t="s">
        <v>727</v>
      </c>
      <c r="J1622" s="7" t="s">
        <v>765</v>
      </c>
      <c r="K1622" s="10" t="s">
        <v>1704</v>
      </c>
      <c r="L1622" s="7"/>
      <c r="M1622" s="38">
        <v>0</v>
      </c>
      <c r="N1622" s="38">
        <v>0</v>
      </c>
      <c r="O1622" s="39">
        <v>0</v>
      </c>
      <c r="P1622" s="39">
        <v>0</v>
      </c>
      <c r="Q1622" s="40">
        <v>0</v>
      </c>
      <c r="R1622" s="40">
        <v>0</v>
      </c>
      <c r="S1622" s="41"/>
      <c r="T1622" s="42">
        <v>350930</v>
      </c>
    </row>
    <row r="1623" spans="1:20" ht="15" customHeight="1" x14ac:dyDescent="0.25">
      <c r="A1623" s="6">
        <v>23221</v>
      </c>
      <c r="B1623" s="7" t="s">
        <v>3605</v>
      </c>
      <c r="C1623" s="8">
        <v>42576</v>
      </c>
      <c r="D1623" s="7" t="s">
        <v>1140</v>
      </c>
      <c r="E1623" s="7" t="s">
        <v>3063</v>
      </c>
      <c r="F1623" s="9">
        <v>7028000</v>
      </c>
      <c r="G1623" s="9">
        <v>250000</v>
      </c>
      <c r="H1623" s="7" t="s">
        <v>726</v>
      </c>
      <c r="I1623" s="7" t="s">
        <v>727</v>
      </c>
      <c r="J1623" s="7" t="s">
        <v>728</v>
      </c>
      <c r="K1623" s="10" t="s">
        <v>1674</v>
      </c>
      <c r="L1623" s="7" t="s">
        <v>2067</v>
      </c>
      <c r="M1623" s="38">
        <v>0</v>
      </c>
      <c r="N1623" s="38">
        <v>0</v>
      </c>
      <c r="O1623" s="39">
        <v>0</v>
      </c>
      <c r="P1623" s="39">
        <v>0</v>
      </c>
      <c r="Q1623" s="40">
        <v>6293000</v>
      </c>
      <c r="R1623" s="40">
        <v>0</v>
      </c>
      <c r="S1623" s="41"/>
      <c r="T1623" s="42">
        <v>6558000</v>
      </c>
    </row>
    <row r="1624" spans="1:20" ht="15" customHeight="1" x14ac:dyDescent="0.25">
      <c r="A1624" s="6">
        <v>23280</v>
      </c>
      <c r="B1624" s="7" t="s">
        <v>3606</v>
      </c>
      <c r="C1624" s="8">
        <v>42576</v>
      </c>
      <c r="D1624" s="7" t="s">
        <v>3296</v>
      </c>
      <c r="E1624" s="7" t="s">
        <v>3053</v>
      </c>
      <c r="F1624" s="9">
        <v>16250</v>
      </c>
      <c r="G1624" s="9">
        <v>12500</v>
      </c>
      <c r="H1624" s="7" t="s">
        <v>747</v>
      </c>
      <c r="I1624" s="7" t="s">
        <v>727</v>
      </c>
      <c r="J1624" s="7" t="s">
        <v>734</v>
      </c>
      <c r="K1624" s="10" t="s">
        <v>3607</v>
      </c>
      <c r="L1624" s="7" t="s">
        <v>2067</v>
      </c>
      <c r="M1624" s="38">
        <v>0</v>
      </c>
      <c r="N1624" s="38">
        <v>0</v>
      </c>
      <c r="O1624" s="39">
        <v>0</v>
      </c>
      <c r="P1624" s="39">
        <v>0</v>
      </c>
      <c r="Q1624" s="40">
        <v>0</v>
      </c>
      <c r="R1624" s="40">
        <v>0</v>
      </c>
      <c r="S1624" s="41"/>
      <c r="T1624" s="42">
        <v>3750</v>
      </c>
    </row>
    <row r="1625" spans="1:20" ht="15" customHeight="1" x14ac:dyDescent="0.25">
      <c r="A1625" s="6">
        <v>23281</v>
      </c>
      <c r="B1625" s="7" t="s">
        <v>3606</v>
      </c>
      <c r="C1625" s="8">
        <v>42576</v>
      </c>
      <c r="D1625" s="7" t="s">
        <v>3296</v>
      </c>
      <c r="E1625" s="7" t="s">
        <v>3053</v>
      </c>
      <c r="F1625" s="9">
        <v>26000</v>
      </c>
      <c r="G1625" s="9">
        <v>10000</v>
      </c>
      <c r="H1625" s="7" t="s">
        <v>3394</v>
      </c>
      <c r="I1625" s="7" t="s">
        <v>727</v>
      </c>
      <c r="J1625" s="7" t="s">
        <v>734</v>
      </c>
      <c r="K1625" s="10" t="s">
        <v>3607</v>
      </c>
      <c r="L1625" s="7" t="s">
        <v>2067</v>
      </c>
      <c r="M1625" s="38">
        <v>0</v>
      </c>
      <c r="N1625" s="38">
        <v>0</v>
      </c>
      <c r="O1625" s="39">
        <v>0</v>
      </c>
      <c r="P1625" s="39">
        <v>0</v>
      </c>
      <c r="Q1625" s="40">
        <v>0</v>
      </c>
      <c r="R1625" s="40">
        <v>0</v>
      </c>
      <c r="S1625" s="41"/>
      <c r="T1625" s="42">
        <v>3000</v>
      </c>
    </row>
    <row r="1626" spans="1:20" ht="15" customHeight="1" x14ac:dyDescent="0.25">
      <c r="A1626" s="6">
        <v>23435</v>
      </c>
      <c r="B1626" s="7" t="s">
        <v>1507</v>
      </c>
      <c r="C1626" s="8">
        <v>42578</v>
      </c>
      <c r="D1626" s="7" t="s">
        <v>1200</v>
      </c>
      <c r="E1626" s="7" t="s">
        <v>1190</v>
      </c>
      <c r="F1626" s="9">
        <v>500000</v>
      </c>
      <c r="G1626" s="9">
        <v>125000</v>
      </c>
      <c r="H1626" s="7" t="s">
        <v>3551</v>
      </c>
      <c r="I1626" s="7" t="s">
        <v>727</v>
      </c>
      <c r="J1626" s="7" t="s">
        <v>867</v>
      </c>
      <c r="K1626" s="10" t="s">
        <v>1845</v>
      </c>
      <c r="L1626" s="7"/>
      <c r="M1626" s="38">
        <v>0</v>
      </c>
      <c r="N1626" s="38">
        <v>0</v>
      </c>
      <c r="O1626" s="39">
        <v>0</v>
      </c>
      <c r="P1626" s="39">
        <v>0</v>
      </c>
      <c r="Q1626" s="40">
        <v>0</v>
      </c>
      <c r="R1626" s="40">
        <v>0</v>
      </c>
      <c r="S1626" s="41"/>
      <c r="T1626" s="42">
        <v>0</v>
      </c>
    </row>
    <row r="1627" spans="1:20" ht="15" customHeight="1" x14ac:dyDescent="0.25">
      <c r="A1627" s="6">
        <v>23436</v>
      </c>
      <c r="B1627" s="7" t="s">
        <v>3117</v>
      </c>
      <c r="C1627" s="8">
        <v>42578</v>
      </c>
      <c r="D1627" s="7" t="s">
        <v>1200</v>
      </c>
      <c r="E1627" s="7" t="s">
        <v>1190</v>
      </c>
      <c r="F1627" s="9">
        <v>600000</v>
      </c>
      <c r="G1627" s="9">
        <v>150000</v>
      </c>
      <c r="H1627" s="7" t="s">
        <v>3551</v>
      </c>
      <c r="I1627" s="7" t="s">
        <v>727</v>
      </c>
      <c r="J1627" s="7" t="s">
        <v>765</v>
      </c>
      <c r="K1627" s="10" t="s">
        <v>1704</v>
      </c>
      <c r="L1627" s="7" t="s">
        <v>3608</v>
      </c>
      <c r="M1627" s="38">
        <v>0</v>
      </c>
      <c r="N1627" s="38">
        <v>0</v>
      </c>
      <c r="O1627" s="39">
        <v>0</v>
      </c>
      <c r="P1627" s="39">
        <v>0</v>
      </c>
      <c r="Q1627" s="40">
        <v>0</v>
      </c>
      <c r="R1627" s="40">
        <v>0</v>
      </c>
      <c r="S1627" s="41"/>
      <c r="T1627" s="42">
        <v>0</v>
      </c>
    </row>
    <row r="1628" spans="1:20" ht="15" customHeight="1" x14ac:dyDescent="0.25">
      <c r="A1628" s="6">
        <v>23346</v>
      </c>
      <c r="B1628" s="7" t="s">
        <v>1128</v>
      </c>
      <c r="C1628" s="8">
        <v>42578</v>
      </c>
      <c r="D1628" s="7" t="s">
        <v>1127</v>
      </c>
      <c r="E1628" s="7" t="s">
        <v>3100</v>
      </c>
      <c r="F1628" s="9">
        <v>933114</v>
      </c>
      <c r="G1628" s="9">
        <v>233278</v>
      </c>
      <c r="H1628" s="7" t="s">
        <v>726</v>
      </c>
      <c r="I1628" s="7" t="s">
        <v>727</v>
      </c>
      <c r="J1628" s="7" t="s">
        <v>728</v>
      </c>
      <c r="K1628" s="10" t="s">
        <v>1674</v>
      </c>
      <c r="L1628" s="7" t="s">
        <v>2067</v>
      </c>
      <c r="M1628" s="38">
        <v>0</v>
      </c>
      <c r="N1628" s="38">
        <v>0</v>
      </c>
      <c r="O1628" s="39">
        <v>0</v>
      </c>
      <c r="P1628" s="39">
        <v>0</v>
      </c>
      <c r="Q1628" s="40">
        <v>699836</v>
      </c>
      <c r="R1628" s="40">
        <v>0</v>
      </c>
      <c r="S1628" s="41"/>
      <c r="T1628" s="42">
        <v>2878223</v>
      </c>
    </row>
    <row r="1629" spans="1:20" ht="15" customHeight="1" x14ac:dyDescent="0.25">
      <c r="A1629" s="6">
        <v>23365</v>
      </c>
      <c r="B1629" s="7" t="s">
        <v>2119</v>
      </c>
      <c r="C1629" s="8">
        <v>42578</v>
      </c>
      <c r="D1629" s="7" t="s">
        <v>1166</v>
      </c>
      <c r="E1629" s="7" t="s">
        <v>3053</v>
      </c>
      <c r="F1629" s="9">
        <v>50000</v>
      </c>
      <c r="G1629" s="9">
        <v>15000</v>
      </c>
      <c r="H1629" s="7" t="s">
        <v>747</v>
      </c>
      <c r="I1629" s="7" t="s">
        <v>727</v>
      </c>
      <c r="J1629" s="7" t="s">
        <v>734</v>
      </c>
      <c r="K1629" s="10" t="s">
        <v>1598</v>
      </c>
      <c r="L1629" s="7" t="s">
        <v>2067</v>
      </c>
      <c r="M1629" s="38">
        <v>0</v>
      </c>
      <c r="N1629" s="38">
        <v>0</v>
      </c>
      <c r="O1629" s="39">
        <v>0</v>
      </c>
      <c r="P1629" s="39">
        <v>0</v>
      </c>
      <c r="Q1629" s="40">
        <v>0</v>
      </c>
      <c r="R1629" s="40">
        <v>0</v>
      </c>
      <c r="S1629" s="41"/>
      <c r="T1629" s="42">
        <v>10000</v>
      </c>
    </row>
    <row r="1630" spans="1:20" ht="15" customHeight="1" x14ac:dyDescent="0.25">
      <c r="A1630" s="6">
        <v>23138</v>
      </c>
      <c r="B1630" s="7" t="s">
        <v>3613</v>
      </c>
      <c r="C1630" s="8">
        <v>42578</v>
      </c>
      <c r="D1630" s="7" t="s">
        <v>1258</v>
      </c>
      <c r="E1630" s="7" t="s">
        <v>3054</v>
      </c>
      <c r="F1630" s="9">
        <v>10300000</v>
      </c>
      <c r="G1630" s="9">
        <v>500000</v>
      </c>
      <c r="H1630" s="7" t="s">
        <v>832</v>
      </c>
      <c r="I1630" s="7" t="s">
        <v>756</v>
      </c>
      <c r="J1630" s="7" t="s">
        <v>734</v>
      </c>
      <c r="K1630" s="10" t="s">
        <v>3614</v>
      </c>
      <c r="L1630" s="7" t="s">
        <v>2056</v>
      </c>
      <c r="M1630" s="38">
        <v>36</v>
      </c>
      <c r="N1630" s="38">
        <v>36</v>
      </c>
      <c r="O1630" s="39">
        <v>90</v>
      </c>
      <c r="P1630" s="39">
        <v>6</v>
      </c>
      <c r="Q1630" s="40">
        <v>7541500</v>
      </c>
      <c r="R1630" s="40">
        <v>7722159</v>
      </c>
      <c r="S1630" s="41"/>
      <c r="T1630" s="42">
        <v>7591500</v>
      </c>
    </row>
    <row r="1631" spans="1:20" ht="15" customHeight="1" x14ac:dyDescent="0.25">
      <c r="A1631" s="6">
        <v>23306</v>
      </c>
      <c r="B1631" s="7" t="s">
        <v>3616</v>
      </c>
      <c r="C1631" s="8">
        <v>42578</v>
      </c>
      <c r="D1631" s="7" t="s">
        <v>3617</v>
      </c>
      <c r="E1631" s="7" t="s">
        <v>3088</v>
      </c>
      <c r="F1631" s="9">
        <v>45425388</v>
      </c>
      <c r="G1631" s="9">
        <v>890000</v>
      </c>
      <c r="H1631" s="7" t="s">
        <v>3320</v>
      </c>
      <c r="I1631" s="7" t="s">
        <v>724</v>
      </c>
      <c r="J1631" s="7" t="s">
        <v>734</v>
      </c>
      <c r="K1631" s="10" t="s">
        <v>1809</v>
      </c>
      <c r="L1631" s="7" t="s">
        <v>269</v>
      </c>
      <c r="M1631" s="38">
        <v>119</v>
      </c>
      <c r="N1631" s="38">
        <v>119</v>
      </c>
      <c r="O1631" s="39">
        <v>45</v>
      </c>
      <c r="P1631" s="39">
        <v>14</v>
      </c>
      <c r="Q1631" s="40">
        <v>19602418</v>
      </c>
      <c r="R1631" s="40">
        <v>42092744</v>
      </c>
      <c r="S1631" s="41">
        <v>886955</v>
      </c>
      <c r="T1631" s="42">
        <v>40114000</v>
      </c>
    </row>
    <row r="1632" spans="1:20" ht="15" customHeight="1" x14ac:dyDescent="0.25">
      <c r="A1632" s="6">
        <v>23401</v>
      </c>
      <c r="B1632" s="7" t="s">
        <v>3609</v>
      </c>
      <c r="C1632" s="8">
        <v>42578</v>
      </c>
      <c r="D1632" s="7" t="s">
        <v>1200</v>
      </c>
      <c r="E1632" s="7" t="s">
        <v>1190</v>
      </c>
      <c r="F1632" s="9">
        <v>31200</v>
      </c>
      <c r="G1632" s="9">
        <v>12000</v>
      </c>
      <c r="H1632" s="7" t="s">
        <v>3394</v>
      </c>
      <c r="I1632" s="7" t="s">
        <v>727</v>
      </c>
      <c r="J1632" s="7" t="s">
        <v>734</v>
      </c>
      <c r="K1632" s="10" t="s">
        <v>3610</v>
      </c>
      <c r="L1632" s="7" t="s">
        <v>2067</v>
      </c>
      <c r="M1632" s="38">
        <v>0</v>
      </c>
      <c r="N1632" s="38">
        <v>0</v>
      </c>
      <c r="O1632" s="39">
        <v>0</v>
      </c>
      <c r="P1632" s="39">
        <v>0</v>
      </c>
      <c r="Q1632" s="40">
        <v>0</v>
      </c>
      <c r="R1632" s="40">
        <v>0</v>
      </c>
      <c r="S1632" s="41"/>
      <c r="T1632" s="42">
        <v>3600</v>
      </c>
    </row>
    <row r="1633" spans="1:20" ht="15" customHeight="1" x14ac:dyDescent="0.25">
      <c r="A1633" s="6">
        <v>23402</v>
      </c>
      <c r="B1633" s="7" t="s">
        <v>3609</v>
      </c>
      <c r="C1633" s="8">
        <v>42578</v>
      </c>
      <c r="D1633" s="7" t="s">
        <v>1200</v>
      </c>
      <c r="E1633" s="7" t="s">
        <v>1190</v>
      </c>
      <c r="F1633" s="9">
        <v>16900</v>
      </c>
      <c r="G1633" s="9">
        <v>13000</v>
      </c>
      <c r="H1633" s="7" t="s">
        <v>747</v>
      </c>
      <c r="I1633" s="7" t="s">
        <v>727</v>
      </c>
      <c r="J1633" s="7" t="s">
        <v>734</v>
      </c>
      <c r="K1633" s="10" t="s">
        <v>3610</v>
      </c>
      <c r="L1633" s="7" t="s">
        <v>2067</v>
      </c>
      <c r="M1633" s="38">
        <v>0</v>
      </c>
      <c r="N1633" s="38">
        <v>0</v>
      </c>
      <c r="O1633" s="39">
        <v>0</v>
      </c>
      <c r="P1633" s="39">
        <v>0</v>
      </c>
      <c r="Q1633" s="40">
        <v>0</v>
      </c>
      <c r="R1633" s="40">
        <v>0</v>
      </c>
      <c r="S1633" s="41"/>
      <c r="T1633" s="42">
        <v>3900</v>
      </c>
    </row>
    <row r="1634" spans="1:20" ht="15" customHeight="1" x14ac:dyDescent="0.25">
      <c r="A1634" s="6">
        <v>23452</v>
      </c>
      <c r="B1634" s="7" t="s">
        <v>3611</v>
      </c>
      <c r="C1634" s="8">
        <v>42578</v>
      </c>
      <c r="D1634" s="7" t="s">
        <v>3612</v>
      </c>
      <c r="E1634" s="7" t="s">
        <v>3058</v>
      </c>
      <c r="F1634" s="9">
        <v>488158</v>
      </c>
      <c r="G1634" s="9">
        <v>146477</v>
      </c>
      <c r="H1634" s="7" t="s">
        <v>844</v>
      </c>
      <c r="I1634" s="7" t="s">
        <v>727</v>
      </c>
      <c r="J1634" s="7" t="s">
        <v>841</v>
      </c>
      <c r="K1634" s="10" t="s">
        <v>1617</v>
      </c>
      <c r="L1634" s="7" t="s">
        <v>2055</v>
      </c>
      <c r="M1634" s="38">
        <v>0</v>
      </c>
      <c r="N1634" s="38">
        <v>0</v>
      </c>
      <c r="O1634" s="39">
        <v>0</v>
      </c>
      <c r="P1634" s="39">
        <v>0</v>
      </c>
      <c r="Q1634" s="40">
        <v>4441711</v>
      </c>
      <c r="R1634" s="40">
        <v>0</v>
      </c>
      <c r="S1634" s="41"/>
      <c r="T1634" s="42">
        <v>4295264</v>
      </c>
    </row>
    <row r="1635" spans="1:20" ht="15" customHeight="1" x14ac:dyDescent="0.25">
      <c r="A1635" s="6">
        <v>23453</v>
      </c>
      <c r="B1635" s="7" t="s">
        <v>3615</v>
      </c>
      <c r="C1635" s="8">
        <v>42578</v>
      </c>
      <c r="D1635" s="7" t="s">
        <v>916</v>
      </c>
      <c r="E1635" s="7" t="s">
        <v>3074</v>
      </c>
      <c r="F1635" s="9">
        <v>1620000</v>
      </c>
      <c r="G1635" s="9">
        <v>480000</v>
      </c>
      <c r="H1635" s="7" t="s">
        <v>3320</v>
      </c>
      <c r="I1635" s="7" t="s">
        <v>724</v>
      </c>
      <c r="J1635" s="7" t="s">
        <v>734</v>
      </c>
      <c r="K1635" s="10" t="s">
        <v>1698</v>
      </c>
      <c r="L1635" s="7" t="s">
        <v>2054</v>
      </c>
      <c r="M1635" s="38">
        <v>61</v>
      </c>
      <c r="N1635" s="38">
        <v>0</v>
      </c>
      <c r="O1635" s="39">
        <v>64</v>
      </c>
      <c r="P1635" s="39">
        <v>0</v>
      </c>
      <c r="Q1635" s="40">
        <v>1620000</v>
      </c>
      <c r="R1635" s="40">
        <v>681372</v>
      </c>
      <c r="S1635" s="41">
        <v>0</v>
      </c>
      <c r="T1635" s="42">
        <v>1620000</v>
      </c>
    </row>
    <row r="1636" spans="1:20" ht="15" customHeight="1" x14ac:dyDescent="0.25">
      <c r="A1636" s="6">
        <v>23415</v>
      </c>
      <c r="B1636" s="7" t="s">
        <v>2286</v>
      </c>
      <c r="C1636" s="8">
        <v>42579</v>
      </c>
      <c r="D1636" s="7" t="s">
        <v>1200</v>
      </c>
      <c r="E1636" s="7" t="s">
        <v>1190</v>
      </c>
      <c r="F1636" s="9">
        <v>4000000</v>
      </c>
      <c r="G1636" s="9">
        <v>250000</v>
      </c>
      <c r="H1636" s="7" t="s">
        <v>847</v>
      </c>
      <c r="I1636" s="7" t="s">
        <v>727</v>
      </c>
      <c r="J1636" s="7" t="s">
        <v>768</v>
      </c>
      <c r="K1636" s="10" t="s">
        <v>1773</v>
      </c>
      <c r="L1636" s="7"/>
      <c r="M1636" s="38">
        <v>0</v>
      </c>
      <c r="N1636" s="38">
        <v>0</v>
      </c>
      <c r="O1636" s="39">
        <v>0</v>
      </c>
      <c r="P1636" s="39">
        <v>0</v>
      </c>
      <c r="Q1636" s="40">
        <v>0</v>
      </c>
      <c r="R1636" s="40">
        <v>0</v>
      </c>
      <c r="S1636" s="41"/>
      <c r="T1636" s="42">
        <v>250000</v>
      </c>
    </row>
    <row r="1637" spans="1:20" ht="15" customHeight="1" x14ac:dyDescent="0.25">
      <c r="A1637" s="6">
        <v>23423</v>
      </c>
      <c r="B1637" s="7" t="s">
        <v>3992</v>
      </c>
      <c r="C1637" s="8">
        <v>42579</v>
      </c>
      <c r="D1637" s="7" t="s">
        <v>1114</v>
      </c>
      <c r="E1637" s="7" t="s">
        <v>3061</v>
      </c>
      <c r="F1637" s="9">
        <v>4900000</v>
      </c>
      <c r="G1637" s="9">
        <v>500000</v>
      </c>
      <c r="H1637" s="7" t="s">
        <v>3320</v>
      </c>
      <c r="I1637" s="7" t="s">
        <v>724</v>
      </c>
      <c r="J1637" s="7" t="s">
        <v>734</v>
      </c>
      <c r="K1637" s="10" t="s">
        <v>1624</v>
      </c>
      <c r="L1637" s="7" t="s">
        <v>2054</v>
      </c>
      <c r="M1637" s="38">
        <v>78</v>
      </c>
      <c r="N1637" s="38">
        <v>0</v>
      </c>
      <c r="O1637" s="39">
        <v>227</v>
      </c>
      <c r="P1637" s="39">
        <v>0</v>
      </c>
      <c r="Q1637" s="40">
        <v>4900000</v>
      </c>
      <c r="R1637" s="40">
        <v>2085190</v>
      </c>
      <c r="S1637" s="41">
        <v>104604</v>
      </c>
      <c r="T1637" s="42">
        <v>4900000</v>
      </c>
    </row>
    <row r="1638" spans="1:20" ht="15" customHeight="1" x14ac:dyDescent="0.25">
      <c r="A1638" s="6">
        <v>23437</v>
      </c>
      <c r="B1638" s="7" t="s">
        <v>1234</v>
      </c>
      <c r="C1638" s="8">
        <v>42579</v>
      </c>
      <c r="D1638" s="7" t="s">
        <v>1200</v>
      </c>
      <c r="E1638" s="7" t="s">
        <v>1190</v>
      </c>
      <c r="F1638" s="9">
        <v>500000</v>
      </c>
      <c r="G1638" s="9">
        <v>125000</v>
      </c>
      <c r="H1638" s="7" t="s">
        <v>3551</v>
      </c>
      <c r="I1638" s="7" t="s">
        <v>727</v>
      </c>
      <c r="J1638" s="7" t="s">
        <v>765</v>
      </c>
      <c r="K1638" s="10" t="s">
        <v>3604</v>
      </c>
      <c r="L1638" s="7"/>
      <c r="M1638" s="38">
        <v>0</v>
      </c>
      <c r="N1638" s="38">
        <v>0</v>
      </c>
      <c r="O1638" s="39">
        <v>0</v>
      </c>
      <c r="P1638" s="39">
        <v>0</v>
      </c>
      <c r="Q1638" s="40">
        <v>0</v>
      </c>
      <c r="R1638" s="40">
        <v>0</v>
      </c>
      <c r="S1638" s="41"/>
      <c r="T1638" s="42">
        <v>0</v>
      </c>
    </row>
    <row r="1639" spans="1:20" ht="15" customHeight="1" x14ac:dyDescent="0.25">
      <c r="A1639" s="6">
        <v>23337</v>
      </c>
      <c r="B1639" s="7" t="s">
        <v>885</v>
      </c>
      <c r="C1639" s="8">
        <v>42579</v>
      </c>
      <c r="D1639" s="7" t="s">
        <v>864</v>
      </c>
      <c r="E1639" s="7" t="s">
        <v>3074</v>
      </c>
      <c r="F1639" s="9">
        <v>500000</v>
      </c>
      <c r="G1639" s="9">
        <v>100000</v>
      </c>
      <c r="H1639" s="7" t="s">
        <v>836</v>
      </c>
      <c r="I1639" s="7" t="s">
        <v>756</v>
      </c>
      <c r="J1639" s="7" t="s">
        <v>734</v>
      </c>
      <c r="K1639" s="10" t="s">
        <v>1698</v>
      </c>
      <c r="L1639" s="7"/>
      <c r="M1639" s="38">
        <v>0</v>
      </c>
      <c r="N1639" s="38">
        <v>0</v>
      </c>
      <c r="O1639" s="39">
        <v>0</v>
      </c>
      <c r="P1639" s="39">
        <v>0</v>
      </c>
      <c r="Q1639" s="40">
        <v>0</v>
      </c>
      <c r="R1639" s="40">
        <v>0</v>
      </c>
      <c r="S1639" s="41"/>
      <c r="T1639" s="42">
        <v>400000</v>
      </c>
    </row>
    <row r="1640" spans="1:20" ht="15" customHeight="1" x14ac:dyDescent="0.25">
      <c r="A1640" s="6">
        <v>23344</v>
      </c>
      <c r="B1640" s="7" t="s">
        <v>2796</v>
      </c>
      <c r="C1640" s="8">
        <v>42583</v>
      </c>
      <c r="D1640" s="7" t="s">
        <v>1285</v>
      </c>
      <c r="E1640" s="7" t="s">
        <v>3055</v>
      </c>
      <c r="F1640" s="9">
        <v>902959</v>
      </c>
      <c r="G1640" s="9">
        <v>225739</v>
      </c>
      <c r="H1640" s="7" t="s">
        <v>726</v>
      </c>
      <c r="I1640" s="7" t="s">
        <v>727</v>
      </c>
      <c r="J1640" s="7" t="s">
        <v>734</v>
      </c>
      <c r="K1640" s="10" t="s">
        <v>4371</v>
      </c>
      <c r="L1640" s="7" t="s">
        <v>2080</v>
      </c>
      <c r="M1640" s="38">
        <v>0</v>
      </c>
      <c r="N1640" s="38">
        <v>0</v>
      </c>
      <c r="O1640" s="39">
        <v>0</v>
      </c>
      <c r="P1640" s="39">
        <v>0</v>
      </c>
      <c r="Q1640" s="40">
        <v>677220</v>
      </c>
      <c r="R1640" s="40">
        <v>0</v>
      </c>
      <c r="S1640" s="41"/>
      <c r="T1640" s="42">
        <v>1775259</v>
      </c>
    </row>
    <row r="1641" spans="1:20" ht="15" customHeight="1" x14ac:dyDescent="0.25">
      <c r="A1641" s="6">
        <v>23421</v>
      </c>
      <c r="B1641" s="7" t="s">
        <v>2737</v>
      </c>
      <c r="C1641" s="8">
        <v>42583</v>
      </c>
      <c r="D1641" s="7" t="s">
        <v>1009</v>
      </c>
      <c r="E1641" s="7" t="s">
        <v>3061</v>
      </c>
      <c r="F1641" s="9">
        <v>33000000</v>
      </c>
      <c r="G1641" s="9">
        <v>1000000</v>
      </c>
      <c r="H1641" s="7" t="s">
        <v>3320</v>
      </c>
      <c r="I1641" s="7" t="s">
        <v>724</v>
      </c>
      <c r="J1641" s="7" t="s">
        <v>734</v>
      </c>
      <c r="K1641" s="10" t="s">
        <v>1681</v>
      </c>
      <c r="L1641" s="7" t="s">
        <v>269</v>
      </c>
      <c r="M1641" s="38">
        <v>100</v>
      </c>
      <c r="N1641" s="38">
        <v>100</v>
      </c>
      <c r="O1641" s="39">
        <v>102</v>
      </c>
      <c r="P1641" s="39">
        <v>54</v>
      </c>
      <c r="Q1641" s="40">
        <v>33000000</v>
      </c>
      <c r="R1641" s="40">
        <v>25281730</v>
      </c>
      <c r="S1641" s="41">
        <v>112116.3</v>
      </c>
      <c r="T1641" s="42">
        <v>33000000</v>
      </c>
    </row>
    <row r="1642" spans="1:20" ht="15" customHeight="1" x14ac:dyDescent="0.25">
      <c r="A1642" s="6">
        <v>23410</v>
      </c>
      <c r="B1642" s="7" t="s">
        <v>3622</v>
      </c>
      <c r="C1642" s="8">
        <v>42583</v>
      </c>
      <c r="D1642" s="7" t="s">
        <v>1200</v>
      </c>
      <c r="E1642" s="7" t="s">
        <v>1190</v>
      </c>
      <c r="F1642" s="9">
        <v>81033000</v>
      </c>
      <c r="G1642" s="9">
        <v>22500000</v>
      </c>
      <c r="H1642" s="7" t="s">
        <v>821</v>
      </c>
      <c r="I1642" s="7" t="s">
        <v>724</v>
      </c>
      <c r="J1642" s="7" t="s">
        <v>1857</v>
      </c>
      <c r="K1642" s="10" t="s">
        <v>1694</v>
      </c>
      <c r="L1642" s="7" t="s">
        <v>2058</v>
      </c>
      <c r="M1642" s="38">
        <v>1084</v>
      </c>
      <c r="N1642" s="38">
        <v>0</v>
      </c>
      <c r="O1642" s="39">
        <v>800</v>
      </c>
      <c r="P1642" s="39">
        <v>0</v>
      </c>
      <c r="Q1642" s="40">
        <v>80240000</v>
      </c>
      <c r="R1642" s="40">
        <v>0</v>
      </c>
      <c r="S1642" s="41">
        <v>0</v>
      </c>
      <c r="T1642" s="42">
        <v>81033000</v>
      </c>
    </row>
    <row r="1643" spans="1:20" ht="15" customHeight="1" x14ac:dyDescent="0.25">
      <c r="A1643" s="6">
        <v>23387</v>
      </c>
      <c r="B1643" s="7" t="s">
        <v>3623</v>
      </c>
      <c r="C1643" s="8">
        <v>42583</v>
      </c>
      <c r="D1643" s="7" t="s">
        <v>1149</v>
      </c>
      <c r="E1643" s="7" t="s">
        <v>3063</v>
      </c>
      <c r="F1643" s="9">
        <v>250000</v>
      </c>
      <c r="G1643" s="9">
        <v>125000</v>
      </c>
      <c r="H1643" s="7" t="s">
        <v>967</v>
      </c>
      <c r="I1643" s="7" t="s">
        <v>727</v>
      </c>
      <c r="J1643" s="7" t="s">
        <v>765</v>
      </c>
      <c r="K1643" s="10" t="s">
        <v>1704</v>
      </c>
      <c r="L1643" s="7"/>
      <c r="M1643" s="38">
        <v>0</v>
      </c>
      <c r="N1643" s="38">
        <v>0</v>
      </c>
      <c r="O1643" s="39">
        <v>0</v>
      </c>
      <c r="P1643" s="39">
        <v>0</v>
      </c>
      <c r="Q1643" s="40">
        <v>0</v>
      </c>
      <c r="R1643" s="40">
        <v>0</v>
      </c>
      <c r="S1643" s="41"/>
      <c r="T1643" s="42">
        <v>250000</v>
      </c>
    </row>
    <row r="1644" spans="1:20" ht="15" customHeight="1" x14ac:dyDescent="0.25">
      <c r="A1644" s="6">
        <v>23419</v>
      </c>
      <c r="B1644" s="7" t="s">
        <v>3620</v>
      </c>
      <c r="C1644" s="8">
        <v>42583</v>
      </c>
      <c r="D1644" s="7" t="s">
        <v>896</v>
      </c>
      <c r="E1644" s="7" t="s">
        <v>3064</v>
      </c>
      <c r="F1644" s="9">
        <v>51100</v>
      </c>
      <c r="G1644" s="9">
        <v>10000</v>
      </c>
      <c r="H1644" s="7" t="s">
        <v>747</v>
      </c>
      <c r="I1644" s="7" t="s">
        <v>727</v>
      </c>
      <c r="J1644" s="7" t="s">
        <v>734</v>
      </c>
      <c r="K1644" s="10" t="s">
        <v>1589</v>
      </c>
      <c r="L1644" s="7"/>
      <c r="M1644" s="38">
        <v>0</v>
      </c>
      <c r="N1644" s="38">
        <v>0</v>
      </c>
      <c r="O1644" s="39">
        <v>0</v>
      </c>
      <c r="P1644" s="39">
        <v>0</v>
      </c>
      <c r="Q1644" s="40">
        <v>0</v>
      </c>
      <c r="R1644" s="40">
        <v>0</v>
      </c>
      <c r="S1644" s="41"/>
      <c r="T1644" s="42">
        <v>84400</v>
      </c>
    </row>
    <row r="1645" spans="1:20" ht="15" customHeight="1" x14ac:dyDescent="0.25">
      <c r="A1645" s="6">
        <v>23420</v>
      </c>
      <c r="B1645" s="7" t="s">
        <v>3620</v>
      </c>
      <c r="C1645" s="8">
        <v>42583</v>
      </c>
      <c r="D1645" s="7" t="s">
        <v>896</v>
      </c>
      <c r="E1645" s="7" t="s">
        <v>3064</v>
      </c>
      <c r="F1645" s="9">
        <v>116600</v>
      </c>
      <c r="G1645" s="9">
        <v>15000</v>
      </c>
      <c r="H1645" s="7" t="s">
        <v>3394</v>
      </c>
      <c r="I1645" s="7" t="s">
        <v>727</v>
      </c>
      <c r="J1645" s="7" t="s">
        <v>734</v>
      </c>
      <c r="K1645" s="10" t="s">
        <v>1589</v>
      </c>
      <c r="L1645" s="7"/>
      <c r="M1645" s="38">
        <v>0</v>
      </c>
      <c r="N1645" s="38">
        <v>0</v>
      </c>
      <c r="O1645" s="39">
        <v>0</v>
      </c>
      <c r="P1645" s="39">
        <v>0</v>
      </c>
      <c r="Q1645" s="40">
        <v>0</v>
      </c>
      <c r="R1645" s="40">
        <v>0</v>
      </c>
      <c r="S1645" s="41"/>
      <c r="T1645" s="42">
        <v>84400</v>
      </c>
    </row>
    <row r="1646" spans="1:20" ht="15" customHeight="1" x14ac:dyDescent="0.25">
      <c r="A1646" s="6">
        <v>23406</v>
      </c>
      <c r="B1646" s="7" t="s">
        <v>3624</v>
      </c>
      <c r="C1646" s="8">
        <v>42583</v>
      </c>
      <c r="D1646" s="7" t="s">
        <v>1200</v>
      </c>
      <c r="E1646" s="7" t="s">
        <v>1190</v>
      </c>
      <c r="F1646" s="9">
        <v>23100000</v>
      </c>
      <c r="G1646" s="9">
        <v>4620000</v>
      </c>
      <c r="H1646" s="7" t="s">
        <v>920</v>
      </c>
      <c r="I1646" s="7" t="s">
        <v>724</v>
      </c>
      <c r="J1646" s="7" t="s">
        <v>921</v>
      </c>
      <c r="K1646" s="10" t="s">
        <v>1642</v>
      </c>
      <c r="L1646" s="7"/>
      <c r="M1646" s="38">
        <v>0</v>
      </c>
      <c r="N1646" s="38">
        <v>0</v>
      </c>
      <c r="O1646" s="39">
        <v>0</v>
      </c>
      <c r="P1646" s="39">
        <v>0</v>
      </c>
      <c r="Q1646" s="40">
        <v>23100000</v>
      </c>
      <c r="R1646" s="40">
        <v>0</v>
      </c>
      <c r="S1646" s="41">
        <v>0</v>
      </c>
      <c r="T1646" s="42">
        <v>24265959</v>
      </c>
    </row>
    <row r="1647" spans="1:20" ht="15" customHeight="1" x14ac:dyDescent="0.25">
      <c r="A1647" s="6">
        <v>23404</v>
      </c>
      <c r="B1647" s="7" t="s">
        <v>3618</v>
      </c>
      <c r="C1647" s="8">
        <v>42583</v>
      </c>
      <c r="D1647" s="7" t="s">
        <v>819</v>
      </c>
      <c r="E1647" s="7" t="s">
        <v>3057</v>
      </c>
      <c r="F1647" s="9">
        <v>24450000</v>
      </c>
      <c r="G1647" s="9">
        <v>850000</v>
      </c>
      <c r="H1647" s="7" t="s">
        <v>3320</v>
      </c>
      <c r="I1647" s="7" t="s">
        <v>724</v>
      </c>
      <c r="J1647" s="7" t="s">
        <v>734</v>
      </c>
      <c r="K1647" s="10" t="s">
        <v>3619</v>
      </c>
      <c r="L1647" s="7" t="s">
        <v>2056</v>
      </c>
      <c r="M1647" s="38">
        <v>0</v>
      </c>
      <c r="N1647" s="38">
        <v>0</v>
      </c>
      <c r="O1647" s="39">
        <v>108</v>
      </c>
      <c r="P1647" s="39">
        <v>36</v>
      </c>
      <c r="Q1647" s="40">
        <v>24450000</v>
      </c>
      <c r="R1647" s="40">
        <v>23976633</v>
      </c>
      <c r="S1647" s="41">
        <v>426812.58</v>
      </c>
      <c r="T1647" s="42">
        <v>24450000</v>
      </c>
    </row>
    <row r="1648" spans="1:20" ht="15" customHeight="1" x14ac:dyDescent="0.25">
      <c r="A1648" s="6">
        <v>23444</v>
      </c>
      <c r="B1648" s="7" t="s">
        <v>2277</v>
      </c>
      <c r="C1648" s="8">
        <v>42583</v>
      </c>
      <c r="D1648" s="7" t="s">
        <v>1200</v>
      </c>
      <c r="E1648" s="7" t="s">
        <v>1190</v>
      </c>
      <c r="F1648" s="9">
        <v>301123</v>
      </c>
      <c r="G1648" s="9">
        <v>75000</v>
      </c>
      <c r="H1648" s="7" t="s">
        <v>847</v>
      </c>
      <c r="I1648" s="7" t="s">
        <v>727</v>
      </c>
      <c r="J1648" s="7" t="s">
        <v>765</v>
      </c>
      <c r="K1648" s="10" t="s">
        <v>1704</v>
      </c>
      <c r="L1648" s="7"/>
      <c r="M1648" s="38">
        <v>0</v>
      </c>
      <c r="N1648" s="38">
        <v>0</v>
      </c>
      <c r="O1648" s="39">
        <v>0</v>
      </c>
      <c r="P1648" s="39">
        <v>0</v>
      </c>
      <c r="Q1648" s="40">
        <v>0</v>
      </c>
      <c r="R1648" s="40">
        <v>0</v>
      </c>
      <c r="S1648" s="41"/>
      <c r="T1648" s="42">
        <v>226123</v>
      </c>
    </row>
    <row r="1649" spans="1:20" ht="15" customHeight="1" x14ac:dyDescent="0.25">
      <c r="A1649" s="6">
        <v>23458</v>
      </c>
      <c r="B1649" s="7" t="s">
        <v>4372</v>
      </c>
      <c r="C1649" s="8">
        <v>42583</v>
      </c>
      <c r="D1649" s="7" t="s">
        <v>3592</v>
      </c>
      <c r="E1649" s="7" t="s">
        <v>3100</v>
      </c>
      <c r="F1649" s="9">
        <v>800000</v>
      </c>
      <c r="G1649" s="9">
        <v>200000</v>
      </c>
      <c r="H1649" s="7" t="s">
        <v>2338</v>
      </c>
      <c r="I1649" s="7" t="s">
        <v>756</v>
      </c>
      <c r="J1649" s="7" t="s">
        <v>734</v>
      </c>
      <c r="K1649" s="10" t="s">
        <v>3576</v>
      </c>
      <c r="L1649" s="7" t="s">
        <v>269</v>
      </c>
      <c r="M1649" s="38">
        <v>0</v>
      </c>
      <c r="N1649" s="38">
        <v>0</v>
      </c>
      <c r="O1649" s="39">
        <v>0</v>
      </c>
      <c r="P1649" s="39">
        <v>0</v>
      </c>
      <c r="Q1649" s="40">
        <v>100000</v>
      </c>
      <c r="R1649" s="40">
        <v>0</v>
      </c>
      <c r="S1649" s="41"/>
      <c r="T1649" s="42">
        <v>200000</v>
      </c>
    </row>
    <row r="1650" spans="1:20" ht="15" customHeight="1" x14ac:dyDescent="0.25">
      <c r="A1650" s="6">
        <v>23471</v>
      </c>
      <c r="B1650" s="7" t="s">
        <v>3621</v>
      </c>
      <c r="C1650" s="8">
        <v>42583</v>
      </c>
      <c r="D1650" s="7" t="s">
        <v>1200</v>
      </c>
      <c r="E1650" s="7" t="s">
        <v>1190</v>
      </c>
      <c r="F1650" s="9">
        <v>9050000</v>
      </c>
      <c r="G1650" s="9">
        <v>8040000</v>
      </c>
      <c r="H1650" s="7" t="s">
        <v>879</v>
      </c>
      <c r="I1650" s="7" t="s">
        <v>791</v>
      </c>
      <c r="J1650" s="7" t="s">
        <v>734</v>
      </c>
      <c r="K1650" s="10" t="s">
        <v>1568</v>
      </c>
      <c r="L1650" s="7" t="s">
        <v>325</v>
      </c>
      <c r="M1650" s="38">
        <v>0</v>
      </c>
      <c r="N1650" s="38">
        <v>0</v>
      </c>
      <c r="O1650" s="39">
        <v>0</v>
      </c>
      <c r="P1650" s="39">
        <v>0</v>
      </c>
      <c r="Q1650" s="40">
        <v>0</v>
      </c>
      <c r="R1650" s="40">
        <v>0</v>
      </c>
      <c r="S1650" s="41"/>
      <c r="T1650" s="42"/>
    </row>
    <row r="1651" spans="1:20" ht="15" customHeight="1" x14ac:dyDescent="0.25">
      <c r="A1651" s="6">
        <v>23456</v>
      </c>
      <c r="B1651" s="7" t="s">
        <v>1527</v>
      </c>
      <c r="C1651" s="8">
        <v>42590</v>
      </c>
      <c r="D1651" s="7" t="s">
        <v>905</v>
      </c>
      <c r="E1651" s="7" t="s">
        <v>3074</v>
      </c>
      <c r="F1651" s="9">
        <v>1546000</v>
      </c>
      <c r="G1651" s="9">
        <v>170000</v>
      </c>
      <c r="H1651" s="7" t="s">
        <v>836</v>
      </c>
      <c r="I1651" s="7" t="s">
        <v>756</v>
      </c>
      <c r="J1651" s="7" t="s">
        <v>734</v>
      </c>
      <c r="K1651" s="10" t="s">
        <v>3629</v>
      </c>
      <c r="L1651" s="7"/>
      <c r="M1651" s="38">
        <v>0</v>
      </c>
      <c r="N1651" s="38">
        <v>0</v>
      </c>
      <c r="O1651" s="39">
        <v>0</v>
      </c>
      <c r="P1651" s="39">
        <v>0</v>
      </c>
      <c r="Q1651" s="40">
        <v>0</v>
      </c>
      <c r="R1651" s="40">
        <v>0</v>
      </c>
      <c r="S1651" s="41"/>
      <c r="T1651" s="42">
        <v>1200000</v>
      </c>
    </row>
    <row r="1652" spans="1:20" ht="15" customHeight="1" x14ac:dyDescent="0.25">
      <c r="A1652" s="6">
        <v>23405</v>
      </c>
      <c r="B1652" s="7" t="s">
        <v>1527</v>
      </c>
      <c r="C1652" s="8">
        <v>42590</v>
      </c>
      <c r="D1652" s="7" t="s">
        <v>905</v>
      </c>
      <c r="E1652" s="7" t="s">
        <v>3074</v>
      </c>
      <c r="F1652" s="9">
        <v>1376000</v>
      </c>
      <c r="G1652" s="9">
        <v>176000</v>
      </c>
      <c r="H1652" s="7" t="s">
        <v>836</v>
      </c>
      <c r="I1652" s="7" t="s">
        <v>756</v>
      </c>
      <c r="J1652" s="7" t="s">
        <v>734</v>
      </c>
      <c r="K1652" s="10" t="s">
        <v>3629</v>
      </c>
      <c r="L1652" s="7"/>
      <c r="M1652" s="38">
        <v>0</v>
      </c>
      <c r="N1652" s="38">
        <v>0</v>
      </c>
      <c r="O1652" s="39">
        <v>0</v>
      </c>
      <c r="P1652" s="39">
        <v>0</v>
      </c>
      <c r="Q1652" s="40">
        <v>0</v>
      </c>
      <c r="R1652" s="40">
        <v>0</v>
      </c>
      <c r="S1652" s="41"/>
      <c r="T1652" s="42">
        <v>1200000</v>
      </c>
    </row>
    <row r="1653" spans="1:20" ht="15" customHeight="1" x14ac:dyDescent="0.25">
      <c r="A1653" s="6">
        <v>23364</v>
      </c>
      <c r="B1653" s="7" t="s">
        <v>2901</v>
      </c>
      <c r="C1653" s="8">
        <v>42590</v>
      </c>
      <c r="D1653" s="7" t="s">
        <v>1009</v>
      </c>
      <c r="E1653" s="7" t="s">
        <v>3061</v>
      </c>
      <c r="F1653" s="9">
        <v>680800</v>
      </c>
      <c r="G1653" s="9">
        <v>80800</v>
      </c>
      <c r="H1653" s="7" t="s">
        <v>836</v>
      </c>
      <c r="I1653" s="7" t="s">
        <v>756</v>
      </c>
      <c r="J1653" s="7" t="s">
        <v>721</v>
      </c>
      <c r="K1653" s="10" t="s">
        <v>1541</v>
      </c>
      <c r="L1653" s="7"/>
      <c r="M1653" s="38">
        <v>0</v>
      </c>
      <c r="N1653" s="38">
        <v>0</v>
      </c>
      <c r="O1653" s="39">
        <v>0</v>
      </c>
      <c r="P1653" s="39">
        <v>0</v>
      </c>
      <c r="Q1653" s="40">
        <v>0</v>
      </c>
      <c r="R1653" s="40">
        <v>0</v>
      </c>
      <c r="S1653" s="41"/>
      <c r="T1653" s="42">
        <v>750000</v>
      </c>
    </row>
    <row r="1654" spans="1:20" ht="15" customHeight="1" x14ac:dyDescent="0.25">
      <c r="A1654" s="6">
        <v>23395</v>
      </c>
      <c r="B1654" s="7" t="s">
        <v>3628</v>
      </c>
      <c r="C1654" s="8">
        <v>42590</v>
      </c>
      <c r="D1654" s="7" t="s">
        <v>776</v>
      </c>
      <c r="E1654" s="7" t="s">
        <v>3078</v>
      </c>
      <c r="F1654" s="9">
        <v>1539005</v>
      </c>
      <c r="G1654" s="9">
        <v>307801</v>
      </c>
      <c r="H1654" s="7" t="s">
        <v>920</v>
      </c>
      <c r="I1654" s="7" t="s">
        <v>724</v>
      </c>
      <c r="J1654" s="7" t="s">
        <v>921</v>
      </c>
      <c r="K1654" s="10" t="s">
        <v>1642</v>
      </c>
      <c r="L1654" s="7"/>
      <c r="M1654" s="38">
        <v>0</v>
      </c>
      <c r="N1654" s="38">
        <v>0</v>
      </c>
      <c r="O1654" s="39">
        <v>0</v>
      </c>
      <c r="P1654" s="39">
        <v>0</v>
      </c>
      <c r="Q1654" s="40">
        <v>1539005</v>
      </c>
      <c r="R1654" s="40">
        <v>0</v>
      </c>
      <c r="S1654" s="41">
        <v>0</v>
      </c>
      <c r="T1654" s="42">
        <v>1539005</v>
      </c>
    </row>
    <row r="1655" spans="1:20" ht="15" customHeight="1" x14ac:dyDescent="0.25">
      <c r="A1655" s="6">
        <v>22968</v>
      </c>
      <c r="B1655" s="7" t="s">
        <v>3625</v>
      </c>
      <c r="C1655" s="8">
        <v>42590</v>
      </c>
      <c r="D1655" s="7" t="s">
        <v>1258</v>
      </c>
      <c r="E1655" s="7" t="s">
        <v>3054</v>
      </c>
      <c r="F1655" s="9">
        <v>38780000</v>
      </c>
      <c r="G1655" s="9">
        <v>500000</v>
      </c>
      <c r="H1655" s="7" t="s">
        <v>832</v>
      </c>
      <c r="I1655" s="7" t="s">
        <v>756</v>
      </c>
      <c r="J1655" s="7" t="s">
        <v>734</v>
      </c>
      <c r="K1655" s="10" t="s">
        <v>3626</v>
      </c>
      <c r="L1655" s="7" t="s">
        <v>2056</v>
      </c>
      <c r="M1655" s="38">
        <v>520</v>
      </c>
      <c r="N1655" s="38">
        <v>91</v>
      </c>
      <c r="O1655" s="39">
        <v>0</v>
      </c>
      <c r="P1655" s="39">
        <v>0</v>
      </c>
      <c r="Q1655" s="40">
        <v>38000000</v>
      </c>
      <c r="R1655" s="40">
        <v>36280718</v>
      </c>
      <c r="S1655" s="41"/>
      <c r="T1655" s="42">
        <v>38280000</v>
      </c>
    </row>
    <row r="1656" spans="1:20" ht="15" customHeight="1" x14ac:dyDescent="0.25">
      <c r="A1656" s="6">
        <v>23109</v>
      </c>
      <c r="B1656" s="7" t="s">
        <v>3627</v>
      </c>
      <c r="C1656" s="8">
        <v>42590</v>
      </c>
      <c r="D1656" s="7" t="s">
        <v>1299</v>
      </c>
      <c r="E1656" s="7" t="s">
        <v>3065</v>
      </c>
      <c r="F1656" s="9">
        <v>11400000</v>
      </c>
      <c r="G1656" s="9">
        <v>2160000</v>
      </c>
      <c r="H1656" s="7" t="s">
        <v>920</v>
      </c>
      <c r="I1656" s="7" t="s">
        <v>724</v>
      </c>
      <c r="J1656" s="7" t="s">
        <v>921</v>
      </c>
      <c r="K1656" s="10" t="s">
        <v>1714</v>
      </c>
      <c r="L1656" s="7" t="s">
        <v>269</v>
      </c>
      <c r="M1656" s="38">
        <v>0</v>
      </c>
      <c r="N1656" s="38">
        <v>0</v>
      </c>
      <c r="O1656" s="39">
        <v>0</v>
      </c>
      <c r="P1656" s="39">
        <v>0</v>
      </c>
      <c r="Q1656" s="40">
        <v>1080000</v>
      </c>
      <c r="R1656" s="40">
        <v>9570169</v>
      </c>
      <c r="S1656" s="41">
        <v>0</v>
      </c>
      <c r="T1656" s="42">
        <v>11400000</v>
      </c>
    </row>
    <row r="1657" spans="1:20" ht="15" customHeight="1" x14ac:dyDescent="0.25">
      <c r="A1657" s="6">
        <v>23466</v>
      </c>
      <c r="B1657" s="7" t="s">
        <v>3631</v>
      </c>
      <c r="C1657" s="8">
        <v>42598</v>
      </c>
      <c r="D1657" s="7" t="s">
        <v>1009</v>
      </c>
      <c r="E1657" s="7" t="s">
        <v>3061</v>
      </c>
      <c r="F1657" s="9">
        <v>1000000</v>
      </c>
      <c r="G1657" s="9">
        <v>250000</v>
      </c>
      <c r="H1657" s="7" t="s">
        <v>719</v>
      </c>
      <c r="I1657" s="7" t="s">
        <v>720</v>
      </c>
      <c r="J1657" s="7" t="s">
        <v>721</v>
      </c>
      <c r="K1657" s="10" t="s">
        <v>1541</v>
      </c>
      <c r="L1657" s="7"/>
      <c r="M1657" s="38">
        <v>0</v>
      </c>
      <c r="N1657" s="38">
        <v>0</v>
      </c>
      <c r="O1657" s="39">
        <v>0</v>
      </c>
      <c r="P1657" s="39">
        <v>0</v>
      </c>
      <c r="Q1657" s="40">
        <v>0</v>
      </c>
      <c r="R1657" s="40">
        <v>0</v>
      </c>
      <c r="S1657" s="41"/>
      <c r="T1657" s="42">
        <v>1000000</v>
      </c>
    </row>
    <row r="1658" spans="1:20" ht="15" customHeight="1" x14ac:dyDescent="0.25">
      <c r="A1658" s="6">
        <v>23426</v>
      </c>
      <c r="B1658" s="7" t="s">
        <v>1024</v>
      </c>
      <c r="C1658" s="8">
        <v>42598</v>
      </c>
      <c r="D1658" s="7" t="s">
        <v>1009</v>
      </c>
      <c r="E1658" s="7" t="s">
        <v>3061</v>
      </c>
      <c r="F1658" s="9">
        <v>4000000</v>
      </c>
      <c r="G1658" s="9">
        <v>1000000</v>
      </c>
      <c r="H1658" s="7" t="s">
        <v>1944</v>
      </c>
      <c r="I1658" s="7" t="s">
        <v>727</v>
      </c>
      <c r="J1658" s="7" t="s">
        <v>862</v>
      </c>
      <c r="K1658" s="10" t="s">
        <v>1691</v>
      </c>
      <c r="L1658" s="7"/>
      <c r="M1658" s="38">
        <v>0</v>
      </c>
      <c r="N1658" s="38">
        <v>0</v>
      </c>
      <c r="O1658" s="39">
        <v>0</v>
      </c>
      <c r="P1658" s="39">
        <v>0</v>
      </c>
      <c r="Q1658" s="40">
        <v>0</v>
      </c>
      <c r="R1658" s="40">
        <v>0</v>
      </c>
      <c r="S1658" s="41"/>
      <c r="T1658" s="42">
        <v>0</v>
      </c>
    </row>
    <row r="1659" spans="1:20" ht="15" customHeight="1" x14ac:dyDescent="0.25">
      <c r="A1659" s="6">
        <v>23172</v>
      </c>
      <c r="B1659" s="7" t="s">
        <v>3630</v>
      </c>
      <c r="C1659" s="8">
        <v>42598</v>
      </c>
      <c r="D1659" s="7" t="s">
        <v>1421</v>
      </c>
      <c r="E1659" s="7" t="s">
        <v>3097</v>
      </c>
      <c r="F1659" s="9">
        <v>725000</v>
      </c>
      <c r="G1659" s="9">
        <v>145000</v>
      </c>
      <c r="H1659" s="7" t="s">
        <v>920</v>
      </c>
      <c r="I1659" s="7" t="s">
        <v>724</v>
      </c>
      <c r="J1659" s="7" t="s">
        <v>841</v>
      </c>
      <c r="K1659" s="10" t="s">
        <v>1851</v>
      </c>
      <c r="L1659" s="7"/>
      <c r="M1659" s="38">
        <v>0</v>
      </c>
      <c r="N1659" s="38">
        <v>0</v>
      </c>
      <c r="O1659" s="39">
        <v>0</v>
      </c>
      <c r="P1659" s="39">
        <v>0</v>
      </c>
      <c r="Q1659" s="40">
        <v>725000</v>
      </c>
      <c r="R1659" s="40">
        <v>0</v>
      </c>
      <c r="S1659" s="41">
        <v>0</v>
      </c>
      <c r="T1659" s="42">
        <v>725000</v>
      </c>
    </row>
    <row r="1660" spans="1:20" ht="15" customHeight="1" x14ac:dyDescent="0.25">
      <c r="A1660" s="6">
        <v>23464</v>
      </c>
      <c r="B1660" s="7" t="s">
        <v>3632</v>
      </c>
      <c r="C1660" s="8">
        <v>42600</v>
      </c>
      <c r="D1660" s="7" t="s">
        <v>1312</v>
      </c>
      <c r="E1660" s="7" t="s">
        <v>3064</v>
      </c>
      <c r="F1660" s="9">
        <v>675030</v>
      </c>
      <c r="G1660" s="9">
        <v>150000</v>
      </c>
      <c r="H1660" s="7" t="s">
        <v>737</v>
      </c>
      <c r="I1660" s="7" t="s">
        <v>727</v>
      </c>
      <c r="J1660" s="7" t="s">
        <v>728</v>
      </c>
      <c r="K1660" s="10" t="s">
        <v>1543</v>
      </c>
      <c r="L1660" s="7"/>
      <c r="M1660" s="38">
        <v>0</v>
      </c>
      <c r="N1660" s="38">
        <v>0</v>
      </c>
      <c r="O1660" s="39">
        <v>0</v>
      </c>
      <c r="P1660" s="39">
        <v>0</v>
      </c>
      <c r="Q1660" s="40">
        <v>0</v>
      </c>
      <c r="R1660" s="40">
        <v>0</v>
      </c>
      <c r="S1660" s="41"/>
      <c r="T1660" s="42">
        <v>75010</v>
      </c>
    </row>
    <row r="1661" spans="1:20" ht="15" customHeight="1" x14ac:dyDescent="0.25">
      <c r="A1661" s="6">
        <v>23461</v>
      </c>
      <c r="B1661" s="7" t="s">
        <v>1287</v>
      </c>
      <c r="C1661" s="8">
        <v>42600</v>
      </c>
      <c r="D1661" s="7" t="s">
        <v>1288</v>
      </c>
      <c r="E1661" s="7" t="s">
        <v>3098</v>
      </c>
      <c r="F1661" s="9">
        <v>305000</v>
      </c>
      <c r="G1661" s="9">
        <v>150000</v>
      </c>
      <c r="H1661" s="7" t="s">
        <v>737</v>
      </c>
      <c r="I1661" s="7" t="s">
        <v>727</v>
      </c>
      <c r="J1661" s="7" t="s">
        <v>728</v>
      </c>
      <c r="K1661" s="10" t="s">
        <v>1543</v>
      </c>
      <c r="L1661" s="7"/>
      <c r="M1661" s="38">
        <v>0</v>
      </c>
      <c r="N1661" s="38">
        <v>0</v>
      </c>
      <c r="O1661" s="39">
        <v>0</v>
      </c>
      <c r="P1661" s="39">
        <v>0</v>
      </c>
      <c r="Q1661" s="40">
        <v>0</v>
      </c>
      <c r="R1661" s="40">
        <v>0</v>
      </c>
      <c r="S1661" s="41"/>
      <c r="T1661" s="42">
        <v>155000</v>
      </c>
    </row>
    <row r="1662" spans="1:20" ht="15" customHeight="1" x14ac:dyDescent="0.25">
      <c r="A1662" s="6">
        <v>23463</v>
      </c>
      <c r="B1662" s="7" t="s">
        <v>3633</v>
      </c>
      <c r="C1662" s="8">
        <v>42604</v>
      </c>
      <c r="D1662" s="7" t="s">
        <v>3634</v>
      </c>
      <c r="E1662" s="7" t="s">
        <v>3054</v>
      </c>
      <c r="F1662" s="9">
        <v>1250000</v>
      </c>
      <c r="G1662" s="9">
        <v>240400</v>
      </c>
      <c r="H1662" s="7" t="s">
        <v>920</v>
      </c>
      <c r="I1662" s="7" t="s">
        <v>724</v>
      </c>
      <c r="J1662" s="7" t="s">
        <v>921</v>
      </c>
      <c r="K1662" s="10" t="s">
        <v>1642</v>
      </c>
      <c r="L1662" s="7"/>
      <c r="M1662" s="38">
        <v>0</v>
      </c>
      <c r="N1662" s="38">
        <v>0</v>
      </c>
      <c r="O1662" s="39">
        <v>0</v>
      </c>
      <c r="P1662" s="39">
        <v>0</v>
      </c>
      <c r="Q1662" s="40">
        <v>1250000</v>
      </c>
      <c r="R1662" s="40">
        <v>0</v>
      </c>
      <c r="S1662" s="41">
        <v>0</v>
      </c>
      <c r="T1662" s="42">
        <v>1250000</v>
      </c>
    </row>
    <row r="1663" spans="1:20" ht="15" customHeight="1" x14ac:dyDescent="0.25">
      <c r="A1663" s="6">
        <v>23484</v>
      </c>
      <c r="B1663" s="7" t="s">
        <v>3635</v>
      </c>
      <c r="C1663" s="8">
        <v>42608</v>
      </c>
      <c r="D1663" s="7" t="s">
        <v>1009</v>
      </c>
      <c r="E1663" s="7" t="s">
        <v>3061</v>
      </c>
      <c r="F1663" s="9">
        <v>1000000</v>
      </c>
      <c r="G1663" s="9">
        <v>250000</v>
      </c>
      <c r="H1663" s="7" t="s">
        <v>719</v>
      </c>
      <c r="I1663" s="7" t="s">
        <v>720</v>
      </c>
      <c r="J1663" s="7" t="s">
        <v>721</v>
      </c>
      <c r="K1663" s="10" t="s">
        <v>1541</v>
      </c>
      <c r="L1663" s="7"/>
      <c r="M1663" s="38">
        <v>0</v>
      </c>
      <c r="N1663" s="38">
        <v>0</v>
      </c>
      <c r="O1663" s="39">
        <v>0</v>
      </c>
      <c r="P1663" s="39">
        <v>0</v>
      </c>
      <c r="Q1663" s="40">
        <v>0</v>
      </c>
      <c r="R1663" s="40">
        <v>0</v>
      </c>
      <c r="S1663" s="41"/>
      <c r="T1663" s="42">
        <v>1000000</v>
      </c>
    </row>
    <row r="1664" spans="1:20" ht="15" customHeight="1" x14ac:dyDescent="0.25">
      <c r="A1664" s="6">
        <v>23459</v>
      </c>
      <c r="B1664" s="7" t="s">
        <v>3636</v>
      </c>
      <c r="C1664" s="8">
        <v>42608</v>
      </c>
      <c r="D1664" s="7" t="s">
        <v>1273</v>
      </c>
      <c r="E1664" s="7" t="s">
        <v>3054</v>
      </c>
      <c r="F1664" s="9">
        <v>14775000</v>
      </c>
      <c r="G1664" s="9">
        <v>750000</v>
      </c>
      <c r="H1664" s="7" t="s">
        <v>3320</v>
      </c>
      <c r="I1664" s="7" t="s">
        <v>724</v>
      </c>
      <c r="J1664" s="7" t="s">
        <v>734</v>
      </c>
      <c r="K1664" s="10" t="s">
        <v>1648</v>
      </c>
      <c r="L1664" s="7" t="s">
        <v>2058</v>
      </c>
      <c r="M1664" s="38">
        <v>0</v>
      </c>
      <c r="N1664" s="38">
        <v>0</v>
      </c>
      <c r="O1664" s="39">
        <v>118</v>
      </c>
      <c r="P1664" s="39">
        <v>2</v>
      </c>
      <c r="Q1664" s="40">
        <v>7975000</v>
      </c>
      <c r="R1664" s="40">
        <v>0</v>
      </c>
      <c r="S1664" s="41">
        <v>150123</v>
      </c>
      <c r="T1664" s="42">
        <v>8275000</v>
      </c>
    </row>
    <row r="1665" spans="1:20" ht="15" customHeight="1" x14ac:dyDescent="0.25">
      <c r="A1665" s="6">
        <v>23469</v>
      </c>
      <c r="B1665" s="7" t="s">
        <v>3637</v>
      </c>
      <c r="C1665" s="8">
        <v>42613</v>
      </c>
      <c r="D1665" s="7" t="s">
        <v>1200</v>
      </c>
      <c r="E1665" s="7" t="s">
        <v>1190</v>
      </c>
      <c r="F1665" s="9">
        <v>10885728</v>
      </c>
      <c r="G1665" s="9">
        <v>1640000</v>
      </c>
      <c r="H1665" s="7" t="s">
        <v>920</v>
      </c>
      <c r="I1665" s="7" t="s">
        <v>724</v>
      </c>
      <c r="J1665" s="7" t="s">
        <v>921</v>
      </c>
      <c r="K1665" s="10" t="s">
        <v>1642</v>
      </c>
      <c r="L1665" s="7"/>
      <c r="M1665" s="38">
        <v>0</v>
      </c>
      <c r="N1665" s="38">
        <v>0</v>
      </c>
      <c r="O1665" s="39">
        <v>0</v>
      </c>
      <c r="P1665" s="39">
        <v>0</v>
      </c>
      <c r="Q1665" s="40">
        <v>8200000</v>
      </c>
      <c r="R1665" s="40">
        <v>0</v>
      </c>
      <c r="S1665" s="41">
        <v>0</v>
      </c>
      <c r="T1665" s="42">
        <v>8200000</v>
      </c>
    </row>
    <row r="1666" spans="1:20" ht="15" customHeight="1" x14ac:dyDescent="0.25">
      <c r="A1666" s="6">
        <v>23457</v>
      </c>
      <c r="B1666" s="7" t="s">
        <v>3638</v>
      </c>
      <c r="C1666" s="8">
        <v>42613</v>
      </c>
      <c r="D1666" s="7" t="s">
        <v>1009</v>
      </c>
      <c r="E1666" s="7" t="s">
        <v>3061</v>
      </c>
      <c r="F1666" s="9">
        <v>1200000</v>
      </c>
      <c r="G1666" s="9">
        <v>250000</v>
      </c>
      <c r="H1666" s="7" t="s">
        <v>719</v>
      </c>
      <c r="I1666" s="7" t="s">
        <v>720</v>
      </c>
      <c r="J1666" s="7" t="s">
        <v>734</v>
      </c>
      <c r="K1666" s="10" t="s">
        <v>1681</v>
      </c>
      <c r="L1666" s="7"/>
      <c r="M1666" s="38">
        <v>0</v>
      </c>
      <c r="N1666" s="38">
        <v>0</v>
      </c>
      <c r="O1666" s="39">
        <v>0</v>
      </c>
      <c r="P1666" s="39">
        <v>0</v>
      </c>
      <c r="Q1666" s="40">
        <v>0</v>
      </c>
      <c r="R1666" s="40">
        <v>0</v>
      </c>
      <c r="S1666" s="41"/>
      <c r="T1666" s="42">
        <v>1000000</v>
      </c>
    </row>
    <row r="1667" spans="1:20" ht="15" customHeight="1" x14ac:dyDescent="0.25">
      <c r="A1667" s="6">
        <v>23465</v>
      </c>
      <c r="B1667" s="7" t="s">
        <v>3639</v>
      </c>
      <c r="C1667" s="8">
        <v>42621</v>
      </c>
      <c r="D1667" s="7" t="s">
        <v>3640</v>
      </c>
      <c r="E1667" s="7" t="s">
        <v>3074</v>
      </c>
      <c r="F1667" s="9">
        <v>205300</v>
      </c>
      <c r="G1667" s="9">
        <v>50000</v>
      </c>
      <c r="H1667" s="7" t="s">
        <v>3320</v>
      </c>
      <c r="I1667" s="7" t="s">
        <v>724</v>
      </c>
      <c r="J1667" s="7" t="s">
        <v>768</v>
      </c>
      <c r="K1667" s="10" t="s">
        <v>1599</v>
      </c>
      <c r="L1667" s="7" t="s">
        <v>2054</v>
      </c>
      <c r="M1667" s="38">
        <v>3</v>
      </c>
      <c r="N1667" s="38">
        <v>3</v>
      </c>
      <c r="O1667" s="39">
        <v>18</v>
      </c>
      <c r="P1667" s="39">
        <v>2</v>
      </c>
      <c r="Q1667" s="40">
        <v>148300</v>
      </c>
      <c r="R1667" s="40">
        <v>0</v>
      </c>
      <c r="S1667" s="41">
        <v>14527</v>
      </c>
      <c r="T1667" s="42">
        <v>205300</v>
      </c>
    </row>
    <row r="1668" spans="1:20" ht="15" customHeight="1" x14ac:dyDescent="0.25">
      <c r="A1668" s="6">
        <v>23490</v>
      </c>
      <c r="B1668" s="7" t="s">
        <v>3641</v>
      </c>
      <c r="C1668" s="8">
        <v>42621</v>
      </c>
      <c r="D1668" s="7" t="s">
        <v>1009</v>
      </c>
      <c r="E1668" s="7" t="s">
        <v>3061</v>
      </c>
      <c r="F1668" s="9">
        <v>1662000</v>
      </c>
      <c r="G1668" s="9">
        <v>172000</v>
      </c>
      <c r="H1668" s="7" t="s">
        <v>844</v>
      </c>
      <c r="I1668" s="7" t="s">
        <v>727</v>
      </c>
      <c r="J1668" s="7" t="s">
        <v>921</v>
      </c>
      <c r="K1668" s="10" t="s">
        <v>1642</v>
      </c>
      <c r="L1668" s="7" t="s">
        <v>2055</v>
      </c>
      <c r="M1668" s="38">
        <v>0</v>
      </c>
      <c r="N1668" s="38">
        <v>0</v>
      </c>
      <c r="O1668" s="39">
        <v>0</v>
      </c>
      <c r="P1668" s="39">
        <v>0</v>
      </c>
      <c r="Q1668" s="40">
        <v>4659000</v>
      </c>
      <c r="R1668" s="40">
        <v>0</v>
      </c>
      <c r="S1668" s="41"/>
      <c r="T1668" s="42">
        <v>4487000</v>
      </c>
    </row>
    <row r="1669" spans="1:20" ht="15" customHeight="1" x14ac:dyDescent="0.25">
      <c r="A1669" s="6">
        <v>23495</v>
      </c>
      <c r="B1669" s="7" t="s">
        <v>3642</v>
      </c>
      <c r="C1669" s="8">
        <v>42625</v>
      </c>
      <c r="D1669" s="7" t="s">
        <v>3643</v>
      </c>
      <c r="E1669" s="7"/>
      <c r="F1669" s="9">
        <v>0</v>
      </c>
      <c r="G1669" s="9"/>
      <c r="H1669" s="7" t="s">
        <v>866</v>
      </c>
      <c r="I1669" s="7" t="s">
        <v>720</v>
      </c>
      <c r="J1669" s="7" t="s">
        <v>867</v>
      </c>
      <c r="K1669" s="10" t="s">
        <v>1760</v>
      </c>
      <c r="L1669" s="7"/>
      <c r="M1669" s="38"/>
      <c r="N1669" s="38"/>
      <c r="O1669" s="39"/>
      <c r="P1669" s="39"/>
      <c r="Q1669" s="40"/>
      <c r="R1669" s="40"/>
      <c r="S1669" s="41"/>
      <c r="T1669" s="42"/>
    </row>
    <row r="1670" spans="1:20" ht="15" customHeight="1" x14ac:dyDescent="0.25">
      <c r="A1670" s="6">
        <v>23506</v>
      </c>
      <c r="B1670" s="7" t="s">
        <v>3644</v>
      </c>
      <c r="C1670" s="8">
        <v>42625</v>
      </c>
      <c r="D1670" s="7" t="s">
        <v>1009</v>
      </c>
      <c r="E1670" s="7" t="s">
        <v>3061</v>
      </c>
      <c r="F1670" s="9">
        <v>2424795</v>
      </c>
      <c r="G1670" s="9">
        <v>500000</v>
      </c>
      <c r="H1670" s="7" t="s">
        <v>844</v>
      </c>
      <c r="I1670" s="7" t="s">
        <v>727</v>
      </c>
      <c r="J1670" s="7" t="s">
        <v>841</v>
      </c>
      <c r="K1670" s="10" t="s">
        <v>1601</v>
      </c>
      <c r="L1670" s="7" t="s">
        <v>2063</v>
      </c>
      <c r="M1670" s="38">
        <v>0</v>
      </c>
      <c r="N1670" s="38">
        <v>0</v>
      </c>
      <c r="O1670" s="39">
        <v>0</v>
      </c>
      <c r="P1670" s="39">
        <v>0</v>
      </c>
      <c r="Q1670" s="40">
        <v>29554191</v>
      </c>
      <c r="R1670" s="40">
        <v>0</v>
      </c>
      <c r="S1670" s="41"/>
      <c r="T1670" s="42">
        <v>29054191</v>
      </c>
    </row>
    <row r="1671" spans="1:20" ht="15" customHeight="1" x14ac:dyDescent="0.25">
      <c r="A1671" s="6">
        <v>23519</v>
      </c>
      <c r="B1671" s="7" t="s">
        <v>3558</v>
      </c>
      <c r="C1671" s="8">
        <v>42625</v>
      </c>
      <c r="D1671" s="7" t="s">
        <v>1200</v>
      </c>
      <c r="E1671" s="7" t="s">
        <v>1190</v>
      </c>
      <c r="F1671" s="9">
        <v>2200000</v>
      </c>
      <c r="G1671" s="9">
        <v>440000</v>
      </c>
      <c r="H1671" s="7" t="s">
        <v>920</v>
      </c>
      <c r="I1671" s="7" t="s">
        <v>724</v>
      </c>
      <c r="J1671" s="7" t="s">
        <v>921</v>
      </c>
      <c r="K1671" s="10" t="s">
        <v>1642</v>
      </c>
      <c r="L1671" s="7"/>
      <c r="M1671" s="38">
        <v>0</v>
      </c>
      <c r="N1671" s="38">
        <v>0</v>
      </c>
      <c r="O1671" s="39">
        <v>0</v>
      </c>
      <c r="P1671" s="39">
        <v>0</v>
      </c>
      <c r="Q1671" s="40">
        <v>2200000</v>
      </c>
      <c r="R1671" s="40">
        <v>0</v>
      </c>
      <c r="S1671" s="41">
        <v>0</v>
      </c>
      <c r="T1671" s="42">
        <v>2200000</v>
      </c>
    </row>
    <row r="1672" spans="1:20" ht="15" customHeight="1" x14ac:dyDescent="0.25">
      <c r="A1672" s="6">
        <v>23491</v>
      </c>
      <c r="B1672" s="7" t="s">
        <v>3645</v>
      </c>
      <c r="C1672" s="8">
        <v>42627</v>
      </c>
      <c r="D1672" s="7" t="s">
        <v>1432</v>
      </c>
      <c r="E1672" s="7" t="s">
        <v>3066</v>
      </c>
      <c r="F1672" s="9">
        <v>1520000</v>
      </c>
      <c r="G1672" s="9">
        <v>292000</v>
      </c>
      <c r="H1672" s="7" t="s">
        <v>920</v>
      </c>
      <c r="I1672" s="7" t="s">
        <v>724</v>
      </c>
      <c r="J1672" s="7" t="s">
        <v>921</v>
      </c>
      <c r="K1672" s="10" t="s">
        <v>1642</v>
      </c>
      <c r="L1672" s="7"/>
      <c r="M1672" s="38">
        <v>0</v>
      </c>
      <c r="N1672" s="38">
        <v>0</v>
      </c>
      <c r="O1672" s="39">
        <v>0</v>
      </c>
      <c r="P1672" s="39">
        <v>0</v>
      </c>
      <c r="Q1672" s="40">
        <v>1520000</v>
      </c>
      <c r="R1672" s="40">
        <v>0</v>
      </c>
      <c r="S1672" s="41">
        <v>0</v>
      </c>
      <c r="T1672" s="42">
        <v>1520000</v>
      </c>
    </row>
    <row r="1673" spans="1:20" ht="15" customHeight="1" x14ac:dyDescent="0.25">
      <c r="A1673" s="6">
        <v>23488</v>
      </c>
      <c r="B1673" s="7" t="s">
        <v>3646</v>
      </c>
      <c r="C1673" s="8">
        <v>42632</v>
      </c>
      <c r="D1673" s="7" t="s">
        <v>2554</v>
      </c>
      <c r="E1673" s="7" t="s">
        <v>1190</v>
      </c>
      <c r="F1673" s="9">
        <v>375000</v>
      </c>
      <c r="G1673" s="9">
        <v>93750</v>
      </c>
      <c r="H1673" s="7" t="s">
        <v>719</v>
      </c>
      <c r="I1673" s="7" t="s">
        <v>720</v>
      </c>
      <c r="J1673" s="7" t="s">
        <v>730</v>
      </c>
      <c r="K1673" s="10" t="s">
        <v>1829</v>
      </c>
      <c r="L1673" s="7"/>
      <c r="M1673" s="38">
        <v>0</v>
      </c>
      <c r="N1673" s="38">
        <v>0</v>
      </c>
      <c r="O1673" s="39">
        <v>0</v>
      </c>
      <c r="P1673" s="39">
        <v>0</v>
      </c>
      <c r="Q1673" s="40">
        <v>0</v>
      </c>
      <c r="R1673" s="40">
        <v>0</v>
      </c>
      <c r="S1673" s="41"/>
      <c r="T1673" s="42">
        <v>375000</v>
      </c>
    </row>
    <row r="1674" spans="1:20" ht="15" customHeight="1" x14ac:dyDescent="0.25">
      <c r="A1674" s="6">
        <v>23360</v>
      </c>
      <c r="B1674" s="7" t="s">
        <v>3647</v>
      </c>
      <c r="C1674" s="8">
        <v>42634</v>
      </c>
      <c r="D1674" s="7" t="s">
        <v>1200</v>
      </c>
      <c r="E1674" s="7" t="s">
        <v>1190</v>
      </c>
      <c r="F1674" s="9">
        <v>647000</v>
      </c>
      <c r="G1674" s="9">
        <v>345000</v>
      </c>
      <c r="H1674" s="7" t="s">
        <v>3320</v>
      </c>
      <c r="I1674" s="7" t="s">
        <v>724</v>
      </c>
      <c r="J1674" s="7" t="s">
        <v>1012</v>
      </c>
      <c r="K1674" s="10" t="s">
        <v>1803</v>
      </c>
      <c r="L1674" s="7" t="s">
        <v>2054</v>
      </c>
      <c r="M1674" s="38">
        <v>49</v>
      </c>
      <c r="N1674" s="38">
        <v>0</v>
      </c>
      <c r="O1674" s="39">
        <v>49</v>
      </c>
      <c r="P1674" s="39">
        <v>0</v>
      </c>
      <c r="Q1674" s="40">
        <v>647000</v>
      </c>
      <c r="R1674" s="40">
        <v>343466</v>
      </c>
      <c r="S1674" s="41">
        <v>66627</v>
      </c>
      <c r="T1674" s="42">
        <v>647000</v>
      </c>
    </row>
    <row r="1675" spans="1:20" ht="15" customHeight="1" x14ac:dyDescent="0.25">
      <c r="A1675" s="6">
        <v>23489</v>
      </c>
      <c r="B1675" s="7" t="s">
        <v>3801</v>
      </c>
      <c r="C1675" s="8">
        <v>42640</v>
      </c>
      <c r="D1675" s="7" t="s">
        <v>733</v>
      </c>
      <c r="E1675" s="7" t="s">
        <v>3099</v>
      </c>
      <c r="F1675" s="9">
        <v>726700</v>
      </c>
      <c r="G1675" s="9">
        <v>75000</v>
      </c>
      <c r="H1675" s="7" t="s">
        <v>3320</v>
      </c>
      <c r="I1675" s="7" t="s">
        <v>724</v>
      </c>
      <c r="J1675" s="7" t="s">
        <v>768</v>
      </c>
      <c r="K1675" s="10" t="s">
        <v>1782</v>
      </c>
      <c r="L1675" s="7" t="s">
        <v>2056</v>
      </c>
      <c r="M1675" s="38">
        <v>5</v>
      </c>
      <c r="N1675" s="38">
        <v>5</v>
      </c>
      <c r="O1675" s="39">
        <v>8</v>
      </c>
      <c r="P1675" s="39">
        <v>1</v>
      </c>
      <c r="Q1675" s="40">
        <v>717700</v>
      </c>
      <c r="R1675" s="40">
        <v>782037</v>
      </c>
      <c r="S1675" s="41">
        <v>17359</v>
      </c>
      <c r="T1675" s="42">
        <v>726700</v>
      </c>
    </row>
    <row r="1676" spans="1:20" ht="15" customHeight="1" x14ac:dyDescent="0.25">
      <c r="A1676" s="6">
        <v>23486</v>
      </c>
      <c r="B1676" s="7" t="s">
        <v>3650</v>
      </c>
      <c r="C1676" s="8">
        <v>42640</v>
      </c>
      <c r="D1676" s="7" t="s">
        <v>1200</v>
      </c>
      <c r="E1676" s="7" t="s">
        <v>1190</v>
      </c>
      <c r="F1676" s="9">
        <v>4407944</v>
      </c>
      <c r="G1676" s="9">
        <v>400000</v>
      </c>
      <c r="H1676" s="7" t="s">
        <v>3320</v>
      </c>
      <c r="I1676" s="7" t="s">
        <v>724</v>
      </c>
      <c r="J1676" s="7" t="s">
        <v>768</v>
      </c>
      <c r="K1676" s="10" t="s">
        <v>3651</v>
      </c>
      <c r="L1676" s="7" t="s">
        <v>2054</v>
      </c>
      <c r="M1676" s="38">
        <v>52</v>
      </c>
      <c r="N1676" s="38">
        <v>0</v>
      </c>
      <c r="O1676" s="39">
        <v>54</v>
      </c>
      <c r="P1676" s="39">
        <v>0</v>
      </c>
      <c r="Q1676" s="40">
        <v>2610000</v>
      </c>
      <c r="R1676" s="40">
        <v>0</v>
      </c>
      <c r="S1676" s="41">
        <v>0</v>
      </c>
      <c r="T1676" s="42">
        <v>4407944</v>
      </c>
    </row>
    <row r="1677" spans="1:20" ht="15" customHeight="1" x14ac:dyDescent="0.25">
      <c r="A1677" s="6">
        <v>23493</v>
      </c>
      <c r="B1677" s="7" t="s">
        <v>3648</v>
      </c>
      <c r="C1677" s="8">
        <v>42640</v>
      </c>
      <c r="D1677" s="7" t="s">
        <v>1386</v>
      </c>
      <c r="E1677" s="7" t="s">
        <v>727</v>
      </c>
      <c r="F1677" s="9">
        <v>355000</v>
      </c>
      <c r="G1677" s="9">
        <v>49000</v>
      </c>
      <c r="H1677" s="7" t="s">
        <v>920</v>
      </c>
      <c r="I1677" s="7" t="s">
        <v>724</v>
      </c>
      <c r="J1677" s="7" t="s">
        <v>921</v>
      </c>
      <c r="K1677" s="10" t="s">
        <v>1642</v>
      </c>
      <c r="L1677" s="7"/>
      <c r="M1677" s="38">
        <v>0</v>
      </c>
      <c r="N1677" s="38">
        <v>0</v>
      </c>
      <c r="O1677" s="39">
        <v>0</v>
      </c>
      <c r="P1677" s="39">
        <v>0</v>
      </c>
      <c r="Q1677" s="40">
        <v>355000</v>
      </c>
      <c r="R1677" s="40">
        <v>0</v>
      </c>
      <c r="S1677" s="41">
        <v>0</v>
      </c>
      <c r="T1677" s="42">
        <v>355000</v>
      </c>
    </row>
    <row r="1678" spans="1:20" ht="15" customHeight="1" x14ac:dyDescent="0.25">
      <c r="A1678" s="6">
        <v>23498</v>
      </c>
      <c r="B1678" s="7" t="s">
        <v>2900</v>
      </c>
      <c r="C1678" s="8">
        <v>42640</v>
      </c>
      <c r="D1678" s="7" t="s">
        <v>1273</v>
      </c>
      <c r="E1678" s="7" t="s">
        <v>3054</v>
      </c>
      <c r="F1678" s="9">
        <v>5300000</v>
      </c>
      <c r="G1678" s="9">
        <v>150000</v>
      </c>
      <c r="H1678" s="7" t="s">
        <v>3320</v>
      </c>
      <c r="I1678" s="7" t="s">
        <v>724</v>
      </c>
      <c r="J1678" s="7" t="s">
        <v>734</v>
      </c>
      <c r="K1678" s="10" t="s">
        <v>1566</v>
      </c>
      <c r="L1678" s="7" t="s">
        <v>2056</v>
      </c>
      <c r="M1678" s="38">
        <v>141</v>
      </c>
      <c r="N1678" s="38">
        <v>141</v>
      </c>
      <c r="O1678" s="39">
        <v>43</v>
      </c>
      <c r="P1678" s="39">
        <v>9</v>
      </c>
      <c r="Q1678" s="40">
        <v>5300000</v>
      </c>
      <c r="R1678" s="40">
        <v>5578681</v>
      </c>
      <c r="S1678" s="41">
        <v>44055</v>
      </c>
      <c r="T1678" s="42">
        <v>5300000</v>
      </c>
    </row>
    <row r="1679" spans="1:20" ht="15" customHeight="1" x14ac:dyDescent="0.25">
      <c r="A1679" s="6">
        <v>23511</v>
      </c>
      <c r="B1679" s="7" t="s">
        <v>3649</v>
      </c>
      <c r="C1679" s="8">
        <v>42640</v>
      </c>
      <c r="D1679" s="7" t="s">
        <v>1009</v>
      </c>
      <c r="E1679" s="7" t="s">
        <v>3061</v>
      </c>
      <c r="F1679" s="9">
        <v>2500000</v>
      </c>
      <c r="G1679" s="9">
        <v>625000</v>
      </c>
      <c r="H1679" s="7" t="s">
        <v>719</v>
      </c>
      <c r="I1679" s="7" t="s">
        <v>720</v>
      </c>
      <c r="J1679" s="7" t="s">
        <v>734</v>
      </c>
      <c r="K1679" s="10" t="s">
        <v>2048</v>
      </c>
      <c r="L1679" s="7"/>
      <c r="M1679" s="38">
        <v>0</v>
      </c>
      <c r="N1679" s="38">
        <v>0</v>
      </c>
      <c r="O1679" s="39">
        <v>0</v>
      </c>
      <c r="P1679" s="39">
        <v>0</v>
      </c>
      <c r="Q1679" s="40">
        <v>0</v>
      </c>
      <c r="R1679" s="40">
        <v>0</v>
      </c>
      <c r="S1679" s="41"/>
      <c r="T1679" s="42">
        <v>2500000</v>
      </c>
    </row>
    <row r="1680" spans="1:20" ht="15" customHeight="1" x14ac:dyDescent="0.25">
      <c r="A1680" s="6">
        <v>23266</v>
      </c>
      <c r="B1680" s="7" t="s">
        <v>3652</v>
      </c>
      <c r="C1680" s="8">
        <v>42641</v>
      </c>
      <c r="D1680" s="7" t="s">
        <v>1175</v>
      </c>
      <c r="E1680" s="7" t="s">
        <v>3062</v>
      </c>
      <c r="F1680" s="9">
        <v>7000000</v>
      </c>
      <c r="G1680" s="9">
        <v>300000</v>
      </c>
      <c r="H1680" s="7" t="s">
        <v>3320</v>
      </c>
      <c r="I1680" s="7" t="s">
        <v>724</v>
      </c>
      <c r="J1680" s="7" t="s">
        <v>734</v>
      </c>
      <c r="K1680" s="10" t="s">
        <v>3653</v>
      </c>
      <c r="L1680" s="7" t="s">
        <v>2054</v>
      </c>
      <c r="M1680" s="38">
        <v>231</v>
      </c>
      <c r="N1680" s="38">
        <v>206</v>
      </c>
      <c r="O1680" s="39">
        <v>80</v>
      </c>
      <c r="P1680" s="39">
        <v>-25</v>
      </c>
      <c r="Q1680" s="40">
        <v>6000000</v>
      </c>
      <c r="R1680" s="40">
        <v>3640093</v>
      </c>
      <c r="S1680" s="41">
        <v>0</v>
      </c>
      <c r="T1680" s="42">
        <v>7000000</v>
      </c>
    </row>
    <row r="1681" spans="1:20" ht="15" customHeight="1" x14ac:dyDescent="0.25">
      <c r="A1681" s="6">
        <v>23536</v>
      </c>
      <c r="B1681" s="7" t="s">
        <v>3993</v>
      </c>
      <c r="C1681" s="8">
        <v>42642</v>
      </c>
      <c r="D1681" s="7" t="s">
        <v>1100</v>
      </c>
      <c r="E1681" s="7" t="s">
        <v>3061</v>
      </c>
      <c r="F1681" s="9">
        <v>7685119.7999999998</v>
      </c>
      <c r="G1681" s="9">
        <v>4971680.8</v>
      </c>
      <c r="H1681" s="7" t="s">
        <v>879</v>
      </c>
      <c r="I1681" s="7" t="s">
        <v>791</v>
      </c>
      <c r="J1681" s="7" t="s">
        <v>734</v>
      </c>
      <c r="K1681" s="10" t="s">
        <v>1653</v>
      </c>
      <c r="L1681" s="7" t="s">
        <v>325</v>
      </c>
      <c r="M1681" s="38">
        <v>0</v>
      </c>
      <c r="N1681" s="38">
        <v>0</v>
      </c>
      <c r="O1681" s="39">
        <v>0</v>
      </c>
      <c r="P1681" s="39">
        <v>0</v>
      </c>
      <c r="Q1681" s="40">
        <v>0</v>
      </c>
      <c r="R1681" s="40">
        <v>0</v>
      </c>
      <c r="S1681" s="41"/>
      <c r="T1681" s="42"/>
    </row>
    <row r="1682" spans="1:20" ht="15" customHeight="1" x14ac:dyDescent="0.25">
      <c r="A1682" s="6">
        <v>23526</v>
      </c>
      <c r="B1682" s="7" t="s">
        <v>3654</v>
      </c>
      <c r="C1682" s="8">
        <v>42642</v>
      </c>
      <c r="D1682" s="7" t="s">
        <v>3655</v>
      </c>
      <c r="E1682" s="7"/>
      <c r="F1682" s="9">
        <v>0</v>
      </c>
      <c r="G1682" s="9"/>
      <c r="H1682" s="7" t="s">
        <v>866</v>
      </c>
      <c r="I1682" s="7" t="s">
        <v>720</v>
      </c>
      <c r="J1682" s="7" t="s">
        <v>867</v>
      </c>
      <c r="K1682" s="10" t="s">
        <v>1760</v>
      </c>
      <c r="L1682" s="7"/>
      <c r="M1682" s="38"/>
      <c r="N1682" s="38"/>
      <c r="O1682" s="39"/>
      <c r="P1682" s="39"/>
      <c r="Q1682" s="40"/>
      <c r="R1682" s="40"/>
      <c r="S1682" s="41"/>
      <c r="T1682" s="42"/>
    </row>
    <row r="1683" spans="1:20" ht="15" customHeight="1" x14ac:dyDescent="0.25">
      <c r="A1683" s="6">
        <v>23544</v>
      </c>
      <c r="B1683" s="7" t="s">
        <v>745</v>
      </c>
      <c r="C1683" s="8">
        <v>42645</v>
      </c>
      <c r="D1683" s="7" t="s">
        <v>746</v>
      </c>
      <c r="E1683" s="7" t="s">
        <v>3091</v>
      </c>
      <c r="F1683" s="9">
        <v>93000</v>
      </c>
      <c r="G1683" s="9">
        <v>10000</v>
      </c>
      <c r="H1683" s="7" t="s">
        <v>747</v>
      </c>
      <c r="I1683" s="7" t="s">
        <v>727</v>
      </c>
      <c r="J1683" s="7" t="s">
        <v>734</v>
      </c>
      <c r="K1683" s="10" t="s">
        <v>1550</v>
      </c>
      <c r="L1683" s="7" t="s">
        <v>2067</v>
      </c>
      <c r="M1683" s="38">
        <v>0</v>
      </c>
      <c r="N1683" s="38">
        <v>0</v>
      </c>
      <c r="O1683" s="39">
        <v>0</v>
      </c>
      <c r="P1683" s="39">
        <v>0</v>
      </c>
      <c r="Q1683" s="40">
        <v>0</v>
      </c>
      <c r="R1683" s="40">
        <v>0</v>
      </c>
      <c r="S1683" s="41"/>
      <c r="T1683" s="42">
        <v>18000</v>
      </c>
    </row>
    <row r="1684" spans="1:20" ht="15" customHeight="1" x14ac:dyDescent="0.25">
      <c r="A1684" s="6">
        <v>23530</v>
      </c>
      <c r="B1684" s="7" t="s">
        <v>1303</v>
      </c>
      <c r="C1684" s="8">
        <v>42645</v>
      </c>
      <c r="D1684" s="7" t="s">
        <v>1299</v>
      </c>
      <c r="E1684" s="7" t="s">
        <v>3065</v>
      </c>
      <c r="F1684" s="9">
        <v>170258</v>
      </c>
      <c r="G1684" s="9">
        <v>10000</v>
      </c>
      <c r="H1684" s="7" t="s">
        <v>747</v>
      </c>
      <c r="I1684" s="7" t="s">
        <v>727</v>
      </c>
      <c r="J1684" s="7" t="s">
        <v>734</v>
      </c>
      <c r="K1684" s="10" t="s">
        <v>1798</v>
      </c>
      <c r="L1684" s="7"/>
      <c r="M1684" s="38">
        <v>0</v>
      </c>
      <c r="N1684" s="38">
        <v>0</v>
      </c>
      <c r="O1684" s="39">
        <v>0</v>
      </c>
      <c r="P1684" s="39">
        <v>0</v>
      </c>
      <c r="Q1684" s="40">
        <v>0</v>
      </c>
      <c r="R1684" s="40">
        <v>0</v>
      </c>
      <c r="S1684" s="41"/>
      <c r="T1684" s="42">
        <v>160258</v>
      </c>
    </row>
    <row r="1685" spans="1:20" ht="15" customHeight="1" x14ac:dyDescent="0.25">
      <c r="A1685" s="6">
        <v>23373</v>
      </c>
      <c r="B1685" s="7" t="s">
        <v>3802</v>
      </c>
      <c r="C1685" s="8">
        <v>42645</v>
      </c>
      <c r="D1685" s="7" t="s">
        <v>3803</v>
      </c>
      <c r="E1685" s="7" t="s">
        <v>3108</v>
      </c>
      <c r="F1685" s="9">
        <v>4231000</v>
      </c>
      <c r="G1685" s="9">
        <v>921000</v>
      </c>
      <c r="H1685" s="7" t="s">
        <v>832</v>
      </c>
      <c r="I1685" s="7" t="s">
        <v>756</v>
      </c>
      <c r="J1685" s="7" t="s">
        <v>768</v>
      </c>
      <c r="K1685" s="10" t="s">
        <v>1619</v>
      </c>
      <c r="L1685" s="7" t="s">
        <v>2056</v>
      </c>
      <c r="M1685" s="38">
        <v>0</v>
      </c>
      <c r="N1685" s="38">
        <v>0</v>
      </c>
      <c r="O1685" s="39">
        <v>100</v>
      </c>
      <c r="P1685" s="39">
        <v>52</v>
      </c>
      <c r="Q1685" s="40">
        <v>1000000</v>
      </c>
      <c r="R1685" s="40">
        <v>2718000</v>
      </c>
      <c r="S1685" s="41"/>
      <c r="T1685" s="42">
        <v>3310000</v>
      </c>
    </row>
    <row r="1686" spans="1:20" ht="15" customHeight="1" x14ac:dyDescent="0.25">
      <c r="A1686" s="6">
        <v>23541</v>
      </c>
      <c r="B1686" s="7" t="s">
        <v>1105</v>
      </c>
      <c r="C1686" s="8">
        <v>42647</v>
      </c>
      <c r="D1686" s="7" t="s">
        <v>1100</v>
      </c>
      <c r="E1686" s="7" t="s">
        <v>3061</v>
      </c>
      <c r="F1686" s="9">
        <v>42000</v>
      </c>
      <c r="G1686" s="9">
        <v>10000</v>
      </c>
      <c r="H1686" s="7" t="s">
        <v>747</v>
      </c>
      <c r="I1686" s="7" t="s">
        <v>727</v>
      </c>
      <c r="J1686" s="7" t="s">
        <v>768</v>
      </c>
      <c r="K1686" s="10" t="s">
        <v>1563</v>
      </c>
      <c r="L1686" s="7"/>
      <c r="M1686" s="38">
        <v>0</v>
      </c>
      <c r="N1686" s="38">
        <v>0</v>
      </c>
      <c r="O1686" s="39">
        <v>0</v>
      </c>
      <c r="P1686" s="39">
        <v>0</v>
      </c>
      <c r="Q1686" s="40">
        <v>0</v>
      </c>
      <c r="R1686" s="40">
        <v>0</v>
      </c>
      <c r="S1686" s="41"/>
      <c r="T1686" s="42">
        <v>11000</v>
      </c>
    </row>
    <row r="1687" spans="1:20" ht="15" customHeight="1" x14ac:dyDescent="0.25">
      <c r="A1687" s="6">
        <v>23513</v>
      </c>
      <c r="B1687" s="7" t="s">
        <v>3804</v>
      </c>
      <c r="C1687" s="8">
        <v>42647</v>
      </c>
      <c r="D1687" s="7" t="s">
        <v>1200</v>
      </c>
      <c r="E1687" s="7" t="s">
        <v>1190</v>
      </c>
      <c r="F1687" s="9">
        <v>6168000</v>
      </c>
      <c r="G1687" s="9">
        <v>500000</v>
      </c>
      <c r="H1687" s="7" t="s">
        <v>844</v>
      </c>
      <c r="I1687" s="7" t="s">
        <v>727</v>
      </c>
      <c r="J1687" s="7" t="s">
        <v>730</v>
      </c>
      <c r="K1687" s="10" t="s">
        <v>1866</v>
      </c>
      <c r="L1687" s="7" t="s">
        <v>2063</v>
      </c>
      <c r="M1687" s="38">
        <v>0</v>
      </c>
      <c r="N1687" s="38">
        <v>0</v>
      </c>
      <c r="O1687" s="39">
        <v>0</v>
      </c>
      <c r="P1687" s="39">
        <v>0</v>
      </c>
      <c r="Q1687" s="40">
        <v>5973087</v>
      </c>
      <c r="R1687" s="40">
        <v>0</v>
      </c>
      <c r="S1687" s="41"/>
      <c r="T1687" s="42">
        <v>5473087</v>
      </c>
    </row>
    <row r="1688" spans="1:20" ht="15" customHeight="1" x14ac:dyDescent="0.25">
      <c r="A1688" s="6">
        <v>23518</v>
      </c>
      <c r="B1688" s="7" t="s">
        <v>3791</v>
      </c>
      <c r="C1688" s="8">
        <v>42647</v>
      </c>
      <c r="D1688" s="7" t="s">
        <v>1909</v>
      </c>
      <c r="E1688" s="7" t="s">
        <v>3114</v>
      </c>
      <c r="F1688" s="9">
        <v>13000</v>
      </c>
      <c r="G1688" s="9">
        <v>10000</v>
      </c>
      <c r="H1688" s="7" t="s">
        <v>747</v>
      </c>
      <c r="I1688" s="7" t="s">
        <v>727</v>
      </c>
      <c r="J1688" s="7" t="s">
        <v>734</v>
      </c>
      <c r="K1688" s="10" t="s">
        <v>1631</v>
      </c>
      <c r="L1688" s="7" t="s">
        <v>2067</v>
      </c>
      <c r="M1688" s="38">
        <v>0</v>
      </c>
      <c r="N1688" s="38">
        <v>0</v>
      </c>
      <c r="O1688" s="39">
        <v>0</v>
      </c>
      <c r="P1688" s="39">
        <v>0</v>
      </c>
      <c r="Q1688" s="40">
        <v>0</v>
      </c>
      <c r="R1688" s="40">
        <v>0</v>
      </c>
      <c r="S1688" s="41"/>
      <c r="T1688" s="42">
        <v>3000</v>
      </c>
    </row>
    <row r="1689" spans="1:20" ht="15" customHeight="1" x14ac:dyDescent="0.25">
      <c r="A1689" s="6">
        <v>23507</v>
      </c>
      <c r="B1689" s="7" t="s">
        <v>1040</v>
      </c>
      <c r="C1689" s="8">
        <v>42647</v>
      </c>
      <c r="D1689" s="7" t="s">
        <v>1009</v>
      </c>
      <c r="E1689" s="7" t="s">
        <v>3061</v>
      </c>
      <c r="F1689" s="9">
        <v>14000</v>
      </c>
      <c r="G1689" s="9">
        <v>10000</v>
      </c>
      <c r="H1689" s="7" t="s">
        <v>747</v>
      </c>
      <c r="I1689" s="7" t="s">
        <v>727</v>
      </c>
      <c r="J1689" s="7" t="s">
        <v>721</v>
      </c>
      <c r="K1689" s="10" t="s">
        <v>1541</v>
      </c>
      <c r="L1689" s="7"/>
      <c r="M1689" s="38">
        <v>0</v>
      </c>
      <c r="N1689" s="38">
        <v>0</v>
      </c>
      <c r="O1689" s="39">
        <v>0</v>
      </c>
      <c r="P1689" s="39">
        <v>0</v>
      </c>
      <c r="Q1689" s="40">
        <v>0</v>
      </c>
      <c r="R1689" s="40">
        <v>0</v>
      </c>
      <c r="S1689" s="41"/>
      <c r="T1689" s="42">
        <v>4000</v>
      </c>
    </row>
    <row r="1690" spans="1:20" ht="15" customHeight="1" x14ac:dyDescent="0.25">
      <c r="A1690" s="6">
        <v>23394</v>
      </c>
      <c r="B1690" s="7" t="s">
        <v>3806</v>
      </c>
      <c r="C1690" s="8">
        <v>42648</v>
      </c>
      <c r="D1690" s="7" t="s">
        <v>3807</v>
      </c>
      <c r="E1690" s="7" t="s">
        <v>3057</v>
      </c>
      <c r="F1690" s="9">
        <v>12849500</v>
      </c>
      <c r="G1690" s="9">
        <v>500000</v>
      </c>
      <c r="H1690" s="7" t="s">
        <v>3320</v>
      </c>
      <c r="I1690" s="7" t="s">
        <v>724</v>
      </c>
      <c r="J1690" s="7" t="s">
        <v>734</v>
      </c>
      <c r="K1690" s="10" t="s">
        <v>1569</v>
      </c>
      <c r="L1690" s="7" t="s">
        <v>2058</v>
      </c>
      <c r="M1690" s="38">
        <v>0</v>
      </c>
      <c r="N1690" s="38">
        <v>0</v>
      </c>
      <c r="O1690" s="39">
        <v>86</v>
      </c>
      <c r="P1690" s="39">
        <v>0</v>
      </c>
      <c r="Q1690" s="40">
        <v>12249500</v>
      </c>
      <c r="R1690" s="40">
        <v>9821643</v>
      </c>
      <c r="S1690" s="41">
        <v>0</v>
      </c>
      <c r="T1690" s="42">
        <v>12849500</v>
      </c>
    </row>
    <row r="1691" spans="1:20" ht="15" customHeight="1" x14ac:dyDescent="0.25">
      <c r="A1691" s="6">
        <v>23431</v>
      </c>
      <c r="B1691" s="7" t="s">
        <v>1024</v>
      </c>
      <c r="C1691" s="8">
        <v>42648</v>
      </c>
      <c r="D1691" s="7" t="s">
        <v>1009</v>
      </c>
      <c r="E1691" s="7" t="s">
        <v>3061</v>
      </c>
      <c r="F1691" s="9">
        <v>800000</v>
      </c>
      <c r="G1691" s="9">
        <v>200000</v>
      </c>
      <c r="H1691" s="7" t="s">
        <v>1025</v>
      </c>
      <c r="I1691" s="7" t="s">
        <v>727</v>
      </c>
      <c r="J1691" s="7" t="s">
        <v>862</v>
      </c>
      <c r="K1691" s="10" t="s">
        <v>1691</v>
      </c>
      <c r="L1691" s="7"/>
      <c r="M1691" s="38">
        <v>0</v>
      </c>
      <c r="N1691" s="38">
        <v>0</v>
      </c>
      <c r="O1691" s="39">
        <v>0</v>
      </c>
      <c r="P1691" s="39">
        <v>0</v>
      </c>
      <c r="Q1691" s="40">
        <v>0</v>
      </c>
      <c r="R1691" s="40">
        <v>0</v>
      </c>
      <c r="S1691" s="41"/>
      <c r="T1691" s="42">
        <v>0</v>
      </c>
    </row>
    <row r="1692" spans="1:20" ht="15" customHeight="1" x14ac:dyDescent="0.25">
      <c r="A1692" s="6">
        <v>23538</v>
      </c>
      <c r="B1692" s="7" t="s">
        <v>772</v>
      </c>
      <c r="C1692" s="8">
        <v>42649</v>
      </c>
      <c r="D1692" s="7" t="s">
        <v>771</v>
      </c>
      <c r="E1692" s="7" t="s">
        <v>3094</v>
      </c>
      <c r="F1692" s="9">
        <v>16500</v>
      </c>
      <c r="G1692" s="9">
        <v>10000</v>
      </c>
      <c r="H1692" s="7" t="s">
        <v>747</v>
      </c>
      <c r="I1692" s="7" t="s">
        <v>727</v>
      </c>
      <c r="J1692" s="7" t="s">
        <v>734</v>
      </c>
      <c r="K1692" s="10" t="s">
        <v>1562</v>
      </c>
      <c r="L1692" s="7" t="s">
        <v>2067</v>
      </c>
      <c r="M1692" s="38">
        <v>0</v>
      </c>
      <c r="N1692" s="38">
        <v>0</v>
      </c>
      <c r="O1692" s="39">
        <v>0</v>
      </c>
      <c r="P1692" s="39">
        <v>0</v>
      </c>
      <c r="Q1692" s="40">
        <v>0</v>
      </c>
      <c r="R1692" s="40">
        <v>0</v>
      </c>
      <c r="S1692" s="41"/>
      <c r="T1692" s="42">
        <v>6500</v>
      </c>
    </row>
    <row r="1693" spans="1:20" ht="15" customHeight="1" x14ac:dyDescent="0.25">
      <c r="A1693" s="6">
        <v>23550</v>
      </c>
      <c r="B1693" s="7" t="s">
        <v>3808</v>
      </c>
      <c r="C1693" s="8">
        <v>42649</v>
      </c>
      <c r="D1693" s="7" t="s">
        <v>3809</v>
      </c>
      <c r="E1693" s="7"/>
      <c r="F1693" s="9">
        <v>0</v>
      </c>
      <c r="G1693" s="9"/>
      <c r="H1693" s="7" t="s">
        <v>866</v>
      </c>
      <c r="I1693" s="7" t="s">
        <v>720</v>
      </c>
      <c r="J1693" s="7" t="s">
        <v>867</v>
      </c>
      <c r="K1693" s="10" t="s">
        <v>1760</v>
      </c>
      <c r="L1693" s="7"/>
      <c r="M1693" s="38"/>
      <c r="N1693" s="38"/>
      <c r="O1693" s="39"/>
      <c r="P1693" s="39"/>
      <c r="Q1693" s="40"/>
      <c r="R1693" s="40"/>
      <c r="S1693" s="41"/>
      <c r="T1693" s="42"/>
    </row>
    <row r="1694" spans="1:20" ht="15" customHeight="1" x14ac:dyDescent="0.25">
      <c r="A1694" s="6">
        <v>23462</v>
      </c>
      <c r="B1694" s="7" t="s">
        <v>1371</v>
      </c>
      <c r="C1694" s="8">
        <v>42654</v>
      </c>
      <c r="D1694" s="7" t="s">
        <v>1362</v>
      </c>
      <c r="E1694" s="7" t="s">
        <v>3073</v>
      </c>
      <c r="F1694" s="9">
        <v>11475000</v>
      </c>
      <c r="G1694" s="9">
        <v>200000</v>
      </c>
      <c r="H1694" s="7" t="s">
        <v>3320</v>
      </c>
      <c r="I1694" s="7" t="s">
        <v>724</v>
      </c>
      <c r="J1694" s="7" t="s">
        <v>734</v>
      </c>
      <c r="K1694" s="10" t="s">
        <v>1753</v>
      </c>
      <c r="L1694" s="7" t="s">
        <v>2056</v>
      </c>
      <c r="M1694" s="38">
        <v>232</v>
      </c>
      <c r="N1694" s="38">
        <v>232</v>
      </c>
      <c r="O1694" s="39">
        <v>68</v>
      </c>
      <c r="P1694" s="39">
        <v>75</v>
      </c>
      <c r="Q1694" s="40">
        <v>8775000</v>
      </c>
      <c r="R1694" s="40">
        <v>142236880</v>
      </c>
      <c r="S1694" s="41">
        <v>115175</v>
      </c>
      <c r="T1694" s="42">
        <v>8775000</v>
      </c>
    </row>
    <row r="1695" spans="1:20" ht="15" customHeight="1" x14ac:dyDescent="0.25">
      <c r="A1695" s="6">
        <v>23483</v>
      </c>
      <c r="B1695" s="7" t="s">
        <v>3159</v>
      </c>
      <c r="C1695" s="8">
        <v>42654</v>
      </c>
      <c r="D1695" s="7" t="s">
        <v>1009</v>
      </c>
      <c r="E1695" s="7" t="s">
        <v>3061</v>
      </c>
      <c r="F1695" s="9">
        <v>106000</v>
      </c>
      <c r="G1695" s="9">
        <v>49000</v>
      </c>
      <c r="H1695" s="7" t="s">
        <v>847</v>
      </c>
      <c r="I1695" s="7" t="s">
        <v>727</v>
      </c>
      <c r="J1695" s="7" t="s">
        <v>765</v>
      </c>
      <c r="K1695" s="10" t="s">
        <v>1704</v>
      </c>
      <c r="L1695" s="7" t="s">
        <v>2067</v>
      </c>
      <c r="M1695" s="38">
        <v>0</v>
      </c>
      <c r="N1695" s="38">
        <v>0</v>
      </c>
      <c r="O1695" s="39">
        <v>0</v>
      </c>
      <c r="P1695" s="39">
        <v>0</v>
      </c>
      <c r="Q1695" s="40">
        <v>0</v>
      </c>
      <c r="R1695" s="40">
        <v>0</v>
      </c>
      <c r="S1695" s="41"/>
      <c r="T1695" s="42">
        <v>106000</v>
      </c>
    </row>
    <row r="1696" spans="1:20" ht="15" customHeight="1" x14ac:dyDescent="0.25">
      <c r="A1696" s="6">
        <v>23551</v>
      </c>
      <c r="B1696" s="7" t="s">
        <v>3810</v>
      </c>
      <c r="C1696" s="8">
        <v>42655</v>
      </c>
      <c r="D1696" s="7" t="s">
        <v>1882</v>
      </c>
      <c r="E1696" s="7"/>
      <c r="F1696" s="9">
        <v>0</v>
      </c>
      <c r="G1696" s="9"/>
      <c r="H1696" s="7" t="s">
        <v>866</v>
      </c>
      <c r="I1696" s="7" t="s">
        <v>720</v>
      </c>
      <c r="J1696" s="7" t="s">
        <v>867</v>
      </c>
      <c r="K1696" s="10" t="s">
        <v>1760</v>
      </c>
      <c r="L1696" s="7"/>
      <c r="M1696" s="38"/>
      <c r="N1696" s="38"/>
      <c r="O1696" s="39"/>
      <c r="P1696" s="39"/>
      <c r="Q1696" s="40"/>
      <c r="R1696" s="40"/>
      <c r="S1696" s="41"/>
      <c r="T1696" s="42"/>
    </row>
    <row r="1697" spans="1:20" ht="15" customHeight="1" x14ac:dyDescent="0.25">
      <c r="A1697" s="6">
        <v>23512</v>
      </c>
      <c r="B1697" s="7" t="s">
        <v>1296</v>
      </c>
      <c r="C1697" s="8">
        <v>42660</v>
      </c>
      <c r="D1697" s="7" t="s">
        <v>1295</v>
      </c>
      <c r="E1697" s="7" t="s">
        <v>3066</v>
      </c>
      <c r="F1697" s="9">
        <v>150000</v>
      </c>
      <c r="G1697" s="9">
        <v>75000</v>
      </c>
      <c r="H1697" s="7" t="s">
        <v>967</v>
      </c>
      <c r="I1697" s="7" t="s">
        <v>727</v>
      </c>
      <c r="J1697" s="7" t="s">
        <v>728</v>
      </c>
      <c r="K1697" s="10" t="s">
        <v>1674</v>
      </c>
      <c r="L1697" s="7"/>
      <c r="M1697" s="38">
        <v>0</v>
      </c>
      <c r="N1697" s="38">
        <v>0</v>
      </c>
      <c r="O1697" s="39">
        <v>0</v>
      </c>
      <c r="P1697" s="39">
        <v>0</v>
      </c>
      <c r="Q1697" s="40">
        <v>0</v>
      </c>
      <c r="R1697" s="40">
        <v>0</v>
      </c>
      <c r="S1697" s="41"/>
      <c r="T1697" s="42">
        <v>75000</v>
      </c>
    </row>
    <row r="1698" spans="1:20" ht="15" customHeight="1" x14ac:dyDescent="0.25">
      <c r="A1698" s="6">
        <v>23487</v>
      </c>
      <c r="B1698" s="7" t="s">
        <v>3811</v>
      </c>
      <c r="C1698" s="8">
        <v>42661</v>
      </c>
      <c r="D1698" s="7" t="s">
        <v>1200</v>
      </c>
      <c r="E1698" s="7" t="s">
        <v>1190</v>
      </c>
      <c r="F1698" s="9">
        <v>4639478</v>
      </c>
      <c r="G1698" s="9">
        <v>200000</v>
      </c>
      <c r="H1698" s="7" t="s">
        <v>3320</v>
      </c>
      <c r="I1698" s="7" t="s">
        <v>724</v>
      </c>
      <c r="J1698" s="7" t="s">
        <v>721</v>
      </c>
      <c r="K1698" s="10" t="s">
        <v>1580</v>
      </c>
      <c r="L1698" s="7" t="s">
        <v>2054</v>
      </c>
      <c r="M1698" s="38">
        <v>49</v>
      </c>
      <c r="N1698" s="38">
        <v>49</v>
      </c>
      <c r="O1698" s="39">
        <v>34</v>
      </c>
      <c r="P1698" s="39">
        <v>7</v>
      </c>
      <c r="Q1698" s="40">
        <v>0</v>
      </c>
      <c r="R1698" s="40">
        <v>0</v>
      </c>
      <c r="S1698" s="41">
        <v>93742</v>
      </c>
      <c r="T1698" s="42">
        <v>4639478</v>
      </c>
    </row>
    <row r="1699" spans="1:20" ht="15" customHeight="1" x14ac:dyDescent="0.25">
      <c r="A1699" s="6">
        <v>23554</v>
      </c>
      <c r="B1699" s="7" t="s">
        <v>3812</v>
      </c>
      <c r="C1699" s="8">
        <v>42661</v>
      </c>
      <c r="D1699" s="7" t="s">
        <v>1479</v>
      </c>
      <c r="E1699" s="7"/>
      <c r="F1699" s="9">
        <v>0</v>
      </c>
      <c r="G1699" s="9"/>
      <c r="H1699" s="7" t="s">
        <v>866</v>
      </c>
      <c r="I1699" s="7" t="s">
        <v>720</v>
      </c>
      <c r="J1699" s="7" t="s">
        <v>867</v>
      </c>
      <c r="K1699" s="10" t="s">
        <v>1760</v>
      </c>
      <c r="L1699" s="7"/>
      <c r="M1699" s="38"/>
      <c r="N1699" s="38"/>
      <c r="O1699" s="39"/>
      <c r="P1699" s="39"/>
      <c r="Q1699" s="40"/>
      <c r="R1699" s="40"/>
      <c r="S1699" s="41"/>
      <c r="T1699" s="42"/>
    </row>
    <row r="1700" spans="1:20" ht="15" customHeight="1" x14ac:dyDescent="0.25">
      <c r="A1700" s="6">
        <v>23494</v>
      </c>
      <c r="B1700" s="7" t="s">
        <v>4373</v>
      </c>
      <c r="C1700" s="8">
        <v>42668</v>
      </c>
      <c r="D1700" s="7" t="s">
        <v>1009</v>
      </c>
      <c r="E1700" s="7" t="s">
        <v>3061</v>
      </c>
      <c r="F1700" s="9">
        <v>1336250</v>
      </c>
      <c r="G1700" s="9">
        <v>130900</v>
      </c>
      <c r="H1700" s="7" t="s">
        <v>847</v>
      </c>
      <c r="I1700" s="7" t="s">
        <v>727</v>
      </c>
      <c r="J1700" s="7" t="s">
        <v>765</v>
      </c>
      <c r="K1700" s="10" t="s">
        <v>1704</v>
      </c>
      <c r="L1700" s="7" t="s">
        <v>2067</v>
      </c>
      <c r="M1700" s="38">
        <v>0</v>
      </c>
      <c r="N1700" s="38">
        <v>0</v>
      </c>
      <c r="O1700" s="39">
        <v>0</v>
      </c>
      <c r="P1700" s="39">
        <v>0</v>
      </c>
      <c r="Q1700" s="40">
        <v>0</v>
      </c>
      <c r="R1700" s="40">
        <v>0</v>
      </c>
      <c r="S1700" s="41"/>
      <c r="T1700" s="42">
        <v>136350</v>
      </c>
    </row>
    <row r="1701" spans="1:20" ht="15" customHeight="1" x14ac:dyDescent="0.25">
      <c r="A1701" s="6">
        <v>23553</v>
      </c>
      <c r="B1701" s="7" t="s">
        <v>3814</v>
      </c>
      <c r="C1701" s="8">
        <v>42671</v>
      </c>
      <c r="D1701" s="7" t="s">
        <v>1009</v>
      </c>
      <c r="E1701" s="7" t="s">
        <v>3061</v>
      </c>
      <c r="F1701" s="9">
        <v>1000000</v>
      </c>
      <c r="G1701" s="9">
        <v>250000</v>
      </c>
      <c r="H1701" s="7" t="s">
        <v>719</v>
      </c>
      <c r="I1701" s="7" t="s">
        <v>720</v>
      </c>
      <c r="J1701" s="7" t="s">
        <v>768</v>
      </c>
      <c r="K1701" s="10" t="s">
        <v>1563</v>
      </c>
      <c r="L1701" s="7"/>
      <c r="M1701" s="38">
        <v>0</v>
      </c>
      <c r="N1701" s="38">
        <v>0</v>
      </c>
      <c r="O1701" s="39">
        <v>0</v>
      </c>
      <c r="P1701" s="39">
        <v>0</v>
      </c>
      <c r="Q1701" s="40">
        <v>0</v>
      </c>
      <c r="R1701" s="40">
        <v>0</v>
      </c>
      <c r="S1701" s="41"/>
      <c r="T1701" s="42">
        <v>1000000</v>
      </c>
    </row>
    <row r="1702" spans="1:20" ht="15" customHeight="1" x14ac:dyDescent="0.25">
      <c r="A1702" s="6">
        <v>23535</v>
      </c>
      <c r="B1702" s="7" t="s">
        <v>3815</v>
      </c>
      <c r="C1702" s="8">
        <v>42675</v>
      </c>
      <c r="D1702" s="7" t="s">
        <v>1009</v>
      </c>
      <c r="E1702" s="7" t="s">
        <v>3061</v>
      </c>
      <c r="F1702" s="9">
        <v>0</v>
      </c>
      <c r="G1702" s="9"/>
      <c r="H1702" s="7" t="s">
        <v>866</v>
      </c>
      <c r="I1702" s="7" t="s">
        <v>720</v>
      </c>
      <c r="J1702" s="7" t="s">
        <v>867</v>
      </c>
      <c r="K1702" s="10" t="s">
        <v>3816</v>
      </c>
      <c r="L1702" s="7"/>
      <c r="M1702" s="38"/>
      <c r="N1702" s="38"/>
      <c r="O1702" s="39"/>
      <c r="P1702" s="39"/>
      <c r="Q1702" s="40"/>
      <c r="R1702" s="40"/>
      <c r="S1702" s="41"/>
      <c r="T1702" s="42"/>
    </row>
    <row r="1703" spans="1:20" ht="15" customHeight="1" x14ac:dyDescent="0.25">
      <c r="A1703" s="6">
        <v>23559</v>
      </c>
      <c r="B1703" s="7" t="s">
        <v>3817</v>
      </c>
      <c r="C1703" s="8">
        <v>42675</v>
      </c>
      <c r="D1703" s="7" t="s">
        <v>850</v>
      </c>
      <c r="E1703" s="7" t="s">
        <v>3111</v>
      </c>
      <c r="F1703" s="9">
        <v>37139</v>
      </c>
      <c r="G1703" s="9">
        <v>24214</v>
      </c>
      <c r="H1703" s="7" t="s">
        <v>737</v>
      </c>
      <c r="I1703" s="7" t="s">
        <v>727</v>
      </c>
      <c r="J1703" s="7" t="s">
        <v>728</v>
      </c>
      <c r="K1703" s="10" t="s">
        <v>1543</v>
      </c>
      <c r="L1703" s="7"/>
      <c r="M1703" s="38">
        <v>0</v>
      </c>
      <c r="N1703" s="38">
        <v>0</v>
      </c>
      <c r="O1703" s="39">
        <v>0</v>
      </c>
      <c r="P1703" s="39">
        <v>0</v>
      </c>
      <c r="Q1703" s="40">
        <v>0</v>
      </c>
      <c r="R1703" s="40">
        <v>0</v>
      </c>
      <c r="S1703" s="41"/>
      <c r="T1703" s="42">
        <v>12925</v>
      </c>
    </row>
    <row r="1704" spans="1:20" ht="15" customHeight="1" x14ac:dyDescent="0.25">
      <c r="A1704" s="6">
        <v>23563</v>
      </c>
      <c r="B1704" s="7" t="s">
        <v>3818</v>
      </c>
      <c r="C1704" s="8">
        <v>42683</v>
      </c>
      <c r="D1704" s="7" t="s">
        <v>1009</v>
      </c>
      <c r="E1704" s="7" t="s">
        <v>3061</v>
      </c>
      <c r="F1704" s="9">
        <v>1500000</v>
      </c>
      <c r="G1704" s="9">
        <v>2000000</v>
      </c>
      <c r="H1704" s="7" t="s">
        <v>719</v>
      </c>
      <c r="I1704" s="7" t="s">
        <v>720</v>
      </c>
      <c r="J1704" s="7" t="s">
        <v>721</v>
      </c>
      <c r="K1704" s="10" t="s">
        <v>1541</v>
      </c>
      <c r="L1704" s="7"/>
      <c r="M1704" s="38">
        <v>0</v>
      </c>
      <c r="N1704" s="38">
        <v>0</v>
      </c>
      <c r="O1704" s="39">
        <v>0</v>
      </c>
      <c r="P1704" s="39">
        <v>0</v>
      </c>
      <c r="Q1704" s="40">
        <v>0</v>
      </c>
      <c r="R1704" s="40">
        <v>0</v>
      </c>
      <c r="S1704" s="41"/>
      <c r="T1704" s="42">
        <v>8000000</v>
      </c>
    </row>
    <row r="1705" spans="1:20" ht="15" customHeight="1" x14ac:dyDescent="0.25">
      <c r="A1705" s="6">
        <v>23558</v>
      </c>
      <c r="B1705" s="7" t="s">
        <v>3819</v>
      </c>
      <c r="C1705" s="8">
        <v>42683</v>
      </c>
      <c r="D1705" s="7" t="s">
        <v>1200</v>
      </c>
      <c r="E1705" s="7" t="s">
        <v>1190</v>
      </c>
      <c r="F1705" s="9">
        <v>7093566</v>
      </c>
      <c r="G1705" s="9">
        <v>1289055</v>
      </c>
      <c r="H1705" s="7" t="s">
        <v>920</v>
      </c>
      <c r="I1705" s="7" t="s">
        <v>724</v>
      </c>
      <c r="J1705" s="7" t="s">
        <v>921</v>
      </c>
      <c r="K1705" s="10" t="s">
        <v>1714</v>
      </c>
      <c r="L1705" s="7"/>
      <c r="M1705" s="38">
        <v>0</v>
      </c>
      <c r="N1705" s="38">
        <v>0</v>
      </c>
      <c r="O1705" s="39">
        <v>0</v>
      </c>
      <c r="P1705" s="39">
        <v>0</v>
      </c>
      <c r="Q1705" s="40">
        <v>7093566</v>
      </c>
      <c r="R1705" s="40">
        <v>0</v>
      </c>
      <c r="S1705" s="41">
        <v>0</v>
      </c>
      <c r="T1705" s="42">
        <v>7093566</v>
      </c>
    </row>
    <row r="1706" spans="1:20" ht="15" customHeight="1" x14ac:dyDescent="0.25">
      <c r="A1706" s="6">
        <v>23552</v>
      </c>
      <c r="B1706" s="7" t="s">
        <v>3820</v>
      </c>
      <c r="C1706" s="8">
        <v>42683</v>
      </c>
      <c r="D1706" s="7" t="s">
        <v>1200</v>
      </c>
      <c r="E1706" s="7" t="s">
        <v>1190</v>
      </c>
      <c r="F1706" s="9">
        <v>5000000</v>
      </c>
      <c r="G1706" s="9">
        <v>1250000</v>
      </c>
      <c r="H1706" s="7" t="s">
        <v>719</v>
      </c>
      <c r="I1706" s="7" t="s">
        <v>720</v>
      </c>
      <c r="J1706" s="7" t="s">
        <v>1857</v>
      </c>
      <c r="K1706" s="10" t="s">
        <v>3310</v>
      </c>
      <c r="L1706" s="7"/>
      <c r="M1706" s="38">
        <v>0</v>
      </c>
      <c r="N1706" s="38">
        <v>0</v>
      </c>
      <c r="O1706" s="39">
        <v>0</v>
      </c>
      <c r="P1706" s="39">
        <v>0</v>
      </c>
      <c r="Q1706" s="40">
        <v>0</v>
      </c>
      <c r="R1706" s="40">
        <v>0</v>
      </c>
      <c r="S1706" s="41"/>
      <c r="T1706" s="42">
        <v>5000000</v>
      </c>
    </row>
    <row r="1707" spans="1:20" ht="15" customHeight="1" x14ac:dyDescent="0.25">
      <c r="A1707" s="6">
        <v>23569</v>
      </c>
      <c r="B1707" s="7" t="s">
        <v>3826</v>
      </c>
      <c r="C1707" s="8">
        <v>42688</v>
      </c>
      <c r="D1707" s="7" t="s">
        <v>1200</v>
      </c>
      <c r="E1707" s="7" t="s">
        <v>1190</v>
      </c>
      <c r="F1707" s="9">
        <v>1250000</v>
      </c>
      <c r="G1707" s="9">
        <v>312500</v>
      </c>
      <c r="H1707" s="7" t="s">
        <v>719</v>
      </c>
      <c r="I1707" s="7" t="s">
        <v>720</v>
      </c>
      <c r="J1707" s="7" t="s">
        <v>768</v>
      </c>
      <c r="K1707" s="10" t="s">
        <v>1682</v>
      </c>
      <c r="L1707" s="7"/>
      <c r="M1707" s="38">
        <v>0</v>
      </c>
      <c r="N1707" s="38">
        <v>0</v>
      </c>
      <c r="O1707" s="39">
        <v>0</v>
      </c>
      <c r="P1707" s="39">
        <v>0</v>
      </c>
      <c r="Q1707" s="40">
        <v>0</v>
      </c>
      <c r="R1707" s="40">
        <v>0</v>
      </c>
      <c r="S1707" s="41"/>
      <c r="T1707" s="42">
        <v>1250000</v>
      </c>
    </row>
    <row r="1708" spans="1:20" ht="15" customHeight="1" x14ac:dyDescent="0.25">
      <c r="A1708" s="6">
        <v>23579</v>
      </c>
      <c r="B1708" s="7" t="s">
        <v>3821</v>
      </c>
      <c r="C1708" s="8">
        <v>42688</v>
      </c>
      <c r="D1708" s="7" t="s">
        <v>871</v>
      </c>
      <c r="E1708" s="7" t="s">
        <v>3074</v>
      </c>
      <c r="F1708" s="9">
        <v>882418</v>
      </c>
      <c r="G1708" s="9">
        <v>250000</v>
      </c>
      <c r="H1708" s="7" t="s">
        <v>844</v>
      </c>
      <c r="I1708" s="7" t="s">
        <v>727</v>
      </c>
      <c r="J1708" s="7" t="s">
        <v>921</v>
      </c>
      <c r="K1708" s="10" t="s">
        <v>3805</v>
      </c>
      <c r="L1708" s="7" t="s">
        <v>2063</v>
      </c>
      <c r="M1708" s="38">
        <v>0</v>
      </c>
      <c r="N1708" s="38">
        <v>0</v>
      </c>
      <c r="O1708" s="39">
        <v>0</v>
      </c>
      <c r="P1708" s="39">
        <v>0</v>
      </c>
      <c r="Q1708" s="40">
        <v>12232418</v>
      </c>
      <c r="R1708" s="40">
        <v>0</v>
      </c>
      <c r="S1708" s="41"/>
      <c r="T1708" s="42">
        <v>11982418</v>
      </c>
    </row>
    <row r="1709" spans="1:20" ht="15" customHeight="1" x14ac:dyDescent="0.25">
      <c r="A1709" s="6">
        <v>23570</v>
      </c>
      <c r="B1709" s="7" t="s">
        <v>3824</v>
      </c>
      <c r="C1709" s="8">
        <v>42688</v>
      </c>
      <c r="D1709" s="7" t="s">
        <v>1200</v>
      </c>
      <c r="E1709" s="7" t="s">
        <v>1190</v>
      </c>
      <c r="F1709" s="9">
        <v>550000</v>
      </c>
      <c r="G1709" s="9">
        <v>137500</v>
      </c>
      <c r="H1709" s="7" t="s">
        <v>719</v>
      </c>
      <c r="I1709" s="7" t="s">
        <v>720</v>
      </c>
      <c r="J1709" s="7" t="s">
        <v>734</v>
      </c>
      <c r="K1709" s="10" t="s">
        <v>1846</v>
      </c>
      <c r="L1709" s="7"/>
      <c r="M1709" s="38">
        <v>0</v>
      </c>
      <c r="N1709" s="38">
        <v>0</v>
      </c>
      <c r="O1709" s="39">
        <v>0</v>
      </c>
      <c r="P1709" s="39">
        <v>0</v>
      </c>
      <c r="Q1709" s="40">
        <v>0</v>
      </c>
      <c r="R1709" s="40">
        <v>0</v>
      </c>
      <c r="S1709" s="41"/>
      <c r="T1709" s="42">
        <v>550000</v>
      </c>
    </row>
    <row r="1710" spans="1:20" ht="15" customHeight="1" x14ac:dyDescent="0.25">
      <c r="A1710" s="6">
        <v>23573</v>
      </c>
      <c r="B1710" s="7" t="s">
        <v>3825</v>
      </c>
      <c r="C1710" s="8">
        <v>42688</v>
      </c>
      <c r="D1710" s="7" t="s">
        <v>1009</v>
      </c>
      <c r="E1710" s="7" t="s">
        <v>3061</v>
      </c>
      <c r="F1710" s="9">
        <v>500000</v>
      </c>
      <c r="G1710" s="9">
        <v>125000</v>
      </c>
      <c r="H1710" s="7" t="s">
        <v>719</v>
      </c>
      <c r="I1710" s="7" t="s">
        <v>720</v>
      </c>
      <c r="J1710" s="7" t="s">
        <v>734</v>
      </c>
      <c r="K1710" s="10" t="s">
        <v>1623</v>
      </c>
      <c r="L1710" s="7"/>
      <c r="M1710" s="38">
        <v>0</v>
      </c>
      <c r="N1710" s="38">
        <v>0</v>
      </c>
      <c r="O1710" s="39">
        <v>0</v>
      </c>
      <c r="P1710" s="39">
        <v>0</v>
      </c>
      <c r="Q1710" s="40">
        <v>0</v>
      </c>
      <c r="R1710" s="40">
        <v>0</v>
      </c>
      <c r="S1710" s="41"/>
      <c r="T1710" s="42">
        <v>500000</v>
      </c>
    </row>
    <row r="1711" spans="1:20" ht="15" customHeight="1" x14ac:dyDescent="0.25">
      <c r="A1711" s="6">
        <v>23515</v>
      </c>
      <c r="B1711" s="7" t="s">
        <v>3822</v>
      </c>
      <c r="C1711" s="8">
        <v>42688</v>
      </c>
      <c r="D1711" s="7" t="s">
        <v>1200</v>
      </c>
      <c r="E1711" s="7" t="s">
        <v>1190</v>
      </c>
      <c r="F1711" s="9">
        <v>1000000</v>
      </c>
      <c r="G1711" s="9">
        <v>250000</v>
      </c>
      <c r="H1711" s="7" t="s">
        <v>719</v>
      </c>
      <c r="I1711" s="7" t="s">
        <v>720</v>
      </c>
      <c r="J1711" s="7" t="s">
        <v>765</v>
      </c>
      <c r="K1711" s="10" t="s">
        <v>3823</v>
      </c>
      <c r="L1711" s="7"/>
      <c r="M1711" s="38">
        <v>0</v>
      </c>
      <c r="N1711" s="38">
        <v>0</v>
      </c>
      <c r="O1711" s="39">
        <v>0</v>
      </c>
      <c r="P1711" s="39">
        <v>0</v>
      </c>
      <c r="Q1711" s="40">
        <v>0</v>
      </c>
      <c r="R1711" s="40">
        <v>0</v>
      </c>
      <c r="S1711" s="41"/>
      <c r="T1711" s="42">
        <v>1000000</v>
      </c>
    </row>
    <row r="1712" spans="1:20" ht="15" customHeight="1" x14ac:dyDescent="0.25">
      <c r="A1712" s="6">
        <v>23561</v>
      </c>
      <c r="B1712" s="7" t="s">
        <v>3827</v>
      </c>
      <c r="C1712" s="8">
        <v>42695</v>
      </c>
      <c r="D1712" s="7" t="s">
        <v>1009</v>
      </c>
      <c r="E1712" s="7" t="s">
        <v>3061</v>
      </c>
      <c r="F1712" s="9">
        <v>250000</v>
      </c>
      <c r="G1712" s="9">
        <v>62500</v>
      </c>
      <c r="H1712" s="7" t="s">
        <v>719</v>
      </c>
      <c r="I1712" s="7" t="s">
        <v>720</v>
      </c>
      <c r="J1712" s="7" t="s">
        <v>768</v>
      </c>
      <c r="K1712" s="10" t="s">
        <v>1563</v>
      </c>
      <c r="L1712" s="7"/>
      <c r="M1712" s="38">
        <v>0</v>
      </c>
      <c r="N1712" s="38">
        <v>0</v>
      </c>
      <c r="O1712" s="39">
        <v>0</v>
      </c>
      <c r="P1712" s="39">
        <v>0</v>
      </c>
      <c r="Q1712" s="40">
        <v>0</v>
      </c>
      <c r="R1712" s="40">
        <v>0</v>
      </c>
      <c r="S1712" s="41"/>
      <c r="T1712" s="42">
        <v>250000</v>
      </c>
    </row>
    <row r="1713" spans="1:20" ht="15" customHeight="1" x14ac:dyDescent="0.25">
      <c r="A1713" s="6">
        <v>23460</v>
      </c>
      <c r="B1713" s="7" t="s">
        <v>3329</v>
      </c>
      <c r="C1713" s="8">
        <v>42702</v>
      </c>
      <c r="D1713" s="7" t="s">
        <v>1349</v>
      </c>
      <c r="E1713" s="7" t="s">
        <v>3088</v>
      </c>
      <c r="F1713" s="9">
        <v>26500000</v>
      </c>
      <c r="G1713" s="9">
        <v>900000</v>
      </c>
      <c r="H1713" s="7" t="s">
        <v>3320</v>
      </c>
      <c r="I1713" s="7" t="s">
        <v>724</v>
      </c>
      <c r="J1713" s="7" t="s">
        <v>734</v>
      </c>
      <c r="K1713" s="10" t="s">
        <v>1751</v>
      </c>
      <c r="L1713" s="7" t="s">
        <v>2054</v>
      </c>
      <c r="M1713" s="38">
        <v>0</v>
      </c>
      <c r="N1713" s="38">
        <v>0</v>
      </c>
      <c r="O1713" s="39">
        <v>91</v>
      </c>
      <c r="P1713" s="39">
        <v>0</v>
      </c>
      <c r="Q1713" s="40">
        <v>26500000</v>
      </c>
      <c r="R1713" s="40">
        <v>16110201</v>
      </c>
      <c r="S1713" s="41">
        <v>0</v>
      </c>
      <c r="T1713" s="42">
        <v>26500000</v>
      </c>
    </row>
    <row r="1714" spans="1:20" ht="15" customHeight="1" x14ac:dyDescent="0.25">
      <c r="A1714" s="6">
        <v>23517</v>
      </c>
      <c r="B1714" s="7" t="s">
        <v>3830</v>
      </c>
      <c r="C1714" s="8">
        <v>42702</v>
      </c>
      <c r="D1714" s="7" t="s">
        <v>3831</v>
      </c>
      <c r="E1714" s="7" t="s">
        <v>3832</v>
      </c>
      <c r="F1714" s="9">
        <v>150000</v>
      </c>
      <c r="G1714" s="9">
        <v>30000</v>
      </c>
      <c r="H1714" s="7" t="s">
        <v>920</v>
      </c>
      <c r="I1714" s="7" t="s">
        <v>724</v>
      </c>
      <c r="J1714" s="7" t="s">
        <v>921</v>
      </c>
      <c r="K1714" s="10" t="s">
        <v>1642</v>
      </c>
      <c r="L1714" s="7"/>
      <c r="M1714" s="38">
        <v>0</v>
      </c>
      <c r="N1714" s="38">
        <v>0</v>
      </c>
      <c r="O1714" s="39">
        <v>0</v>
      </c>
      <c r="P1714" s="39">
        <v>0</v>
      </c>
      <c r="Q1714" s="40">
        <v>150000</v>
      </c>
      <c r="R1714" s="40">
        <v>0</v>
      </c>
      <c r="S1714" s="41">
        <v>0</v>
      </c>
      <c r="T1714" s="42">
        <v>150000</v>
      </c>
    </row>
    <row r="1715" spans="1:20" ht="15" customHeight="1" x14ac:dyDescent="0.25">
      <c r="A1715" s="6">
        <v>23565</v>
      </c>
      <c r="B1715" s="7" t="s">
        <v>3829</v>
      </c>
      <c r="C1715" s="8">
        <v>42702</v>
      </c>
      <c r="D1715" s="7" t="s">
        <v>1390</v>
      </c>
      <c r="E1715" s="7" t="s">
        <v>3056</v>
      </c>
      <c r="F1715" s="9">
        <v>1197838</v>
      </c>
      <c r="G1715" s="9">
        <v>350000</v>
      </c>
      <c r="H1715" s="7" t="s">
        <v>844</v>
      </c>
      <c r="I1715" s="7" t="s">
        <v>727</v>
      </c>
      <c r="J1715" s="7" t="s">
        <v>841</v>
      </c>
      <c r="K1715" s="10" t="s">
        <v>1851</v>
      </c>
      <c r="L1715" s="7" t="s">
        <v>2063</v>
      </c>
      <c r="M1715" s="38">
        <v>0</v>
      </c>
      <c r="N1715" s="38">
        <v>0</v>
      </c>
      <c r="O1715" s="39">
        <v>0</v>
      </c>
      <c r="P1715" s="39">
        <v>0</v>
      </c>
      <c r="Q1715" s="40">
        <v>11569010</v>
      </c>
      <c r="R1715" s="40">
        <v>0</v>
      </c>
      <c r="S1715" s="41"/>
      <c r="T1715" s="42">
        <v>11219010</v>
      </c>
    </row>
    <row r="1716" spans="1:20" ht="15" customHeight="1" x14ac:dyDescent="0.25">
      <c r="A1716" s="6">
        <v>23572</v>
      </c>
      <c r="B1716" s="7" t="s">
        <v>3828</v>
      </c>
      <c r="C1716" s="8">
        <v>42702</v>
      </c>
      <c r="D1716" s="7" t="s">
        <v>1149</v>
      </c>
      <c r="E1716" s="7" t="s">
        <v>3063</v>
      </c>
      <c r="F1716" s="9">
        <v>3294714</v>
      </c>
      <c r="G1716" s="9">
        <v>526636</v>
      </c>
      <c r="H1716" s="7" t="s">
        <v>920</v>
      </c>
      <c r="I1716" s="7" t="s">
        <v>724</v>
      </c>
      <c r="J1716" s="7" t="s">
        <v>921</v>
      </c>
      <c r="K1716" s="10" t="s">
        <v>1778</v>
      </c>
      <c r="L1716" s="7"/>
      <c r="M1716" s="38">
        <v>0</v>
      </c>
      <c r="N1716" s="38">
        <v>0</v>
      </c>
      <c r="O1716" s="39">
        <v>0</v>
      </c>
      <c r="P1716" s="39">
        <v>0</v>
      </c>
      <c r="Q1716" s="40">
        <v>3294714</v>
      </c>
      <c r="R1716" s="40">
        <v>0</v>
      </c>
      <c r="S1716" s="41">
        <v>0</v>
      </c>
      <c r="T1716" s="42">
        <v>3294714</v>
      </c>
    </row>
    <row r="1717" spans="1:20" ht="15" customHeight="1" x14ac:dyDescent="0.25">
      <c r="A1717" s="6">
        <v>23468</v>
      </c>
      <c r="B1717" s="7" t="s">
        <v>3837</v>
      </c>
      <c r="C1717" s="8">
        <v>42703</v>
      </c>
      <c r="D1717" s="7" t="s">
        <v>1362</v>
      </c>
      <c r="E1717" s="7" t="s">
        <v>3073</v>
      </c>
      <c r="F1717" s="9">
        <v>500000</v>
      </c>
      <c r="G1717" s="9">
        <v>125000</v>
      </c>
      <c r="H1717" s="7" t="s">
        <v>719</v>
      </c>
      <c r="I1717" s="7" t="s">
        <v>720</v>
      </c>
      <c r="J1717" s="7" t="s">
        <v>734</v>
      </c>
      <c r="K1717" s="10" t="s">
        <v>1710</v>
      </c>
      <c r="L1717" s="7"/>
      <c r="M1717" s="38">
        <v>0</v>
      </c>
      <c r="N1717" s="38">
        <v>0</v>
      </c>
      <c r="O1717" s="39">
        <v>0</v>
      </c>
      <c r="P1717" s="39">
        <v>0</v>
      </c>
      <c r="Q1717" s="40">
        <v>0</v>
      </c>
      <c r="R1717" s="40">
        <v>0</v>
      </c>
      <c r="S1717" s="41"/>
      <c r="T1717" s="42">
        <v>500000</v>
      </c>
    </row>
    <row r="1718" spans="1:20" ht="15" customHeight="1" x14ac:dyDescent="0.25">
      <c r="A1718" s="6">
        <v>23248</v>
      </c>
      <c r="B1718" s="7" t="s">
        <v>3833</v>
      </c>
      <c r="C1718" s="8">
        <v>42703</v>
      </c>
      <c r="D1718" s="7" t="s">
        <v>1009</v>
      </c>
      <c r="E1718" s="7" t="s">
        <v>3061</v>
      </c>
      <c r="F1718" s="9">
        <v>6040000</v>
      </c>
      <c r="G1718" s="9">
        <v>350000</v>
      </c>
      <c r="H1718" s="7" t="s">
        <v>3320</v>
      </c>
      <c r="I1718" s="7" t="s">
        <v>724</v>
      </c>
      <c r="J1718" s="7" t="s">
        <v>1857</v>
      </c>
      <c r="K1718" s="10" t="s">
        <v>1799</v>
      </c>
      <c r="L1718" s="7" t="s">
        <v>2056</v>
      </c>
      <c r="M1718" s="38">
        <v>0</v>
      </c>
      <c r="N1718" s="38">
        <v>0</v>
      </c>
      <c r="O1718" s="39">
        <v>57</v>
      </c>
      <c r="P1718" s="39">
        <v>53</v>
      </c>
      <c r="Q1718" s="40">
        <v>6040000</v>
      </c>
      <c r="R1718" s="40">
        <v>2416173</v>
      </c>
      <c r="S1718" s="41">
        <v>198219</v>
      </c>
      <c r="T1718" s="42">
        <v>6040000</v>
      </c>
    </row>
    <row r="1719" spans="1:20" ht="15" customHeight="1" x14ac:dyDescent="0.25">
      <c r="A1719" s="6">
        <v>23543</v>
      </c>
      <c r="B1719" s="7" t="s">
        <v>3834</v>
      </c>
      <c r="C1719" s="8">
        <v>42703</v>
      </c>
      <c r="D1719" s="7" t="s">
        <v>1009</v>
      </c>
      <c r="E1719" s="7" t="s">
        <v>3061</v>
      </c>
      <c r="F1719" s="9">
        <v>600000</v>
      </c>
      <c r="G1719" s="9">
        <v>150000</v>
      </c>
      <c r="H1719" s="7" t="s">
        <v>719</v>
      </c>
      <c r="I1719" s="7" t="s">
        <v>720</v>
      </c>
      <c r="J1719" s="7" t="s">
        <v>948</v>
      </c>
      <c r="K1719" s="10" t="s">
        <v>3835</v>
      </c>
      <c r="L1719" s="7"/>
      <c r="M1719" s="38">
        <v>0</v>
      </c>
      <c r="N1719" s="38">
        <v>0</v>
      </c>
      <c r="O1719" s="39">
        <v>0</v>
      </c>
      <c r="P1719" s="39">
        <v>0</v>
      </c>
      <c r="Q1719" s="40">
        <v>0</v>
      </c>
      <c r="R1719" s="40">
        <v>0</v>
      </c>
      <c r="S1719" s="41"/>
      <c r="T1719" s="42">
        <v>600000</v>
      </c>
    </row>
    <row r="1720" spans="1:20" ht="15" customHeight="1" x14ac:dyDescent="0.25">
      <c r="A1720" s="6">
        <v>23575</v>
      </c>
      <c r="B1720" s="7" t="s">
        <v>3836</v>
      </c>
      <c r="C1720" s="8">
        <v>42703</v>
      </c>
      <c r="D1720" s="7" t="s">
        <v>899</v>
      </c>
      <c r="E1720" s="7" t="s">
        <v>3074</v>
      </c>
      <c r="F1720" s="9">
        <v>1000000</v>
      </c>
      <c r="G1720" s="9">
        <v>250000</v>
      </c>
      <c r="H1720" s="7" t="s">
        <v>719</v>
      </c>
      <c r="I1720" s="7" t="s">
        <v>720</v>
      </c>
      <c r="J1720" s="7" t="s">
        <v>768</v>
      </c>
      <c r="K1720" s="10" t="s">
        <v>1782</v>
      </c>
      <c r="L1720" s="7"/>
      <c r="M1720" s="38">
        <v>0</v>
      </c>
      <c r="N1720" s="38">
        <v>0</v>
      </c>
      <c r="O1720" s="39">
        <v>0</v>
      </c>
      <c r="P1720" s="39">
        <v>0</v>
      </c>
      <c r="Q1720" s="40">
        <v>0</v>
      </c>
      <c r="R1720" s="40">
        <v>0</v>
      </c>
      <c r="S1720" s="41"/>
      <c r="T1720" s="42">
        <v>1000000</v>
      </c>
    </row>
    <row r="1721" spans="1:20" ht="15" customHeight="1" x14ac:dyDescent="0.25">
      <c r="A1721" s="6">
        <v>23590</v>
      </c>
      <c r="B1721" s="7" t="s">
        <v>3839</v>
      </c>
      <c r="C1721" s="8">
        <v>42705</v>
      </c>
      <c r="D1721" s="7" t="s">
        <v>1200</v>
      </c>
      <c r="E1721" s="7" t="s">
        <v>1190</v>
      </c>
      <c r="F1721" s="9">
        <v>13477107</v>
      </c>
      <c r="G1721" s="9">
        <v>1579318</v>
      </c>
      <c r="H1721" s="7" t="s">
        <v>920</v>
      </c>
      <c r="I1721" s="7" t="s">
        <v>724</v>
      </c>
      <c r="J1721" s="7" t="s">
        <v>921</v>
      </c>
      <c r="K1721" s="10" t="s">
        <v>1714</v>
      </c>
      <c r="L1721" s="7" t="s">
        <v>269</v>
      </c>
      <c r="M1721" s="38">
        <v>0</v>
      </c>
      <c r="N1721" s="38">
        <v>0</v>
      </c>
      <c r="O1721" s="39">
        <v>0</v>
      </c>
      <c r="P1721" s="39">
        <v>0</v>
      </c>
      <c r="Q1721" s="40">
        <v>13477107</v>
      </c>
      <c r="R1721" s="40">
        <v>0</v>
      </c>
      <c r="S1721" s="41">
        <v>0</v>
      </c>
      <c r="T1721" s="42">
        <v>13477107</v>
      </c>
    </row>
    <row r="1722" spans="1:20" ht="15" customHeight="1" x14ac:dyDescent="0.25">
      <c r="A1722" s="6">
        <v>23602</v>
      </c>
      <c r="B1722" s="7" t="s">
        <v>3840</v>
      </c>
      <c r="C1722" s="8">
        <v>42705</v>
      </c>
      <c r="D1722" s="7" t="s">
        <v>1009</v>
      </c>
      <c r="E1722" s="7" t="s">
        <v>3061</v>
      </c>
      <c r="F1722" s="9">
        <v>5000000</v>
      </c>
      <c r="G1722" s="9">
        <v>1250000</v>
      </c>
      <c r="H1722" s="7" t="s">
        <v>719</v>
      </c>
      <c r="I1722" s="7" t="s">
        <v>720</v>
      </c>
      <c r="J1722" s="7" t="s">
        <v>721</v>
      </c>
      <c r="K1722" s="10" t="s">
        <v>1752</v>
      </c>
      <c r="L1722" s="7"/>
      <c r="M1722" s="38">
        <v>0</v>
      </c>
      <c r="N1722" s="38">
        <v>0</v>
      </c>
      <c r="O1722" s="39">
        <v>0</v>
      </c>
      <c r="P1722" s="39">
        <v>0</v>
      </c>
      <c r="Q1722" s="40">
        <v>0</v>
      </c>
      <c r="R1722" s="40">
        <v>0</v>
      </c>
      <c r="S1722" s="41"/>
      <c r="T1722" s="42">
        <v>5000000</v>
      </c>
    </row>
    <row r="1723" spans="1:20" ht="15" customHeight="1" x14ac:dyDescent="0.25">
      <c r="A1723" s="6">
        <v>23508</v>
      </c>
      <c r="B1723" s="7" t="s">
        <v>3838</v>
      </c>
      <c r="C1723" s="8">
        <v>42705</v>
      </c>
      <c r="D1723" s="7" t="s">
        <v>2345</v>
      </c>
      <c r="E1723" s="7" t="s">
        <v>3107</v>
      </c>
      <c r="F1723" s="9">
        <v>2192000</v>
      </c>
      <c r="G1723" s="9">
        <v>96000</v>
      </c>
      <c r="H1723" s="7" t="s">
        <v>3320</v>
      </c>
      <c r="I1723" s="7" t="s">
        <v>724</v>
      </c>
      <c r="J1723" s="7" t="s">
        <v>734</v>
      </c>
      <c r="K1723" s="10" t="s">
        <v>1560</v>
      </c>
      <c r="L1723" s="7" t="s">
        <v>2054</v>
      </c>
      <c r="M1723" s="38">
        <v>0</v>
      </c>
      <c r="N1723" s="38">
        <v>0</v>
      </c>
      <c r="O1723" s="39">
        <v>22</v>
      </c>
      <c r="P1723" s="39">
        <v>0</v>
      </c>
      <c r="Q1723" s="40">
        <v>2092000</v>
      </c>
      <c r="R1723" s="40">
        <v>0</v>
      </c>
      <c r="S1723" s="41">
        <v>0</v>
      </c>
      <c r="T1723" s="42">
        <v>2192000</v>
      </c>
    </row>
    <row r="1724" spans="1:20" ht="15" customHeight="1" x14ac:dyDescent="0.25">
      <c r="A1724" s="6">
        <v>23509</v>
      </c>
      <c r="B1724" s="7" t="s">
        <v>4491</v>
      </c>
      <c r="C1724" s="8">
        <v>42710</v>
      </c>
      <c r="D1724" s="7" t="s">
        <v>1346</v>
      </c>
      <c r="E1724" s="7" t="s">
        <v>3072</v>
      </c>
      <c r="F1724" s="9">
        <v>13000</v>
      </c>
      <c r="G1724" s="9">
        <v>10000</v>
      </c>
      <c r="H1724" s="7" t="s">
        <v>747</v>
      </c>
      <c r="I1724" s="7" t="s">
        <v>727</v>
      </c>
      <c r="J1724" s="7" t="s">
        <v>734</v>
      </c>
      <c r="K1724" s="10" t="s">
        <v>1750</v>
      </c>
      <c r="L1724" s="7" t="s">
        <v>2067</v>
      </c>
      <c r="M1724" s="38">
        <v>0</v>
      </c>
      <c r="N1724" s="38">
        <v>0</v>
      </c>
      <c r="O1724" s="39">
        <v>0</v>
      </c>
      <c r="P1724" s="39">
        <v>0</v>
      </c>
      <c r="Q1724" s="40">
        <v>0</v>
      </c>
      <c r="R1724" s="40">
        <v>0</v>
      </c>
      <c r="S1724" s="41"/>
      <c r="T1724" s="42">
        <v>3000</v>
      </c>
    </row>
    <row r="1725" spans="1:20" ht="15" customHeight="1" x14ac:dyDescent="0.25">
      <c r="A1725" s="6">
        <v>23592</v>
      </c>
      <c r="B1725" s="7" t="s">
        <v>3843</v>
      </c>
      <c r="C1725" s="8">
        <v>42710</v>
      </c>
      <c r="D1725" s="7" t="s">
        <v>771</v>
      </c>
      <c r="E1725" s="7" t="s">
        <v>3094</v>
      </c>
      <c r="F1725" s="9">
        <v>0</v>
      </c>
      <c r="G1725" s="9"/>
      <c r="H1725" s="7" t="s">
        <v>866</v>
      </c>
      <c r="I1725" s="7" t="s">
        <v>720</v>
      </c>
      <c r="J1725" s="7" t="s">
        <v>867</v>
      </c>
      <c r="K1725" s="10" t="s">
        <v>1760</v>
      </c>
      <c r="L1725" s="7"/>
      <c r="M1725" s="38"/>
      <c r="N1725" s="38"/>
      <c r="O1725" s="39"/>
      <c r="P1725" s="39"/>
      <c r="Q1725" s="40"/>
      <c r="R1725" s="40"/>
      <c r="S1725" s="41"/>
      <c r="T1725" s="42"/>
    </row>
    <row r="1726" spans="1:20" ht="15" customHeight="1" x14ac:dyDescent="0.25">
      <c r="A1726" s="6">
        <v>23583</v>
      </c>
      <c r="B1726" s="7" t="s">
        <v>3841</v>
      </c>
      <c r="C1726" s="8">
        <v>42710</v>
      </c>
      <c r="D1726" s="7" t="s">
        <v>1009</v>
      </c>
      <c r="E1726" s="7" t="s">
        <v>3061</v>
      </c>
      <c r="F1726" s="9">
        <v>1500000</v>
      </c>
      <c r="G1726" s="9">
        <v>375000</v>
      </c>
      <c r="H1726" s="7" t="s">
        <v>719</v>
      </c>
      <c r="I1726" s="7" t="s">
        <v>720</v>
      </c>
      <c r="J1726" s="7" t="s">
        <v>734</v>
      </c>
      <c r="K1726" s="10" t="s">
        <v>3842</v>
      </c>
      <c r="L1726" s="7"/>
      <c r="M1726" s="38">
        <v>0</v>
      </c>
      <c r="N1726" s="38">
        <v>0</v>
      </c>
      <c r="O1726" s="39">
        <v>0</v>
      </c>
      <c r="P1726" s="39">
        <v>0</v>
      </c>
      <c r="Q1726" s="40">
        <v>0</v>
      </c>
      <c r="R1726" s="40">
        <v>0</v>
      </c>
      <c r="S1726" s="41"/>
      <c r="T1726" s="42">
        <v>1500000</v>
      </c>
    </row>
    <row r="1727" spans="1:20" ht="15" customHeight="1" x14ac:dyDescent="0.25">
      <c r="A1727" s="6">
        <v>23287</v>
      </c>
      <c r="B1727" s="7" t="s">
        <v>1219</v>
      </c>
      <c r="C1727" s="8">
        <v>42712</v>
      </c>
      <c r="D1727" s="7" t="s">
        <v>1200</v>
      </c>
      <c r="E1727" s="7" t="s">
        <v>1190</v>
      </c>
      <c r="F1727" s="9">
        <v>2200000</v>
      </c>
      <c r="G1727" s="9">
        <v>200000</v>
      </c>
      <c r="H1727" s="7" t="s">
        <v>836</v>
      </c>
      <c r="I1727" s="7" t="s">
        <v>756</v>
      </c>
      <c r="J1727" s="7" t="s">
        <v>768</v>
      </c>
      <c r="K1727" s="10" t="s">
        <v>1559</v>
      </c>
      <c r="L1727" s="7"/>
      <c r="M1727" s="38">
        <v>0</v>
      </c>
      <c r="N1727" s="38">
        <v>0</v>
      </c>
      <c r="O1727" s="39">
        <v>0</v>
      </c>
      <c r="P1727" s="39">
        <v>0</v>
      </c>
      <c r="Q1727" s="40">
        <v>0</v>
      </c>
      <c r="R1727" s="40">
        <v>0</v>
      </c>
      <c r="S1727" s="41"/>
      <c r="T1727" s="42">
        <v>2000000</v>
      </c>
    </row>
    <row r="1728" spans="1:20" ht="15" customHeight="1" x14ac:dyDescent="0.25">
      <c r="A1728" s="6">
        <v>23546</v>
      </c>
      <c r="B1728" s="7" t="s">
        <v>3844</v>
      </c>
      <c r="C1728" s="8">
        <v>42716</v>
      </c>
      <c r="D1728" s="7" t="s">
        <v>3845</v>
      </c>
      <c r="E1728" s="7" t="s">
        <v>727</v>
      </c>
      <c r="F1728" s="9">
        <v>1024320</v>
      </c>
      <c r="G1728" s="9">
        <v>220000</v>
      </c>
      <c r="H1728" s="7" t="s">
        <v>3320</v>
      </c>
      <c r="I1728" s="7" t="s">
        <v>724</v>
      </c>
      <c r="J1728" s="7" t="s">
        <v>734</v>
      </c>
      <c r="K1728" s="10" t="s">
        <v>1670</v>
      </c>
      <c r="L1728" s="7" t="s">
        <v>2058</v>
      </c>
      <c r="M1728" s="38">
        <v>0</v>
      </c>
      <c r="N1728" s="38">
        <v>0</v>
      </c>
      <c r="O1728" s="39">
        <v>54</v>
      </c>
      <c r="P1728" s="39">
        <v>28</v>
      </c>
      <c r="Q1728" s="40">
        <v>935000</v>
      </c>
      <c r="R1728" s="40">
        <v>2387019</v>
      </c>
      <c r="S1728" s="41">
        <v>36960</v>
      </c>
      <c r="T1728" s="42">
        <v>1024320</v>
      </c>
    </row>
    <row r="1729" spans="1:20" ht="15" customHeight="1" x14ac:dyDescent="0.25">
      <c r="A1729" s="6">
        <v>23547</v>
      </c>
      <c r="B1729" s="7" t="s">
        <v>2081</v>
      </c>
      <c r="C1729" s="8">
        <v>42716</v>
      </c>
      <c r="D1729" s="7" t="s">
        <v>1009</v>
      </c>
      <c r="E1729" s="7" t="s">
        <v>3061</v>
      </c>
      <c r="F1729" s="9">
        <v>298000</v>
      </c>
      <c r="G1729" s="9">
        <v>149000</v>
      </c>
      <c r="H1729" s="7" t="s">
        <v>1017</v>
      </c>
      <c r="I1729" s="7" t="s">
        <v>727</v>
      </c>
      <c r="J1729" s="7" t="s">
        <v>768</v>
      </c>
      <c r="K1729" s="10" t="s">
        <v>1687</v>
      </c>
      <c r="L1729" s="7"/>
      <c r="M1729" s="38">
        <v>0</v>
      </c>
      <c r="N1729" s="38">
        <v>0</v>
      </c>
      <c r="O1729" s="39">
        <v>0</v>
      </c>
      <c r="P1729" s="39">
        <v>0</v>
      </c>
      <c r="Q1729" s="40">
        <v>0</v>
      </c>
      <c r="R1729" s="40">
        <v>0</v>
      </c>
      <c r="S1729" s="41"/>
      <c r="T1729" s="42">
        <v>298000</v>
      </c>
    </row>
    <row r="1730" spans="1:20" ht="15" customHeight="1" x14ac:dyDescent="0.25">
      <c r="A1730" s="6">
        <v>23548</v>
      </c>
      <c r="B1730" s="7" t="s">
        <v>3847</v>
      </c>
      <c r="C1730" s="8">
        <v>42719</v>
      </c>
      <c r="D1730" s="7" t="s">
        <v>888</v>
      </c>
      <c r="E1730" s="7" t="s">
        <v>3058</v>
      </c>
      <c r="F1730" s="9">
        <v>21500</v>
      </c>
      <c r="G1730" s="9">
        <v>10000</v>
      </c>
      <c r="H1730" s="7" t="s">
        <v>747</v>
      </c>
      <c r="I1730" s="7" t="s">
        <v>727</v>
      </c>
      <c r="J1730" s="7" t="s">
        <v>734</v>
      </c>
      <c r="K1730" s="10" t="s">
        <v>1567</v>
      </c>
      <c r="L1730" s="7" t="s">
        <v>2067</v>
      </c>
      <c r="M1730" s="38">
        <v>0</v>
      </c>
      <c r="N1730" s="38">
        <v>0</v>
      </c>
      <c r="O1730" s="39">
        <v>0</v>
      </c>
      <c r="P1730" s="39">
        <v>0</v>
      </c>
      <c r="Q1730" s="40">
        <v>0</v>
      </c>
      <c r="R1730" s="40">
        <v>0</v>
      </c>
      <c r="S1730" s="41"/>
      <c r="T1730" s="42">
        <v>8500</v>
      </c>
    </row>
    <row r="1731" spans="1:20" ht="15" customHeight="1" x14ac:dyDescent="0.25">
      <c r="A1731" s="6">
        <v>23586</v>
      </c>
      <c r="B1731" s="7" t="s">
        <v>3848</v>
      </c>
      <c r="C1731" s="8">
        <v>42719</v>
      </c>
      <c r="D1731" s="7" t="s">
        <v>1200</v>
      </c>
      <c r="E1731" s="7" t="s">
        <v>1190</v>
      </c>
      <c r="F1731" s="9">
        <v>650000</v>
      </c>
      <c r="G1731" s="9">
        <v>120000</v>
      </c>
      <c r="H1731" s="7" t="s">
        <v>920</v>
      </c>
      <c r="I1731" s="7" t="s">
        <v>724</v>
      </c>
      <c r="J1731" s="7" t="s">
        <v>921</v>
      </c>
      <c r="K1731" s="10" t="s">
        <v>1642</v>
      </c>
      <c r="L1731" s="7"/>
      <c r="M1731" s="38">
        <v>0</v>
      </c>
      <c r="N1731" s="38">
        <v>0</v>
      </c>
      <c r="O1731" s="39">
        <v>0</v>
      </c>
      <c r="P1731" s="39">
        <v>0</v>
      </c>
      <c r="Q1731" s="40">
        <v>650000</v>
      </c>
      <c r="R1731" s="40">
        <v>0</v>
      </c>
      <c r="S1731" s="41">
        <v>0</v>
      </c>
      <c r="T1731" s="42">
        <v>650000</v>
      </c>
    </row>
    <row r="1732" spans="1:20" ht="15" customHeight="1" x14ac:dyDescent="0.25">
      <c r="A1732" s="6">
        <v>23588</v>
      </c>
      <c r="B1732" s="7" t="s">
        <v>3849</v>
      </c>
      <c r="C1732" s="8">
        <v>42719</v>
      </c>
      <c r="D1732" s="7" t="s">
        <v>806</v>
      </c>
      <c r="E1732" s="7" t="s">
        <v>3084</v>
      </c>
      <c r="F1732" s="9">
        <v>32500000</v>
      </c>
      <c r="G1732" s="9">
        <v>6044510</v>
      </c>
      <c r="H1732" s="7" t="s">
        <v>920</v>
      </c>
      <c r="I1732" s="7" t="s">
        <v>724</v>
      </c>
      <c r="J1732" s="7" t="s">
        <v>921</v>
      </c>
      <c r="K1732" s="10" t="s">
        <v>1714</v>
      </c>
      <c r="L1732" s="7"/>
      <c r="M1732" s="38">
        <v>0</v>
      </c>
      <c r="N1732" s="38">
        <v>0</v>
      </c>
      <c r="O1732" s="39">
        <v>0</v>
      </c>
      <c r="P1732" s="39">
        <v>0</v>
      </c>
      <c r="Q1732" s="40">
        <v>32500000</v>
      </c>
      <c r="R1732" s="40">
        <v>0</v>
      </c>
      <c r="S1732" s="41">
        <v>0</v>
      </c>
      <c r="T1732" s="42">
        <v>32500000</v>
      </c>
    </row>
    <row r="1733" spans="1:20" ht="15" customHeight="1" x14ac:dyDescent="0.25">
      <c r="A1733" s="6">
        <v>23577</v>
      </c>
      <c r="B1733" s="7" t="s">
        <v>3846</v>
      </c>
      <c r="C1733" s="8">
        <v>42719</v>
      </c>
      <c r="D1733" s="7" t="s">
        <v>3294</v>
      </c>
      <c r="E1733" s="7" t="s">
        <v>3053</v>
      </c>
      <c r="F1733" s="9">
        <v>13000</v>
      </c>
      <c r="G1733" s="9">
        <v>10000</v>
      </c>
      <c r="H1733" s="7" t="s">
        <v>747</v>
      </c>
      <c r="I1733" s="7" t="s">
        <v>727</v>
      </c>
      <c r="J1733" s="7" t="s">
        <v>734</v>
      </c>
      <c r="K1733" s="10" t="s">
        <v>3994</v>
      </c>
      <c r="L1733" s="7"/>
      <c r="M1733" s="38">
        <v>0</v>
      </c>
      <c r="N1733" s="38">
        <v>0</v>
      </c>
      <c r="O1733" s="39">
        <v>0</v>
      </c>
      <c r="P1733" s="39">
        <v>0</v>
      </c>
      <c r="Q1733" s="40">
        <v>0</v>
      </c>
      <c r="R1733" s="40">
        <v>0</v>
      </c>
      <c r="S1733" s="41"/>
      <c r="T1733" s="42">
        <v>33000</v>
      </c>
    </row>
    <row r="1734" spans="1:20" ht="15" customHeight="1" x14ac:dyDescent="0.25">
      <c r="A1734" s="6">
        <v>23576</v>
      </c>
      <c r="B1734" s="7" t="s">
        <v>3850</v>
      </c>
      <c r="C1734" s="8">
        <v>42723</v>
      </c>
      <c r="D1734" s="7" t="s">
        <v>1200</v>
      </c>
      <c r="E1734" s="7" t="s">
        <v>1190</v>
      </c>
      <c r="F1734" s="9">
        <v>2000000</v>
      </c>
      <c r="G1734" s="9">
        <v>1500000</v>
      </c>
      <c r="H1734" s="7" t="s">
        <v>719</v>
      </c>
      <c r="I1734" s="7" t="s">
        <v>720</v>
      </c>
      <c r="J1734" s="7" t="s">
        <v>867</v>
      </c>
      <c r="K1734" s="10" t="s">
        <v>3995</v>
      </c>
      <c r="L1734" s="7"/>
      <c r="M1734" s="38">
        <v>0</v>
      </c>
      <c r="N1734" s="38">
        <v>0</v>
      </c>
      <c r="O1734" s="39">
        <v>0</v>
      </c>
      <c r="P1734" s="39">
        <v>0</v>
      </c>
      <c r="Q1734" s="40">
        <v>0</v>
      </c>
      <c r="R1734" s="40">
        <v>0</v>
      </c>
      <c r="S1734" s="41"/>
      <c r="T1734" s="42">
        <v>6000000</v>
      </c>
    </row>
    <row r="1735" spans="1:20" ht="15" customHeight="1" x14ac:dyDescent="0.25">
      <c r="A1735" s="6">
        <v>23615</v>
      </c>
      <c r="B1735" s="7" t="s">
        <v>1938</v>
      </c>
      <c r="C1735" s="8">
        <v>42723</v>
      </c>
      <c r="D1735" s="7" t="s">
        <v>931</v>
      </c>
      <c r="E1735" s="7" t="s">
        <v>3080</v>
      </c>
      <c r="F1735" s="9">
        <v>80000</v>
      </c>
      <c r="G1735" s="9">
        <v>40000</v>
      </c>
      <c r="H1735" s="7" t="s">
        <v>3851</v>
      </c>
      <c r="I1735" s="7" t="s">
        <v>727</v>
      </c>
      <c r="J1735" s="7" t="s">
        <v>728</v>
      </c>
      <c r="K1735" s="10" t="s">
        <v>1545</v>
      </c>
      <c r="L1735" s="7" t="s">
        <v>2078</v>
      </c>
      <c r="M1735" s="38">
        <v>0</v>
      </c>
      <c r="N1735" s="38">
        <v>0</v>
      </c>
      <c r="O1735" s="39">
        <v>0</v>
      </c>
      <c r="P1735" s="39">
        <v>0</v>
      </c>
      <c r="Q1735" s="40">
        <v>0</v>
      </c>
      <c r="R1735" s="40">
        <v>0</v>
      </c>
      <c r="S1735" s="41"/>
      <c r="T1735" s="42">
        <v>40000</v>
      </c>
    </row>
    <row r="1736" spans="1:20" ht="15" customHeight="1" x14ac:dyDescent="0.25">
      <c r="A1736" s="6">
        <v>23587</v>
      </c>
      <c r="B1736" s="7" t="s">
        <v>1393</v>
      </c>
      <c r="C1736" s="8">
        <v>42723</v>
      </c>
      <c r="D1736" s="7" t="s">
        <v>1390</v>
      </c>
      <c r="E1736" s="7" t="s">
        <v>3056</v>
      </c>
      <c r="F1736" s="9">
        <v>8300000</v>
      </c>
      <c r="G1736" s="9">
        <v>356000</v>
      </c>
      <c r="H1736" s="7" t="s">
        <v>3320</v>
      </c>
      <c r="I1736" s="7" t="s">
        <v>724</v>
      </c>
      <c r="J1736" s="7" t="s">
        <v>734</v>
      </c>
      <c r="K1736" s="10" t="s">
        <v>1821</v>
      </c>
      <c r="L1736" s="7" t="s">
        <v>2056</v>
      </c>
      <c r="M1736" s="38">
        <v>74</v>
      </c>
      <c r="N1736" s="38">
        <v>74</v>
      </c>
      <c r="O1736" s="39">
        <v>33</v>
      </c>
      <c r="P1736" s="39">
        <v>7</v>
      </c>
      <c r="Q1736" s="40">
        <v>8300000</v>
      </c>
      <c r="R1736" s="40">
        <v>8472143</v>
      </c>
      <c r="S1736" s="41">
        <v>66930</v>
      </c>
      <c r="T1736" s="42">
        <v>8300000</v>
      </c>
    </row>
    <row r="1737" spans="1:20" ht="15" customHeight="1" x14ac:dyDescent="0.25">
      <c r="A1737" s="6">
        <v>23595</v>
      </c>
      <c r="B1737" s="7" t="s">
        <v>3852</v>
      </c>
      <c r="C1737" s="8">
        <v>42723</v>
      </c>
      <c r="D1737" s="7" t="s">
        <v>834</v>
      </c>
      <c r="E1737" s="7" t="s">
        <v>3083</v>
      </c>
      <c r="F1737" s="9">
        <v>958601</v>
      </c>
      <c r="G1737" s="9">
        <v>958601</v>
      </c>
      <c r="H1737" s="7" t="s">
        <v>920</v>
      </c>
      <c r="I1737" s="7" t="s">
        <v>724</v>
      </c>
      <c r="J1737" s="7" t="s">
        <v>921</v>
      </c>
      <c r="K1737" s="10" t="s">
        <v>1778</v>
      </c>
      <c r="L1737" s="7"/>
      <c r="M1737" s="38">
        <v>0</v>
      </c>
      <c r="N1737" s="38">
        <v>0</v>
      </c>
      <c r="O1737" s="39">
        <v>0</v>
      </c>
      <c r="P1737" s="39">
        <v>0</v>
      </c>
      <c r="Q1737" s="40">
        <v>5319092</v>
      </c>
      <c r="R1737" s="40">
        <v>0</v>
      </c>
      <c r="S1737" s="41">
        <v>0</v>
      </c>
      <c r="T1737" s="42">
        <v>5319092</v>
      </c>
    </row>
    <row r="1738" spans="1:20" ht="15" customHeight="1" x14ac:dyDescent="0.25">
      <c r="A1738" s="33">
        <v>23596</v>
      </c>
      <c r="B1738" s="34" t="s">
        <v>3853</v>
      </c>
      <c r="C1738" s="35">
        <v>42723</v>
      </c>
      <c r="D1738" s="34" t="s">
        <v>1149</v>
      </c>
      <c r="E1738" s="34" t="s">
        <v>3063</v>
      </c>
      <c r="F1738" s="36">
        <v>2000000</v>
      </c>
      <c r="G1738" s="36">
        <v>500000</v>
      </c>
      <c r="H1738" s="34" t="s">
        <v>719</v>
      </c>
      <c r="I1738" s="34" t="s">
        <v>720</v>
      </c>
      <c r="J1738" s="34" t="s">
        <v>768</v>
      </c>
      <c r="K1738" s="37" t="s">
        <v>1619</v>
      </c>
      <c r="L1738" s="34"/>
      <c r="M1738" s="38">
        <v>0</v>
      </c>
      <c r="N1738" s="38">
        <v>0</v>
      </c>
      <c r="O1738" s="39">
        <v>0</v>
      </c>
      <c r="P1738" s="39">
        <v>0</v>
      </c>
      <c r="Q1738" s="40">
        <v>0</v>
      </c>
      <c r="R1738" s="40">
        <v>0</v>
      </c>
      <c r="S1738" s="41"/>
      <c r="T1738" s="40">
        <v>2000000</v>
      </c>
    </row>
    <row r="1739" spans="1:20" ht="15" customHeight="1" x14ac:dyDescent="0.25">
      <c r="A1739" s="33">
        <v>23578</v>
      </c>
      <c r="B1739" s="34" t="s">
        <v>3854</v>
      </c>
      <c r="C1739" s="35">
        <v>42723</v>
      </c>
      <c r="D1739" s="34" t="s">
        <v>1149</v>
      </c>
      <c r="E1739" s="34" t="s">
        <v>3063</v>
      </c>
      <c r="F1739" s="36">
        <v>16639872</v>
      </c>
      <c r="G1739" s="36">
        <v>3327974</v>
      </c>
      <c r="H1739" s="34" t="s">
        <v>920</v>
      </c>
      <c r="I1739" s="34" t="s">
        <v>724</v>
      </c>
      <c r="J1739" s="34" t="s">
        <v>921</v>
      </c>
      <c r="K1739" s="37" t="s">
        <v>1714</v>
      </c>
      <c r="L1739" s="34"/>
      <c r="M1739" s="38">
        <v>0</v>
      </c>
      <c r="N1739" s="38">
        <v>0</v>
      </c>
      <c r="O1739" s="39">
        <v>0</v>
      </c>
      <c r="P1739" s="39">
        <v>0</v>
      </c>
      <c r="Q1739" s="40">
        <v>16639872</v>
      </c>
      <c r="R1739" s="40">
        <v>0</v>
      </c>
      <c r="S1739" s="41">
        <v>0</v>
      </c>
      <c r="T1739" s="40">
        <v>16639872</v>
      </c>
    </row>
    <row r="1740" spans="1:20" ht="15" customHeight="1" x14ac:dyDescent="0.25">
      <c r="A1740" s="33">
        <v>23620</v>
      </c>
      <c r="B1740" s="34" t="s">
        <v>2539</v>
      </c>
      <c r="C1740" s="35">
        <v>42724</v>
      </c>
      <c r="D1740" s="34" t="s">
        <v>3855</v>
      </c>
      <c r="E1740" s="34" t="s">
        <v>3090</v>
      </c>
      <c r="F1740" s="36">
        <v>220538</v>
      </c>
      <c r="G1740" s="36">
        <v>52676</v>
      </c>
      <c r="H1740" s="34" t="s">
        <v>3851</v>
      </c>
      <c r="I1740" s="34" t="s">
        <v>727</v>
      </c>
      <c r="J1740" s="34" t="s">
        <v>765</v>
      </c>
      <c r="K1740" s="37" t="s">
        <v>3996</v>
      </c>
      <c r="L1740" s="34" t="s">
        <v>2078</v>
      </c>
      <c r="M1740" s="38">
        <v>0</v>
      </c>
      <c r="N1740" s="38">
        <v>0</v>
      </c>
      <c r="O1740" s="39">
        <v>0</v>
      </c>
      <c r="P1740" s="39">
        <v>0</v>
      </c>
      <c r="Q1740" s="40">
        <v>0</v>
      </c>
      <c r="R1740" s="40">
        <v>0</v>
      </c>
      <c r="S1740" s="41"/>
      <c r="T1740" s="40">
        <v>57593</v>
      </c>
    </row>
    <row r="1741" spans="1:20" ht="15" customHeight="1" x14ac:dyDescent="0.25">
      <c r="A1741" s="33">
        <v>23606</v>
      </c>
      <c r="B1741" s="34" t="s">
        <v>4128</v>
      </c>
      <c r="C1741" s="35">
        <v>42725</v>
      </c>
      <c r="D1741" s="34" t="s">
        <v>931</v>
      </c>
      <c r="E1741" s="34" t="s">
        <v>3080</v>
      </c>
      <c r="F1741" s="36">
        <v>8250000</v>
      </c>
      <c r="G1741" s="36">
        <v>1650000</v>
      </c>
      <c r="H1741" s="34" t="s">
        <v>920</v>
      </c>
      <c r="I1741" s="34" t="s">
        <v>724</v>
      </c>
      <c r="J1741" s="34" t="s">
        <v>921</v>
      </c>
      <c r="K1741" s="37" t="s">
        <v>1778</v>
      </c>
      <c r="L1741" s="34"/>
      <c r="M1741" s="38">
        <v>0</v>
      </c>
      <c r="N1741" s="38">
        <v>0</v>
      </c>
      <c r="O1741" s="39">
        <v>0</v>
      </c>
      <c r="P1741" s="39">
        <v>0</v>
      </c>
      <c r="Q1741" s="40">
        <v>8250000</v>
      </c>
      <c r="R1741" s="40">
        <v>0</v>
      </c>
      <c r="S1741" s="41">
        <v>0</v>
      </c>
      <c r="T1741" s="40">
        <v>8250000</v>
      </c>
    </row>
    <row r="1742" spans="1:20" ht="15" customHeight="1" x14ac:dyDescent="0.25">
      <c r="A1742" s="33">
        <v>23520</v>
      </c>
      <c r="B1742" s="34" t="s">
        <v>3856</v>
      </c>
      <c r="C1742" s="35">
        <v>42725</v>
      </c>
      <c r="D1742" s="34" t="s">
        <v>1200</v>
      </c>
      <c r="E1742" s="34" t="s">
        <v>1190</v>
      </c>
      <c r="F1742" s="36">
        <v>9652475</v>
      </c>
      <c r="G1742" s="36">
        <v>700000</v>
      </c>
      <c r="H1742" s="34" t="s">
        <v>3320</v>
      </c>
      <c r="I1742" s="34" t="s">
        <v>724</v>
      </c>
      <c r="J1742" s="34" t="s">
        <v>768</v>
      </c>
      <c r="K1742" s="37" t="s">
        <v>1578</v>
      </c>
      <c r="L1742" s="34" t="s">
        <v>2056</v>
      </c>
      <c r="M1742" s="38">
        <v>0</v>
      </c>
      <c r="N1742" s="38">
        <v>0</v>
      </c>
      <c r="O1742" s="39">
        <v>112</v>
      </c>
      <c r="P1742" s="39">
        <v>120</v>
      </c>
      <c r="Q1742" s="40">
        <v>8596850</v>
      </c>
      <c r="R1742" s="40">
        <v>9845341</v>
      </c>
      <c r="S1742" s="41">
        <v>320515</v>
      </c>
      <c r="T1742" s="40">
        <v>9652475</v>
      </c>
    </row>
    <row r="1743" spans="1:20" ht="15" customHeight="1" x14ac:dyDescent="0.25">
      <c r="A1743" s="33">
        <v>23482</v>
      </c>
      <c r="B1743" s="34" t="s">
        <v>3354</v>
      </c>
      <c r="C1743" s="35">
        <v>42732</v>
      </c>
      <c r="D1743" s="34" t="s">
        <v>1362</v>
      </c>
      <c r="E1743" s="34" t="s">
        <v>3073</v>
      </c>
      <c r="F1743" s="36">
        <v>5900000</v>
      </c>
      <c r="G1743" s="36">
        <v>240000</v>
      </c>
      <c r="H1743" s="34" t="s">
        <v>3320</v>
      </c>
      <c r="I1743" s="34" t="s">
        <v>724</v>
      </c>
      <c r="J1743" s="34" t="s">
        <v>734</v>
      </c>
      <c r="K1743" s="37" t="s">
        <v>3997</v>
      </c>
      <c r="L1743" s="34" t="s">
        <v>2056</v>
      </c>
      <c r="M1743" s="38">
        <v>31</v>
      </c>
      <c r="N1743" s="38">
        <v>31</v>
      </c>
      <c r="O1743" s="39">
        <v>26</v>
      </c>
      <c r="P1743" s="39">
        <v>27</v>
      </c>
      <c r="Q1743" s="40">
        <v>5800000</v>
      </c>
      <c r="R1743" s="40">
        <v>3276988</v>
      </c>
      <c r="S1743" s="41">
        <v>75214</v>
      </c>
      <c r="T1743" s="40">
        <v>5900000</v>
      </c>
    </row>
    <row r="1744" spans="1:20" ht="15" customHeight="1" x14ac:dyDescent="0.25">
      <c r="A1744" s="33">
        <v>23611</v>
      </c>
      <c r="B1744" s="34" t="s">
        <v>3571</v>
      </c>
      <c r="C1744" s="35">
        <v>42732</v>
      </c>
      <c r="D1744" s="34" t="s">
        <v>1200</v>
      </c>
      <c r="E1744" s="34" t="s">
        <v>1190</v>
      </c>
      <c r="F1744" s="36">
        <v>240000</v>
      </c>
      <c r="G1744" s="36">
        <v>60000</v>
      </c>
      <c r="H1744" s="34" t="s">
        <v>3851</v>
      </c>
      <c r="I1744" s="34" t="s">
        <v>727</v>
      </c>
      <c r="J1744" s="34" t="s">
        <v>765</v>
      </c>
      <c r="K1744" s="37" t="s">
        <v>1704</v>
      </c>
      <c r="L1744" s="34" t="s">
        <v>2067</v>
      </c>
      <c r="M1744" s="38">
        <v>0</v>
      </c>
      <c r="N1744" s="38">
        <v>0</v>
      </c>
      <c r="O1744" s="39">
        <v>0</v>
      </c>
      <c r="P1744" s="39">
        <v>0</v>
      </c>
      <c r="Q1744" s="40">
        <v>0</v>
      </c>
      <c r="R1744" s="40">
        <v>0</v>
      </c>
      <c r="S1744" s="41"/>
      <c r="T1744" s="40">
        <v>60000</v>
      </c>
    </row>
    <row r="1745" spans="1:20" ht="15" customHeight="1" x14ac:dyDescent="0.25">
      <c r="A1745" s="33">
        <v>23591</v>
      </c>
      <c r="B1745" s="34" t="s">
        <v>3858</v>
      </c>
      <c r="C1745" s="35">
        <v>42732</v>
      </c>
      <c r="D1745" s="34" t="s">
        <v>3859</v>
      </c>
      <c r="E1745" s="34" t="s">
        <v>3094</v>
      </c>
      <c r="F1745" s="36">
        <v>4831000</v>
      </c>
      <c r="G1745" s="36">
        <v>175000</v>
      </c>
      <c r="H1745" s="34" t="s">
        <v>3320</v>
      </c>
      <c r="I1745" s="34" t="s">
        <v>724</v>
      </c>
      <c r="J1745" s="34" t="s">
        <v>734</v>
      </c>
      <c r="K1745" s="37" t="s">
        <v>1661</v>
      </c>
      <c r="L1745" s="34" t="s">
        <v>2056</v>
      </c>
      <c r="M1745" s="38">
        <v>79</v>
      </c>
      <c r="N1745" s="38">
        <v>79</v>
      </c>
      <c r="O1745" s="39">
        <v>14</v>
      </c>
      <c r="P1745" s="39">
        <v>24</v>
      </c>
      <c r="Q1745" s="40">
        <v>4516000</v>
      </c>
      <c r="R1745" s="40">
        <v>5307837</v>
      </c>
      <c r="S1745" s="41">
        <v>98801</v>
      </c>
      <c r="T1745" s="40">
        <v>4831000</v>
      </c>
    </row>
    <row r="1746" spans="1:20" ht="15" customHeight="1" x14ac:dyDescent="0.25">
      <c r="A1746" s="33">
        <v>23605</v>
      </c>
      <c r="B1746" s="34" t="s">
        <v>3857</v>
      </c>
      <c r="C1746" s="35">
        <v>42732</v>
      </c>
      <c r="D1746" s="34" t="s">
        <v>733</v>
      </c>
      <c r="E1746" s="34" t="s">
        <v>3099</v>
      </c>
      <c r="F1746" s="36">
        <v>7400000</v>
      </c>
      <c r="G1746" s="36">
        <v>1480000</v>
      </c>
      <c r="H1746" s="34" t="s">
        <v>920</v>
      </c>
      <c r="I1746" s="34" t="s">
        <v>724</v>
      </c>
      <c r="J1746" s="34" t="s">
        <v>841</v>
      </c>
      <c r="K1746" s="37" t="s">
        <v>1601</v>
      </c>
      <c r="L1746" s="34"/>
      <c r="M1746" s="38">
        <v>0</v>
      </c>
      <c r="N1746" s="38">
        <v>0</v>
      </c>
      <c r="O1746" s="39">
        <v>0</v>
      </c>
      <c r="P1746" s="39">
        <v>0</v>
      </c>
      <c r="Q1746" s="40">
        <v>7400000</v>
      </c>
      <c r="R1746" s="40">
        <v>0</v>
      </c>
      <c r="S1746" s="41">
        <v>0</v>
      </c>
      <c r="T1746" s="40">
        <v>7400000</v>
      </c>
    </row>
    <row r="1747" spans="1:20" ht="15" customHeight="1" x14ac:dyDescent="0.25">
      <c r="A1747" s="33">
        <v>23580</v>
      </c>
      <c r="B1747" s="34" t="s">
        <v>3863</v>
      </c>
      <c r="C1747" s="35">
        <v>42732</v>
      </c>
      <c r="D1747" s="34" t="s">
        <v>3864</v>
      </c>
      <c r="E1747" s="34" t="s">
        <v>3082</v>
      </c>
      <c r="F1747" s="36">
        <v>8000000</v>
      </c>
      <c r="G1747" s="36">
        <v>2000000</v>
      </c>
      <c r="H1747" s="34" t="s">
        <v>719</v>
      </c>
      <c r="I1747" s="34" t="s">
        <v>720</v>
      </c>
      <c r="J1747" s="34" t="s">
        <v>721</v>
      </c>
      <c r="K1747" s="37" t="s">
        <v>1541</v>
      </c>
      <c r="L1747" s="34"/>
      <c r="M1747" s="38">
        <v>0</v>
      </c>
      <c r="N1747" s="38">
        <v>0</v>
      </c>
      <c r="O1747" s="39">
        <v>0</v>
      </c>
      <c r="P1747" s="39">
        <v>0</v>
      </c>
      <c r="Q1747" s="40">
        <v>0</v>
      </c>
      <c r="R1747" s="40">
        <v>0</v>
      </c>
      <c r="S1747" s="41"/>
      <c r="T1747" s="40">
        <v>8000000</v>
      </c>
    </row>
    <row r="1748" spans="1:20" ht="15" customHeight="1" x14ac:dyDescent="0.25">
      <c r="A1748" s="33">
        <v>23627</v>
      </c>
      <c r="B1748" s="34" t="s">
        <v>3860</v>
      </c>
      <c r="C1748" s="35">
        <v>42732</v>
      </c>
      <c r="D1748" s="34" t="s">
        <v>3861</v>
      </c>
      <c r="E1748" s="34" t="s">
        <v>3862</v>
      </c>
      <c r="F1748" s="36">
        <v>277190</v>
      </c>
      <c r="G1748" s="36">
        <v>150000</v>
      </c>
      <c r="H1748" s="34" t="s">
        <v>737</v>
      </c>
      <c r="I1748" s="34" t="s">
        <v>727</v>
      </c>
      <c r="J1748" s="34" t="s">
        <v>728</v>
      </c>
      <c r="K1748" s="37" t="s">
        <v>1543</v>
      </c>
      <c r="L1748" s="34"/>
      <c r="M1748" s="38">
        <v>0</v>
      </c>
      <c r="N1748" s="38">
        <v>0</v>
      </c>
      <c r="O1748" s="39">
        <v>0</v>
      </c>
      <c r="P1748" s="39">
        <v>0</v>
      </c>
      <c r="Q1748" s="40">
        <v>0</v>
      </c>
      <c r="R1748" s="40">
        <v>0</v>
      </c>
      <c r="S1748" s="41"/>
      <c r="T1748" s="40">
        <v>140190</v>
      </c>
    </row>
    <row r="1749" spans="1:20" ht="15" customHeight="1" x14ac:dyDescent="0.25">
      <c r="A1749" s="33">
        <v>23616</v>
      </c>
      <c r="B1749" s="34" t="s">
        <v>3999</v>
      </c>
      <c r="C1749" s="35">
        <v>42739</v>
      </c>
      <c r="D1749" s="34" t="s">
        <v>1200</v>
      </c>
      <c r="E1749" s="34" t="s">
        <v>1190</v>
      </c>
      <c r="F1749" s="36">
        <v>132000</v>
      </c>
      <c r="G1749" s="36">
        <v>33000</v>
      </c>
      <c r="H1749" s="34" t="s">
        <v>3851</v>
      </c>
      <c r="I1749" s="34" t="s">
        <v>727</v>
      </c>
      <c r="J1749" s="34" t="s">
        <v>765</v>
      </c>
      <c r="K1749" s="37" t="s">
        <v>1677</v>
      </c>
      <c r="L1749" s="34" t="s">
        <v>2078</v>
      </c>
      <c r="M1749" s="38">
        <v>0</v>
      </c>
      <c r="N1749" s="38">
        <v>0</v>
      </c>
      <c r="O1749" s="39">
        <v>0</v>
      </c>
      <c r="P1749" s="39">
        <v>0</v>
      </c>
      <c r="Q1749" s="40">
        <v>0</v>
      </c>
      <c r="R1749" s="40">
        <v>0</v>
      </c>
      <c r="S1749" s="41"/>
      <c r="T1749" s="40">
        <v>33000</v>
      </c>
    </row>
    <row r="1750" spans="1:20" ht="15" customHeight="1" x14ac:dyDescent="0.25">
      <c r="A1750" s="33">
        <v>23607</v>
      </c>
      <c r="B1750" s="34" t="s">
        <v>3998</v>
      </c>
      <c r="C1750" s="35">
        <v>42739</v>
      </c>
      <c r="D1750" s="34" t="s">
        <v>1403</v>
      </c>
      <c r="E1750" s="34" t="s">
        <v>3082</v>
      </c>
      <c r="F1750" s="36">
        <v>1000000</v>
      </c>
      <c r="G1750" s="36">
        <v>250000</v>
      </c>
      <c r="H1750" s="34" t="s">
        <v>719</v>
      </c>
      <c r="I1750" s="34" t="s">
        <v>720</v>
      </c>
      <c r="J1750" s="34" t="s">
        <v>734</v>
      </c>
      <c r="K1750" s="37" t="s">
        <v>1620</v>
      </c>
      <c r="L1750" s="34"/>
      <c r="M1750" s="38">
        <v>0</v>
      </c>
      <c r="N1750" s="38">
        <v>0</v>
      </c>
      <c r="O1750" s="39">
        <v>0</v>
      </c>
      <c r="P1750" s="39">
        <v>0</v>
      </c>
      <c r="Q1750" s="40">
        <v>0</v>
      </c>
      <c r="R1750" s="40">
        <v>0</v>
      </c>
      <c r="S1750" s="41"/>
      <c r="T1750" s="40">
        <v>1000000</v>
      </c>
    </row>
    <row r="1751" spans="1:20" ht="15" customHeight="1" x14ac:dyDescent="0.25">
      <c r="A1751" s="33">
        <v>23608</v>
      </c>
      <c r="B1751" s="34" t="s">
        <v>4001</v>
      </c>
      <c r="C1751" s="35">
        <v>42745</v>
      </c>
      <c r="D1751" s="34" t="s">
        <v>888</v>
      </c>
      <c r="E1751" s="34" t="s">
        <v>3058</v>
      </c>
      <c r="F1751" s="36">
        <v>1315640</v>
      </c>
      <c r="G1751" s="36">
        <v>375000</v>
      </c>
      <c r="H1751" s="34" t="s">
        <v>844</v>
      </c>
      <c r="I1751" s="34" t="s">
        <v>727</v>
      </c>
      <c r="J1751" s="34" t="s">
        <v>921</v>
      </c>
      <c r="K1751" s="37" t="s">
        <v>1714</v>
      </c>
      <c r="L1751" s="34" t="s">
        <v>2063</v>
      </c>
      <c r="M1751" s="38">
        <v>0</v>
      </c>
      <c r="N1751" s="38">
        <v>0</v>
      </c>
      <c r="O1751" s="39">
        <v>0</v>
      </c>
      <c r="P1751" s="39">
        <v>0</v>
      </c>
      <c r="Q1751" s="40">
        <v>12363640</v>
      </c>
      <c r="R1751" s="40">
        <v>0</v>
      </c>
      <c r="S1751" s="41"/>
      <c r="T1751" s="40">
        <v>11988640</v>
      </c>
    </row>
    <row r="1752" spans="1:20" ht="15" customHeight="1" x14ac:dyDescent="0.25">
      <c r="A1752" s="33">
        <v>23617</v>
      </c>
      <c r="B1752" s="34" t="s">
        <v>4000</v>
      </c>
      <c r="C1752" s="35">
        <v>42745</v>
      </c>
      <c r="D1752" s="34" t="s">
        <v>782</v>
      </c>
      <c r="E1752" s="34" t="s">
        <v>3095</v>
      </c>
      <c r="F1752" s="36">
        <v>54000</v>
      </c>
      <c r="G1752" s="36">
        <v>27000</v>
      </c>
      <c r="H1752" s="34" t="s">
        <v>3851</v>
      </c>
      <c r="I1752" s="34" t="s">
        <v>727</v>
      </c>
      <c r="J1752" s="34" t="s">
        <v>862</v>
      </c>
      <c r="K1752" s="37" t="s">
        <v>1639</v>
      </c>
      <c r="L1752" s="34" t="s">
        <v>3608</v>
      </c>
      <c r="M1752" s="38">
        <v>0</v>
      </c>
      <c r="N1752" s="38">
        <v>0</v>
      </c>
      <c r="O1752" s="39">
        <v>0</v>
      </c>
      <c r="P1752" s="39">
        <v>0</v>
      </c>
      <c r="Q1752" s="40">
        <v>0</v>
      </c>
      <c r="R1752" s="40">
        <v>0</v>
      </c>
      <c r="S1752" s="41"/>
      <c r="T1752" s="40">
        <v>27000</v>
      </c>
    </row>
    <row r="1753" spans="1:20" ht="15" customHeight="1" x14ac:dyDescent="0.25">
      <c r="A1753" s="33">
        <v>23556</v>
      </c>
      <c r="B1753" s="34" t="s">
        <v>4002</v>
      </c>
      <c r="C1753" s="35">
        <v>42745</v>
      </c>
      <c r="D1753" s="34" t="s">
        <v>1200</v>
      </c>
      <c r="E1753" s="34" t="s">
        <v>1190</v>
      </c>
      <c r="F1753" s="36">
        <v>390287</v>
      </c>
      <c r="G1753" s="36">
        <v>76000</v>
      </c>
      <c r="H1753" s="34" t="s">
        <v>920</v>
      </c>
      <c r="I1753" s="34" t="s">
        <v>724</v>
      </c>
      <c r="J1753" s="34" t="s">
        <v>921</v>
      </c>
      <c r="K1753" s="37" t="s">
        <v>1642</v>
      </c>
      <c r="L1753" s="34"/>
      <c r="M1753" s="38">
        <v>0</v>
      </c>
      <c r="N1753" s="38">
        <v>0</v>
      </c>
      <c r="O1753" s="39">
        <v>0</v>
      </c>
      <c r="P1753" s="39">
        <v>0</v>
      </c>
      <c r="Q1753" s="40">
        <v>390287</v>
      </c>
      <c r="R1753" s="40">
        <v>0</v>
      </c>
      <c r="S1753" s="41">
        <v>0</v>
      </c>
      <c r="T1753" s="40">
        <v>390287</v>
      </c>
    </row>
    <row r="1754" spans="1:20" ht="15" customHeight="1" x14ac:dyDescent="0.25">
      <c r="A1754" s="33">
        <v>23417</v>
      </c>
      <c r="B1754" s="34" t="s">
        <v>4003</v>
      </c>
      <c r="C1754" s="35">
        <v>42745</v>
      </c>
      <c r="D1754" s="34" t="s">
        <v>746</v>
      </c>
      <c r="E1754" s="34" t="s">
        <v>3091</v>
      </c>
      <c r="F1754" s="36">
        <v>10133575</v>
      </c>
      <c r="G1754" s="36">
        <v>400000</v>
      </c>
      <c r="H1754" s="34" t="s">
        <v>3320</v>
      </c>
      <c r="I1754" s="34" t="s">
        <v>724</v>
      </c>
      <c r="J1754" s="34" t="s">
        <v>734</v>
      </c>
      <c r="K1754" s="37" t="s">
        <v>1818</v>
      </c>
      <c r="L1754" s="34" t="s">
        <v>2056</v>
      </c>
      <c r="M1754" s="38">
        <v>44</v>
      </c>
      <c r="N1754" s="38">
        <v>44</v>
      </c>
      <c r="O1754" s="39">
        <v>35</v>
      </c>
      <c r="P1754" s="39">
        <v>45</v>
      </c>
      <c r="Q1754" s="40">
        <v>10133575</v>
      </c>
      <c r="R1754" s="40">
        <v>9837582</v>
      </c>
      <c r="S1754" s="41">
        <v>46688</v>
      </c>
      <c r="T1754" s="40">
        <v>10133575</v>
      </c>
    </row>
    <row r="1755" spans="1:20" ht="15" customHeight="1" x14ac:dyDescent="0.25">
      <c r="A1755" s="33">
        <v>23568</v>
      </c>
      <c r="B1755" s="34" t="s">
        <v>4004</v>
      </c>
      <c r="C1755" s="35">
        <v>42745</v>
      </c>
      <c r="D1755" s="34" t="s">
        <v>4005</v>
      </c>
      <c r="E1755" s="34" t="s">
        <v>3113</v>
      </c>
      <c r="F1755" s="36">
        <v>89500000</v>
      </c>
      <c r="G1755" s="36">
        <v>3000000</v>
      </c>
      <c r="H1755" s="34" t="s">
        <v>821</v>
      </c>
      <c r="I1755" s="34" t="s">
        <v>724</v>
      </c>
      <c r="J1755" s="34" t="s">
        <v>734</v>
      </c>
      <c r="K1755" s="37" t="s">
        <v>1661</v>
      </c>
      <c r="L1755" s="34" t="s">
        <v>2056</v>
      </c>
      <c r="M1755" s="38">
        <v>105</v>
      </c>
      <c r="N1755" s="38">
        <v>105</v>
      </c>
      <c r="O1755" s="39">
        <v>92</v>
      </c>
      <c r="P1755" s="39">
        <v>9</v>
      </c>
      <c r="Q1755" s="40">
        <v>81000000</v>
      </c>
      <c r="R1755" s="40">
        <v>33651003</v>
      </c>
      <c r="S1755" s="41">
        <v>0</v>
      </c>
      <c r="T1755" s="40">
        <v>89500000</v>
      </c>
    </row>
    <row r="1756" spans="1:20" ht="15" customHeight="1" x14ac:dyDescent="0.25">
      <c r="A1756" s="33">
        <v>23621</v>
      </c>
      <c r="B1756" s="34" t="s">
        <v>4374</v>
      </c>
      <c r="C1756" s="35">
        <v>42745</v>
      </c>
      <c r="D1756" s="34" t="s">
        <v>4007</v>
      </c>
      <c r="E1756" s="34" t="s">
        <v>4008</v>
      </c>
      <c r="F1756" s="36">
        <v>174584</v>
      </c>
      <c r="G1756" s="36">
        <v>43646</v>
      </c>
      <c r="H1756" s="34" t="s">
        <v>3851</v>
      </c>
      <c r="I1756" s="34" t="s">
        <v>727</v>
      </c>
      <c r="J1756" s="34" t="s">
        <v>765</v>
      </c>
      <c r="K1756" s="37" t="s">
        <v>1558</v>
      </c>
      <c r="L1756" s="34" t="s">
        <v>2078</v>
      </c>
      <c r="M1756" s="38">
        <v>0</v>
      </c>
      <c r="N1756" s="38">
        <v>0</v>
      </c>
      <c r="O1756" s="39">
        <v>0</v>
      </c>
      <c r="P1756" s="39">
        <v>0</v>
      </c>
      <c r="Q1756" s="40">
        <v>0</v>
      </c>
      <c r="R1756" s="40">
        <v>0</v>
      </c>
      <c r="S1756" s="41"/>
      <c r="T1756" s="40">
        <v>43646</v>
      </c>
    </row>
    <row r="1757" spans="1:20" ht="15" customHeight="1" x14ac:dyDescent="0.25">
      <c r="A1757" s="33">
        <v>23492</v>
      </c>
      <c r="B1757" s="34" t="s">
        <v>4325</v>
      </c>
      <c r="C1757" s="35">
        <v>42747</v>
      </c>
      <c r="D1757" s="34" t="s">
        <v>798</v>
      </c>
      <c r="E1757" s="34" t="s">
        <v>3067</v>
      </c>
      <c r="F1757" s="36">
        <v>13788000</v>
      </c>
      <c r="G1757" s="36">
        <v>535000</v>
      </c>
      <c r="H1757" s="34" t="s">
        <v>3320</v>
      </c>
      <c r="I1757" s="34" t="s">
        <v>724</v>
      </c>
      <c r="J1757" s="34" t="s">
        <v>734</v>
      </c>
      <c r="K1757" s="37" t="s">
        <v>2800</v>
      </c>
      <c r="L1757" s="34" t="s">
        <v>2056</v>
      </c>
      <c r="M1757" s="38">
        <v>243</v>
      </c>
      <c r="N1757" s="38">
        <v>243</v>
      </c>
      <c r="O1757" s="39">
        <v>75</v>
      </c>
      <c r="P1757" s="39">
        <v>42</v>
      </c>
      <c r="Q1757" s="40">
        <v>13788000</v>
      </c>
      <c r="R1757" s="40">
        <v>10619461</v>
      </c>
      <c r="S1757" s="41">
        <v>525195</v>
      </c>
      <c r="T1757" s="40">
        <v>13788000</v>
      </c>
    </row>
    <row r="1758" spans="1:20" ht="15" customHeight="1" x14ac:dyDescent="0.25">
      <c r="A1758" s="33">
        <v>23612</v>
      </c>
      <c r="B1758" s="34" t="s">
        <v>4009</v>
      </c>
      <c r="C1758" s="35">
        <v>42747</v>
      </c>
      <c r="D1758" s="34" t="s">
        <v>1273</v>
      </c>
      <c r="E1758" s="34" t="s">
        <v>3054</v>
      </c>
      <c r="F1758" s="36">
        <v>132125</v>
      </c>
      <c r="G1758" s="36">
        <v>66062</v>
      </c>
      <c r="H1758" s="34" t="s">
        <v>3851</v>
      </c>
      <c r="I1758" s="34" t="s">
        <v>727</v>
      </c>
      <c r="J1758" s="34" t="s">
        <v>765</v>
      </c>
      <c r="K1758" s="37" t="s">
        <v>1704</v>
      </c>
      <c r="L1758" s="34" t="s">
        <v>2078</v>
      </c>
      <c r="M1758" s="38">
        <v>0</v>
      </c>
      <c r="N1758" s="38">
        <v>0</v>
      </c>
      <c r="O1758" s="39">
        <v>0</v>
      </c>
      <c r="P1758" s="39">
        <v>0</v>
      </c>
      <c r="Q1758" s="40">
        <v>0</v>
      </c>
      <c r="R1758" s="40">
        <v>0</v>
      </c>
      <c r="S1758" s="41"/>
      <c r="T1758" s="40">
        <v>66062</v>
      </c>
    </row>
    <row r="1759" spans="1:20" ht="15" customHeight="1" x14ac:dyDescent="0.25">
      <c r="A1759" s="33">
        <v>23613</v>
      </c>
      <c r="B1759" s="34" t="s">
        <v>4010</v>
      </c>
      <c r="C1759" s="35">
        <v>42747</v>
      </c>
      <c r="D1759" s="34" t="s">
        <v>955</v>
      </c>
      <c r="E1759" s="34" t="s">
        <v>3077</v>
      </c>
      <c r="F1759" s="36">
        <v>240000</v>
      </c>
      <c r="G1759" s="36">
        <v>60000</v>
      </c>
      <c r="H1759" s="34" t="s">
        <v>3851</v>
      </c>
      <c r="I1759" s="34" t="s">
        <v>727</v>
      </c>
      <c r="J1759" s="34" t="s">
        <v>862</v>
      </c>
      <c r="K1759" s="37" t="s">
        <v>1691</v>
      </c>
      <c r="L1759" s="34" t="s">
        <v>2078</v>
      </c>
      <c r="M1759" s="38">
        <v>0</v>
      </c>
      <c r="N1759" s="38">
        <v>0</v>
      </c>
      <c r="O1759" s="39">
        <v>0</v>
      </c>
      <c r="P1759" s="39">
        <v>0</v>
      </c>
      <c r="Q1759" s="40">
        <v>0</v>
      </c>
      <c r="R1759" s="40">
        <v>0</v>
      </c>
      <c r="S1759" s="41"/>
      <c r="T1759" s="40">
        <v>60000</v>
      </c>
    </row>
    <row r="1760" spans="1:20" ht="15" customHeight="1" x14ac:dyDescent="0.25">
      <c r="A1760" s="33">
        <v>23624</v>
      </c>
      <c r="B1760" s="34" t="s">
        <v>4011</v>
      </c>
      <c r="C1760" s="35">
        <v>42747</v>
      </c>
      <c r="D1760" s="34" t="s">
        <v>1009</v>
      </c>
      <c r="E1760" s="34" t="s">
        <v>3061</v>
      </c>
      <c r="F1760" s="36">
        <v>2115000</v>
      </c>
      <c r="G1760" s="36">
        <v>423000</v>
      </c>
      <c r="H1760" s="34" t="s">
        <v>920</v>
      </c>
      <c r="I1760" s="34" t="s">
        <v>724</v>
      </c>
      <c r="J1760" s="34" t="s">
        <v>921</v>
      </c>
      <c r="K1760" s="37" t="s">
        <v>1714</v>
      </c>
      <c r="L1760" s="34"/>
      <c r="M1760" s="38">
        <v>0</v>
      </c>
      <c r="N1760" s="38">
        <v>0</v>
      </c>
      <c r="O1760" s="39">
        <v>0</v>
      </c>
      <c r="P1760" s="39">
        <v>0</v>
      </c>
      <c r="Q1760" s="40">
        <v>2115000</v>
      </c>
      <c r="R1760" s="40">
        <v>0</v>
      </c>
      <c r="S1760" s="41">
        <v>0</v>
      </c>
      <c r="T1760" s="40">
        <v>2115000</v>
      </c>
    </row>
    <row r="1761" spans="1:20" ht="15" customHeight="1" x14ac:dyDescent="0.25">
      <c r="A1761" s="33">
        <v>23604</v>
      </c>
      <c r="B1761" s="34" t="s">
        <v>4012</v>
      </c>
      <c r="C1761" s="35">
        <v>42747</v>
      </c>
      <c r="D1761" s="34" t="s">
        <v>1009</v>
      </c>
      <c r="E1761" s="34" t="s">
        <v>3061</v>
      </c>
      <c r="F1761" s="36">
        <v>500000</v>
      </c>
      <c r="G1761" s="36">
        <v>80000</v>
      </c>
      <c r="H1761" s="34" t="s">
        <v>920</v>
      </c>
      <c r="I1761" s="34" t="s">
        <v>724</v>
      </c>
      <c r="J1761" s="34" t="s">
        <v>921</v>
      </c>
      <c r="K1761" s="37" t="s">
        <v>1721</v>
      </c>
      <c r="L1761" s="34"/>
      <c r="M1761" s="38">
        <v>0</v>
      </c>
      <c r="N1761" s="38">
        <v>0</v>
      </c>
      <c r="O1761" s="39">
        <v>0</v>
      </c>
      <c r="P1761" s="39">
        <v>0</v>
      </c>
      <c r="Q1761" s="40">
        <v>500000</v>
      </c>
      <c r="R1761" s="40">
        <v>0</v>
      </c>
      <c r="S1761" s="41">
        <v>0</v>
      </c>
      <c r="T1761" s="40">
        <v>500000</v>
      </c>
    </row>
    <row r="1762" spans="1:20" ht="15" customHeight="1" x14ac:dyDescent="0.25">
      <c r="A1762" s="33">
        <v>23631</v>
      </c>
      <c r="B1762" s="34" t="s">
        <v>4494</v>
      </c>
      <c r="C1762" s="35">
        <v>42747</v>
      </c>
      <c r="D1762" s="34" t="s">
        <v>1460</v>
      </c>
      <c r="E1762" s="34" t="s">
        <v>3087</v>
      </c>
      <c r="F1762" s="36">
        <v>596506</v>
      </c>
      <c r="G1762" s="36">
        <v>50000</v>
      </c>
      <c r="H1762" s="34" t="s">
        <v>732</v>
      </c>
      <c r="I1762" s="34" t="s">
        <v>727</v>
      </c>
      <c r="J1762" s="34" t="s">
        <v>765</v>
      </c>
      <c r="K1762" s="37" t="s">
        <v>1704</v>
      </c>
      <c r="L1762" s="34"/>
      <c r="M1762" s="38">
        <v>0</v>
      </c>
      <c r="N1762" s="38">
        <v>0</v>
      </c>
      <c r="O1762" s="39">
        <v>0</v>
      </c>
      <c r="P1762" s="39">
        <v>0</v>
      </c>
      <c r="Q1762" s="40">
        <v>0</v>
      </c>
      <c r="R1762" s="40">
        <v>0</v>
      </c>
      <c r="S1762" s="41"/>
      <c r="T1762" s="40">
        <v>546506</v>
      </c>
    </row>
    <row r="1763" spans="1:20" ht="15" customHeight="1" x14ac:dyDescent="0.25">
      <c r="A1763" s="33">
        <v>23632</v>
      </c>
      <c r="B1763" s="34" t="s">
        <v>4016</v>
      </c>
      <c r="C1763" s="35">
        <v>42752</v>
      </c>
      <c r="D1763" s="34" t="s">
        <v>1009</v>
      </c>
      <c r="E1763" s="34" t="s">
        <v>3061</v>
      </c>
      <c r="F1763" s="36">
        <v>14376000</v>
      </c>
      <c r="G1763" s="36">
        <v>2400000</v>
      </c>
      <c r="H1763" s="34" t="s">
        <v>920</v>
      </c>
      <c r="I1763" s="34" t="s">
        <v>724</v>
      </c>
      <c r="J1763" s="34" t="s">
        <v>841</v>
      </c>
      <c r="K1763" s="37" t="s">
        <v>1617</v>
      </c>
      <c r="L1763" s="34"/>
      <c r="M1763" s="38">
        <v>0</v>
      </c>
      <c r="N1763" s="38">
        <v>0</v>
      </c>
      <c r="O1763" s="39">
        <v>0</v>
      </c>
      <c r="P1763" s="39">
        <v>0</v>
      </c>
      <c r="Q1763" s="40">
        <v>12000000</v>
      </c>
      <c r="R1763" s="40">
        <v>0</v>
      </c>
      <c r="S1763" s="41">
        <v>0</v>
      </c>
      <c r="T1763" s="40">
        <v>11500000</v>
      </c>
    </row>
    <row r="1764" spans="1:20" ht="15" customHeight="1" x14ac:dyDescent="0.25">
      <c r="A1764" s="33">
        <v>23594</v>
      </c>
      <c r="B1764" s="34" t="s">
        <v>4013</v>
      </c>
      <c r="C1764" s="35">
        <v>42752</v>
      </c>
      <c r="D1764" s="34" t="s">
        <v>1182</v>
      </c>
      <c r="E1764" s="34" t="s">
        <v>3062</v>
      </c>
      <c r="F1764" s="36">
        <v>574500</v>
      </c>
      <c r="G1764" s="36">
        <v>47875</v>
      </c>
      <c r="H1764" s="34" t="s">
        <v>726</v>
      </c>
      <c r="I1764" s="34" t="s">
        <v>727</v>
      </c>
      <c r="J1764" s="34" t="s">
        <v>862</v>
      </c>
      <c r="K1764" s="37" t="s">
        <v>4014</v>
      </c>
      <c r="L1764" s="34"/>
      <c r="M1764" s="38">
        <v>0</v>
      </c>
      <c r="N1764" s="38">
        <v>0</v>
      </c>
      <c r="O1764" s="39">
        <v>0</v>
      </c>
      <c r="P1764" s="39">
        <v>0</v>
      </c>
      <c r="Q1764" s="40">
        <v>191500</v>
      </c>
      <c r="R1764" s="40">
        <v>0</v>
      </c>
      <c r="S1764" s="41"/>
      <c r="T1764" s="40">
        <v>143625</v>
      </c>
    </row>
    <row r="1765" spans="1:20" ht="15" customHeight="1" x14ac:dyDescent="0.25">
      <c r="A1765" s="33">
        <v>23622</v>
      </c>
      <c r="B1765" s="34" t="s">
        <v>4017</v>
      </c>
      <c r="C1765" s="35">
        <v>42752</v>
      </c>
      <c r="D1765" s="34" t="s">
        <v>749</v>
      </c>
      <c r="E1765" s="34" t="s">
        <v>3101</v>
      </c>
      <c r="F1765" s="36">
        <v>113750</v>
      </c>
      <c r="G1765" s="36">
        <v>25000</v>
      </c>
      <c r="H1765" s="34" t="s">
        <v>3851</v>
      </c>
      <c r="I1765" s="34" t="s">
        <v>727</v>
      </c>
      <c r="J1765" s="34" t="s">
        <v>728</v>
      </c>
      <c r="K1765" s="37" t="s">
        <v>1545</v>
      </c>
      <c r="L1765" s="34" t="s">
        <v>2078</v>
      </c>
      <c r="M1765" s="38">
        <v>0</v>
      </c>
      <c r="N1765" s="38">
        <v>0</v>
      </c>
      <c r="O1765" s="39">
        <v>0</v>
      </c>
      <c r="P1765" s="39">
        <v>0</v>
      </c>
      <c r="Q1765" s="40">
        <v>0</v>
      </c>
      <c r="R1765" s="40">
        <v>0</v>
      </c>
      <c r="S1765" s="41"/>
      <c r="T1765" s="40">
        <v>88750</v>
      </c>
    </row>
    <row r="1766" spans="1:20" ht="15" customHeight="1" x14ac:dyDescent="0.25">
      <c r="A1766" s="33">
        <v>23571</v>
      </c>
      <c r="B1766" s="34" t="s">
        <v>4015</v>
      </c>
      <c r="C1766" s="35">
        <v>42752</v>
      </c>
      <c r="D1766" s="34" t="s">
        <v>1413</v>
      </c>
      <c r="E1766" s="34" t="s">
        <v>3071</v>
      </c>
      <c r="F1766" s="36">
        <v>1137250</v>
      </c>
      <c r="G1766" s="36">
        <v>850000</v>
      </c>
      <c r="H1766" s="34" t="s">
        <v>3320</v>
      </c>
      <c r="I1766" s="34" t="s">
        <v>724</v>
      </c>
      <c r="J1766" s="34" t="s">
        <v>948</v>
      </c>
      <c r="K1766" s="37" t="s">
        <v>3835</v>
      </c>
      <c r="L1766" s="34" t="s">
        <v>2054</v>
      </c>
      <c r="M1766" s="38">
        <v>149</v>
      </c>
      <c r="N1766" s="38">
        <v>149</v>
      </c>
      <c r="O1766" s="39">
        <v>241</v>
      </c>
      <c r="P1766" s="39">
        <v>43</v>
      </c>
      <c r="Q1766" s="40">
        <v>1137250</v>
      </c>
      <c r="R1766" s="40">
        <v>581273</v>
      </c>
      <c r="S1766" s="41">
        <v>176297</v>
      </c>
      <c r="T1766" s="40">
        <v>1137250</v>
      </c>
    </row>
    <row r="1767" spans="1:20" ht="15" customHeight="1" x14ac:dyDescent="0.25">
      <c r="A1767" s="33">
        <v>23619</v>
      </c>
      <c r="B1767" s="34" t="s">
        <v>4018</v>
      </c>
      <c r="C1767" s="35">
        <v>42752</v>
      </c>
      <c r="D1767" s="34" t="s">
        <v>1009</v>
      </c>
      <c r="E1767" s="34" t="s">
        <v>3061</v>
      </c>
      <c r="F1767" s="36">
        <v>150000</v>
      </c>
      <c r="G1767" s="36">
        <v>75000</v>
      </c>
      <c r="H1767" s="34" t="s">
        <v>3851</v>
      </c>
      <c r="I1767" s="34" t="s">
        <v>727</v>
      </c>
      <c r="J1767" s="34" t="s">
        <v>862</v>
      </c>
      <c r="K1767" s="37" t="s">
        <v>1691</v>
      </c>
      <c r="L1767" s="34" t="s">
        <v>2078</v>
      </c>
      <c r="M1767" s="38">
        <v>0</v>
      </c>
      <c r="N1767" s="38">
        <v>0</v>
      </c>
      <c r="O1767" s="39">
        <v>0</v>
      </c>
      <c r="P1767" s="39">
        <v>0</v>
      </c>
      <c r="Q1767" s="40">
        <v>0</v>
      </c>
      <c r="R1767" s="40">
        <v>0</v>
      </c>
      <c r="S1767" s="41"/>
      <c r="T1767" s="40">
        <v>75000</v>
      </c>
    </row>
    <row r="1768" spans="1:20" ht="15" customHeight="1" x14ac:dyDescent="0.25">
      <c r="A1768" s="33">
        <v>23641</v>
      </c>
      <c r="B1768" s="34" t="s">
        <v>2334</v>
      </c>
      <c r="C1768" s="35">
        <v>42752</v>
      </c>
      <c r="D1768" s="34" t="s">
        <v>1381</v>
      </c>
      <c r="E1768" s="34" t="s">
        <v>3056</v>
      </c>
      <c r="F1768" s="36">
        <v>2640000</v>
      </c>
      <c r="G1768" s="36">
        <v>2600000</v>
      </c>
      <c r="H1768" s="34" t="s">
        <v>879</v>
      </c>
      <c r="I1768" s="34" t="s">
        <v>791</v>
      </c>
      <c r="J1768" s="34" t="s">
        <v>751</v>
      </c>
      <c r="K1768" s="37" t="s">
        <v>1699</v>
      </c>
      <c r="L1768" s="34" t="s">
        <v>325</v>
      </c>
      <c r="M1768" s="38">
        <v>0</v>
      </c>
      <c r="N1768" s="38">
        <v>0</v>
      </c>
      <c r="O1768" s="39">
        <v>0</v>
      </c>
      <c r="P1768" s="39">
        <v>0</v>
      </c>
      <c r="Q1768" s="40">
        <v>0</v>
      </c>
      <c r="R1768" s="40">
        <v>0</v>
      </c>
      <c r="S1768" s="41"/>
      <c r="T1768" s="40"/>
    </row>
    <row r="1769" spans="1:20" ht="15" customHeight="1" x14ac:dyDescent="0.25">
      <c r="A1769" s="33">
        <v>23638</v>
      </c>
      <c r="B1769" s="34" t="s">
        <v>3987</v>
      </c>
      <c r="C1769" s="35">
        <v>42754</v>
      </c>
      <c r="D1769" s="34" t="s">
        <v>3144</v>
      </c>
      <c r="E1769" s="34" t="s">
        <v>3065</v>
      </c>
      <c r="F1769" s="36">
        <v>33000</v>
      </c>
      <c r="G1769" s="36">
        <v>10000</v>
      </c>
      <c r="H1769" s="34" t="s">
        <v>747</v>
      </c>
      <c r="I1769" s="34" t="s">
        <v>727</v>
      </c>
      <c r="J1769" s="34" t="s">
        <v>734</v>
      </c>
      <c r="K1769" s="37" t="s">
        <v>3356</v>
      </c>
      <c r="L1769" s="34"/>
      <c r="M1769" s="38">
        <v>0</v>
      </c>
      <c r="N1769" s="38">
        <v>0</v>
      </c>
      <c r="O1769" s="39">
        <v>0</v>
      </c>
      <c r="P1769" s="39">
        <v>0</v>
      </c>
      <c r="Q1769" s="40">
        <v>0</v>
      </c>
      <c r="R1769" s="40">
        <v>0</v>
      </c>
      <c r="S1769" s="41"/>
      <c r="T1769" s="40">
        <v>10000</v>
      </c>
    </row>
    <row r="1770" spans="1:20" ht="15" customHeight="1" x14ac:dyDescent="0.25">
      <c r="A1770" s="33">
        <v>23610</v>
      </c>
      <c r="B1770" s="34" t="s">
        <v>4019</v>
      </c>
      <c r="C1770" s="35">
        <v>42760</v>
      </c>
      <c r="D1770" s="34" t="s">
        <v>905</v>
      </c>
      <c r="E1770" s="34" t="s">
        <v>3074</v>
      </c>
      <c r="F1770" s="36">
        <v>26000</v>
      </c>
      <c r="G1770" s="36">
        <v>10000</v>
      </c>
      <c r="H1770" s="34" t="s">
        <v>747</v>
      </c>
      <c r="I1770" s="34" t="s">
        <v>727</v>
      </c>
      <c r="J1770" s="34" t="s">
        <v>734</v>
      </c>
      <c r="K1770" s="37" t="s">
        <v>4020</v>
      </c>
      <c r="L1770" s="34" t="s">
        <v>2067</v>
      </c>
      <c r="M1770" s="38">
        <v>0</v>
      </c>
      <c r="N1770" s="38">
        <v>0</v>
      </c>
      <c r="O1770" s="39">
        <v>0</v>
      </c>
      <c r="P1770" s="39">
        <v>0</v>
      </c>
      <c r="Q1770" s="40">
        <v>0</v>
      </c>
      <c r="R1770" s="40">
        <v>0</v>
      </c>
      <c r="S1770" s="41"/>
      <c r="T1770" s="40">
        <v>10000</v>
      </c>
    </row>
    <row r="1771" spans="1:20" ht="15" customHeight="1" x14ac:dyDescent="0.25">
      <c r="A1771" s="33">
        <v>23614</v>
      </c>
      <c r="B1771" s="34" t="s">
        <v>4021</v>
      </c>
      <c r="C1771" s="35">
        <v>42765</v>
      </c>
      <c r="D1771" s="34" t="s">
        <v>1009</v>
      </c>
      <c r="E1771" s="34" t="s">
        <v>3061</v>
      </c>
      <c r="F1771" s="36">
        <v>30000</v>
      </c>
      <c r="G1771" s="36">
        <v>15000</v>
      </c>
      <c r="H1771" s="34" t="s">
        <v>3851</v>
      </c>
      <c r="I1771" s="34" t="s">
        <v>727</v>
      </c>
      <c r="J1771" s="34" t="s">
        <v>765</v>
      </c>
      <c r="K1771" s="37" t="s">
        <v>1677</v>
      </c>
      <c r="L1771" s="34"/>
      <c r="M1771" s="38">
        <v>0</v>
      </c>
      <c r="N1771" s="38">
        <v>0</v>
      </c>
      <c r="O1771" s="39">
        <v>0</v>
      </c>
      <c r="P1771" s="39">
        <v>0</v>
      </c>
      <c r="Q1771" s="40">
        <v>0</v>
      </c>
      <c r="R1771" s="40">
        <v>0</v>
      </c>
      <c r="S1771" s="41"/>
      <c r="T1771" s="40">
        <v>30000</v>
      </c>
    </row>
    <row r="1772" spans="1:20" ht="15" customHeight="1" x14ac:dyDescent="0.25">
      <c r="A1772" s="33">
        <v>23636</v>
      </c>
      <c r="B1772" s="34" t="s">
        <v>1004</v>
      </c>
      <c r="C1772" s="35">
        <v>42767</v>
      </c>
      <c r="D1772" s="34" t="s">
        <v>999</v>
      </c>
      <c r="E1772" s="34" t="s">
        <v>3060</v>
      </c>
      <c r="F1772" s="36">
        <v>15500</v>
      </c>
      <c r="G1772" s="36">
        <v>10000</v>
      </c>
      <c r="H1772" s="34" t="s">
        <v>747</v>
      </c>
      <c r="I1772" s="34" t="s">
        <v>727</v>
      </c>
      <c r="J1772" s="34" t="s">
        <v>734</v>
      </c>
      <c r="K1772" s="37" t="s">
        <v>1680</v>
      </c>
      <c r="L1772" s="34"/>
      <c r="M1772" s="38">
        <v>0</v>
      </c>
      <c r="N1772" s="38">
        <v>0</v>
      </c>
      <c r="O1772" s="39">
        <v>0</v>
      </c>
      <c r="P1772" s="39">
        <v>0</v>
      </c>
      <c r="Q1772" s="40">
        <v>0</v>
      </c>
      <c r="R1772" s="40">
        <v>0</v>
      </c>
      <c r="S1772" s="41"/>
      <c r="T1772" s="40">
        <v>5500</v>
      </c>
    </row>
    <row r="1773" spans="1:20" ht="15" customHeight="1" x14ac:dyDescent="0.25">
      <c r="A1773" s="33">
        <v>23601</v>
      </c>
      <c r="B1773" s="34" t="s">
        <v>4022</v>
      </c>
      <c r="C1773" s="35">
        <v>42768</v>
      </c>
      <c r="D1773" s="34" t="s">
        <v>852</v>
      </c>
      <c r="E1773" s="34" t="s">
        <v>3074</v>
      </c>
      <c r="F1773" s="36">
        <v>2000000</v>
      </c>
      <c r="G1773" s="36">
        <v>2000000</v>
      </c>
      <c r="H1773" s="34" t="s">
        <v>719</v>
      </c>
      <c r="I1773" s="34" t="s">
        <v>720</v>
      </c>
      <c r="J1773" s="34" t="s">
        <v>867</v>
      </c>
      <c r="K1773" s="37" t="s">
        <v>1845</v>
      </c>
      <c r="L1773" s="34"/>
      <c r="M1773" s="38">
        <v>0</v>
      </c>
      <c r="N1773" s="38">
        <v>0</v>
      </c>
      <c r="O1773" s="39">
        <v>0</v>
      </c>
      <c r="P1773" s="39">
        <v>0</v>
      </c>
      <c r="Q1773" s="40">
        <v>0</v>
      </c>
      <c r="R1773" s="40">
        <v>0</v>
      </c>
      <c r="S1773" s="41"/>
      <c r="T1773" s="40">
        <v>8000000</v>
      </c>
    </row>
    <row r="1774" spans="1:20" ht="15" customHeight="1" x14ac:dyDescent="0.25">
      <c r="A1774" s="33">
        <v>23637</v>
      </c>
      <c r="B1774" s="34" t="s">
        <v>4023</v>
      </c>
      <c r="C1774" s="35">
        <v>42772</v>
      </c>
      <c r="D1774" s="34" t="s">
        <v>988</v>
      </c>
      <c r="E1774" s="34" t="s">
        <v>3060</v>
      </c>
      <c r="F1774" s="36">
        <v>1576546.53</v>
      </c>
      <c r="G1774" s="36">
        <v>89611</v>
      </c>
      <c r="H1774" s="34" t="s">
        <v>920</v>
      </c>
      <c r="I1774" s="34" t="s">
        <v>724</v>
      </c>
      <c r="J1774" s="34" t="s">
        <v>921</v>
      </c>
      <c r="K1774" s="37" t="s">
        <v>1778</v>
      </c>
      <c r="L1774" s="34"/>
      <c r="M1774" s="38">
        <v>0</v>
      </c>
      <c r="N1774" s="38">
        <v>0</v>
      </c>
      <c r="O1774" s="39">
        <v>0</v>
      </c>
      <c r="P1774" s="39">
        <v>0</v>
      </c>
      <c r="Q1774" s="40">
        <v>448056</v>
      </c>
      <c r="R1774" s="40">
        <v>0</v>
      </c>
      <c r="S1774" s="41">
        <v>0</v>
      </c>
      <c r="T1774" s="40">
        <v>448056</v>
      </c>
    </row>
    <row r="1775" spans="1:20" ht="15" customHeight="1" x14ac:dyDescent="0.25">
      <c r="A1775" s="33">
        <v>23629</v>
      </c>
      <c r="B1775" s="34" t="s">
        <v>4024</v>
      </c>
      <c r="C1775" s="35">
        <v>42772</v>
      </c>
      <c r="D1775" s="34" t="s">
        <v>1175</v>
      </c>
      <c r="E1775" s="34" t="s">
        <v>3062</v>
      </c>
      <c r="F1775" s="36">
        <v>2225000</v>
      </c>
      <c r="G1775" s="36">
        <v>500000</v>
      </c>
      <c r="H1775" s="34" t="s">
        <v>719</v>
      </c>
      <c r="I1775" s="34" t="s">
        <v>720</v>
      </c>
      <c r="J1775" s="34" t="s">
        <v>921</v>
      </c>
      <c r="K1775" s="37" t="s">
        <v>4025</v>
      </c>
      <c r="L1775" s="34"/>
      <c r="M1775" s="38">
        <v>0</v>
      </c>
      <c r="N1775" s="38">
        <v>0</v>
      </c>
      <c r="O1775" s="39">
        <v>0</v>
      </c>
      <c r="P1775" s="39">
        <v>0</v>
      </c>
      <c r="Q1775" s="40">
        <v>0</v>
      </c>
      <c r="R1775" s="40">
        <v>0</v>
      </c>
      <c r="S1775" s="41"/>
      <c r="T1775" s="40">
        <v>2000000</v>
      </c>
    </row>
    <row r="1776" spans="1:20" ht="15" customHeight="1" x14ac:dyDescent="0.25">
      <c r="A1776" s="33">
        <v>23630</v>
      </c>
      <c r="B1776" s="34" t="s">
        <v>4024</v>
      </c>
      <c r="C1776" s="35">
        <v>42772</v>
      </c>
      <c r="D1776" s="34" t="s">
        <v>1175</v>
      </c>
      <c r="E1776" s="34" t="s">
        <v>3062</v>
      </c>
      <c r="F1776" s="36">
        <v>2225000</v>
      </c>
      <c r="G1776" s="36">
        <v>225000</v>
      </c>
      <c r="H1776" s="34" t="s">
        <v>836</v>
      </c>
      <c r="I1776" s="34" t="s">
        <v>756</v>
      </c>
      <c r="J1776" s="34" t="s">
        <v>921</v>
      </c>
      <c r="K1776" s="37" t="s">
        <v>4025</v>
      </c>
      <c r="L1776" s="34"/>
      <c r="M1776" s="38">
        <v>0</v>
      </c>
      <c r="N1776" s="38">
        <v>0</v>
      </c>
      <c r="O1776" s="39">
        <v>0</v>
      </c>
      <c r="P1776" s="39">
        <v>0</v>
      </c>
      <c r="Q1776" s="40">
        <v>0</v>
      </c>
      <c r="R1776" s="40">
        <v>0</v>
      </c>
      <c r="S1776" s="41"/>
      <c r="T1776" s="40">
        <v>1775000</v>
      </c>
    </row>
    <row r="1777" spans="1:20" ht="15" customHeight="1" x14ac:dyDescent="0.25">
      <c r="A1777" s="33">
        <v>23650</v>
      </c>
      <c r="B1777" s="34" t="s">
        <v>2331</v>
      </c>
      <c r="C1777" s="35">
        <v>42772</v>
      </c>
      <c r="D1777" s="34" t="s">
        <v>955</v>
      </c>
      <c r="E1777" s="34" t="s">
        <v>3077</v>
      </c>
      <c r="F1777" s="36">
        <v>8139874</v>
      </c>
      <c r="G1777" s="36">
        <v>250000</v>
      </c>
      <c r="H1777" s="34" t="s">
        <v>726</v>
      </c>
      <c r="I1777" s="34" t="s">
        <v>727</v>
      </c>
      <c r="J1777" s="34" t="s">
        <v>728</v>
      </c>
      <c r="K1777" s="37" t="s">
        <v>1543</v>
      </c>
      <c r="L1777" s="34" t="s">
        <v>2067</v>
      </c>
      <c r="M1777" s="38">
        <v>0</v>
      </c>
      <c r="N1777" s="38">
        <v>0</v>
      </c>
      <c r="O1777" s="39">
        <v>0</v>
      </c>
      <c r="P1777" s="39">
        <v>0</v>
      </c>
      <c r="Q1777" s="40">
        <v>5475494</v>
      </c>
      <c r="R1777" s="40">
        <v>0</v>
      </c>
      <c r="S1777" s="41"/>
      <c r="T1777" s="40">
        <v>5225494</v>
      </c>
    </row>
    <row r="1778" spans="1:20" ht="15" customHeight="1" x14ac:dyDescent="0.25">
      <c r="A1778" s="33">
        <v>23549</v>
      </c>
      <c r="B1778" s="34" t="s">
        <v>2610</v>
      </c>
      <c r="C1778" s="35">
        <v>42774</v>
      </c>
      <c r="D1778" s="34" t="s">
        <v>1009</v>
      </c>
      <c r="E1778" s="34" t="s">
        <v>3061</v>
      </c>
      <c r="F1778" s="36">
        <v>3750000</v>
      </c>
      <c r="G1778" s="36">
        <v>375000</v>
      </c>
      <c r="H1778" s="34" t="s">
        <v>836</v>
      </c>
      <c r="I1778" s="34" t="s">
        <v>756</v>
      </c>
      <c r="J1778" s="34" t="s">
        <v>1857</v>
      </c>
      <c r="K1778" s="37" t="s">
        <v>1799</v>
      </c>
      <c r="L1778" s="34"/>
      <c r="M1778" s="38">
        <v>0</v>
      </c>
      <c r="N1778" s="38">
        <v>0</v>
      </c>
      <c r="O1778" s="39">
        <v>0</v>
      </c>
      <c r="P1778" s="39">
        <v>0</v>
      </c>
      <c r="Q1778" s="40">
        <v>0</v>
      </c>
      <c r="R1778" s="40">
        <v>0</v>
      </c>
      <c r="S1778" s="41"/>
      <c r="T1778" s="40">
        <v>1875000</v>
      </c>
    </row>
    <row r="1779" spans="1:20" ht="15" customHeight="1" x14ac:dyDescent="0.25">
      <c r="A1779" s="33">
        <v>23566</v>
      </c>
      <c r="B1779" s="34" t="s">
        <v>2908</v>
      </c>
      <c r="C1779" s="35">
        <v>42775</v>
      </c>
      <c r="D1779" s="34" t="s">
        <v>1009</v>
      </c>
      <c r="E1779" s="34" t="s">
        <v>3061</v>
      </c>
      <c r="F1779" s="36">
        <v>1859470</v>
      </c>
      <c r="G1779" s="36">
        <v>287500</v>
      </c>
      <c r="H1779" s="34" t="s">
        <v>836</v>
      </c>
      <c r="I1779" s="34" t="s">
        <v>756</v>
      </c>
      <c r="J1779" s="34" t="s">
        <v>734</v>
      </c>
      <c r="K1779" s="37" t="s">
        <v>2123</v>
      </c>
      <c r="L1779" s="34"/>
      <c r="M1779" s="38">
        <v>0</v>
      </c>
      <c r="N1779" s="38">
        <v>0</v>
      </c>
      <c r="O1779" s="39">
        <v>0</v>
      </c>
      <c r="P1779" s="39">
        <v>0</v>
      </c>
      <c r="Q1779" s="40">
        <v>0</v>
      </c>
      <c r="R1779" s="40">
        <v>0</v>
      </c>
      <c r="S1779" s="41"/>
      <c r="T1779" s="40">
        <v>1859470</v>
      </c>
    </row>
    <row r="1780" spans="1:20" ht="15" customHeight="1" x14ac:dyDescent="0.25">
      <c r="A1780" s="33">
        <v>23653</v>
      </c>
      <c r="B1780" s="34" t="s">
        <v>4026</v>
      </c>
      <c r="C1780" s="35">
        <v>42775</v>
      </c>
      <c r="D1780" s="34" t="s">
        <v>806</v>
      </c>
      <c r="E1780" s="34" t="s">
        <v>3084</v>
      </c>
      <c r="F1780" s="36">
        <v>765052</v>
      </c>
      <c r="G1780" s="36">
        <v>153010</v>
      </c>
      <c r="H1780" s="34" t="s">
        <v>920</v>
      </c>
      <c r="I1780" s="34" t="s">
        <v>724</v>
      </c>
      <c r="J1780" s="34" t="s">
        <v>921</v>
      </c>
      <c r="K1780" s="37" t="s">
        <v>1714</v>
      </c>
      <c r="L1780" s="34"/>
      <c r="M1780" s="38">
        <v>0</v>
      </c>
      <c r="N1780" s="38">
        <v>0</v>
      </c>
      <c r="O1780" s="39">
        <v>0</v>
      </c>
      <c r="P1780" s="39">
        <v>0</v>
      </c>
      <c r="Q1780" s="40">
        <v>765052</v>
      </c>
      <c r="R1780" s="40">
        <v>0</v>
      </c>
      <c r="S1780" s="41">
        <v>0</v>
      </c>
      <c r="T1780" s="40">
        <v>765052</v>
      </c>
    </row>
    <row r="1781" spans="1:20" ht="15" customHeight="1" x14ac:dyDescent="0.25">
      <c r="A1781" s="33">
        <v>23500</v>
      </c>
      <c r="B1781" s="34" t="s">
        <v>4027</v>
      </c>
      <c r="C1781" s="35">
        <v>42776</v>
      </c>
      <c r="D1781" s="34" t="s">
        <v>4028</v>
      </c>
      <c r="E1781" s="34" t="s">
        <v>4008</v>
      </c>
      <c r="F1781" s="36">
        <v>4500000</v>
      </c>
      <c r="G1781" s="36">
        <v>800000</v>
      </c>
      <c r="H1781" s="34" t="s">
        <v>832</v>
      </c>
      <c r="I1781" s="34" t="s">
        <v>756</v>
      </c>
      <c r="J1781" s="34" t="s">
        <v>734</v>
      </c>
      <c r="K1781" s="37" t="s">
        <v>1840</v>
      </c>
      <c r="L1781" s="34" t="s">
        <v>2056</v>
      </c>
      <c r="M1781" s="38">
        <v>76</v>
      </c>
      <c r="N1781" s="38">
        <v>0</v>
      </c>
      <c r="O1781" s="39">
        <v>11</v>
      </c>
      <c r="P1781" s="39">
        <v>0</v>
      </c>
      <c r="Q1781" s="40">
        <v>4500000</v>
      </c>
      <c r="R1781" s="40">
        <v>0</v>
      </c>
      <c r="S1781" s="41"/>
      <c r="T1781" s="40">
        <v>3700000</v>
      </c>
    </row>
    <row r="1782" spans="1:20" ht="15" customHeight="1" x14ac:dyDescent="0.25">
      <c r="A1782" s="33">
        <v>23618</v>
      </c>
      <c r="B1782" s="34" t="s">
        <v>802</v>
      </c>
      <c r="C1782" s="35">
        <v>42776</v>
      </c>
      <c r="D1782" s="34" t="s">
        <v>803</v>
      </c>
      <c r="E1782" s="34" t="s">
        <v>3084</v>
      </c>
      <c r="F1782" s="36">
        <v>9900</v>
      </c>
      <c r="G1782" s="36">
        <v>3350</v>
      </c>
      <c r="H1782" s="34" t="s">
        <v>747</v>
      </c>
      <c r="I1782" s="34" t="s">
        <v>727</v>
      </c>
      <c r="J1782" s="34" t="s">
        <v>734</v>
      </c>
      <c r="K1782" s="37" t="s">
        <v>1579</v>
      </c>
      <c r="L1782" s="34" t="s">
        <v>2067</v>
      </c>
      <c r="M1782" s="38">
        <v>0</v>
      </c>
      <c r="N1782" s="38">
        <v>0</v>
      </c>
      <c r="O1782" s="39">
        <v>0</v>
      </c>
      <c r="P1782" s="39">
        <v>0</v>
      </c>
      <c r="Q1782" s="40">
        <v>0</v>
      </c>
      <c r="R1782" s="40">
        <v>0</v>
      </c>
      <c r="S1782" s="41"/>
      <c r="T1782" s="40">
        <v>1600</v>
      </c>
    </row>
    <row r="1783" spans="1:20" ht="15" customHeight="1" x14ac:dyDescent="0.25">
      <c r="A1783" s="33">
        <v>23191</v>
      </c>
      <c r="B1783" s="34" t="s">
        <v>3786</v>
      </c>
      <c r="C1783" s="35">
        <v>42779</v>
      </c>
      <c r="D1783" s="34" t="s">
        <v>1009</v>
      </c>
      <c r="E1783" s="34" t="s">
        <v>3061</v>
      </c>
      <c r="F1783" s="36">
        <v>6000000</v>
      </c>
      <c r="G1783" s="36">
        <v>2000000</v>
      </c>
      <c r="H1783" s="34" t="s">
        <v>719</v>
      </c>
      <c r="I1783" s="34" t="s">
        <v>720</v>
      </c>
      <c r="J1783" s="34" t="s">
        <v>734</v>
      </c>
      <c r="K1783" s="37" t="s">
        <v>1702</v>
      </c>
      <c r="L1783" s="34"/>
      <c r="M1783" s="38">
        <v>0</v>
      </c>
      <c r="N1783" s="38">
        <v>0</v>
      </c>
      <c r="O1783" s="39">
        <v>0</v>
      </c>
      <c r="P1783" s="39">
        <v>0</v>
      </c>
      <c r="Q1783" s="40">
        <v>0</v>
      </c>
      <c r="R1783" s="40">
        <v>0</v>
      </c>
      <c r="S1783" s="41"/>
      <c r="T1783" s="40">
        <v>8000000</v>
      </c>
    </row>
    <row r="1784" spans="1:20" ht="15" customHeight="1" x14ac:dyDescent="0.25">
      <c r="A1784" s="33">
        <v>23649</v>
      </c>
      <c r="B1784" s="34" t="s">
        <v>4029</v>
      </c>
      <c r="C1784" s="35">
        <v>42779</v>
      </c>
      <c r="D1784" s="34" t="s">
        <v>1009</v>
      </c>
      <c r="E1784" s="34" t="s">
        <v>3061</v>
      </c>
      <c r="F1784" s="36">
        <v>0</v>
      </c>
      <c r="G1784" s="36"/>
      <c r="H1784" s="34" t="s">
        <v>866</v>
      </c>
      <c r="I1784" s="34" t="s">
        <v>720</v>
      </c>
      <c r="J1784" s="34" t="s">
        <v>867</v>
      </c>
      <c r="K1784" s="37" t="s">
        <v>1760</v>
      </c>
      <c r="L1784" s="34"/>
      <c r="M1784" s="38"/>
      <c r="N1784" s="38"/>
      <c r="O1784" s="39"/>
      <c r="P1784" s="39"/>
      <c r="Q1784" s="40"/>
      <c r="R1784" s="40"/>
      <c r="S1784" s="41"/>
      <c r="T1784" s="40"/>
    </row>
    <row r="1785" spans="1:20" ht="15" customHeight="1" x14ac:dyDescent="0.25">
      <c r="A1785" s="33">
        <v>23560</v>
      </c>
      <c r="B1785" s="34" t="s">
        <v>4030</v>
      </c>
      <c r="C1785" s="35">
        <v>42780</v>
      </c>
      <c r="D1785" s="34" t="s">
        <v>1200</v>
      </c>
      <c r="E1785" s="34" t="s">
        <v>1190</v>
      </c>
      <c r="F1785" s="36">
        <v>1560000</v>
      </c>
      <c r="G1785" s="36">
        <v>190000</v>
      </c>
      <c r="H1785" s="34" t="s">
        <v>847</v>
      </c>
      <c r="I1785" s="34" t="s">
        <v>727</v>
      </c>
      <c r="J1785" s="34" t="s">
        <v>765</v>
      </c>
      <c r="K1785" s="37" t="s">
        <v>1704</v>
      </c>
      <c r="L1785" s="34" t="s">
        <v>2067</v>
      </c>
      <c r="M1785" s="38">
        <v>0</v>
      </c>
      <c r="N1785" s="38">
        <v>0</v>
      </c>
      <c r="O1785" s="39">
        <v>0</v>
      </c>
      <c r="P1785" s="39">
        <v>0</v>
      </c>
      <c r="Q1785" s="40">
        <v>0</v>
      </c>
      <c r="R1785" s="40">
        <v>0</v>
      </c>
      <c r="S1785" s="41"/>
      <c r="T1785" s="40">
        <v>200000</v>
      </c>
    </row>
    <row r="1786" spans="1:20" ht="15" customHeight="1" x14ac:dyDescent="0.25">
      <c r="A1786" s="33">
        <v>23589</v>
      </c>
      <c r="B1786" s="34" t="s">
        <v>2372</v>
      </c>
      <c r="C1786" s="35">
        <v>42781</v>
      </c>
      <c r="D1786" s="34" t="s">
        <v>852</v>
      </c>
      <c r="E1786" s="34" t="s">
        <v>3074</v>
      </c>
      <c r="F1786" s="36">
        <v>1628000</v>
      </c>
      <c r="G1786" s="36">
        <v>250000</v>
      </c>
      <c r="H1786" s="34" t="s">
        <v>836</v>
      </c>
      <c r="I1786" s="34" t="s">
        <v>756</v>
      </c>
      <c r="J1786" s="34" t="s">
        <v>721</v>
      </c>
      <c r="K1786" s="37" t="s">
        <v>1541</v>
      </c>
      <c r="L1786" s="34"/>
      <c r="M1786" s="38">
        <v>0</v>
      </c>
      <c r="N1786" s="38">
        <v>0</v>
      </c>
      <c r="O1786" s="39">
        <v>0</v>
      </c>
      <c r="P1786" s="39">
        <v>0</v>
      </c>
      <c r="Q1786" s="40">
        <v>0</v>
      </c>
      <c r="R1786" s="40">
        <v>0</v>
      </c>
      <c r="S1786" s="41"/>
      <c r="T1786" s="40">
        <v>1628000</v>
      </c>
    </row>
    <row r="1787" spans="1:20" ht="15" customHeight="1" x14ac:dyDescent="0.25">
      <c r="A1787" s="33">
        <v>23600</v>
      </c>
      <c r="B1787" s="34" t="s">
        <v>4031</v>
      </c>
      <c r="C1787" s="35">
        <v>42781</v>
      </c>
      <c r="D1787" s="34" t="s">
        <v>1200</v>
      </c>
      <c r="E1787" s="34" t="s">
        <v>1190</v>
      </c>
      <c r="F1787" s="36">
        <v>20444637</v>
      </c>
      <c r="G1787" s="36">
        <v>4088927</v>
      </c>
      <c r="H1787" s="34" t="s">
        <v>920</v>
      </c>
      <c r="I1787" s="34" t="s">
        <v>724</v>
      </c>
      <c r="J1787" s="34" t="s">
        <v>921</v>
      </c>
      <c r="K1787" s="37" t="s">
        <v>1778</v>
      </c>
      <c r="L1787" s="34"/>
      <c r="M1787" s="38">
        <v>0</v>
      </c>
      <c r="N1787" s="38">
        <v>0</v>
      </c>
      <c r="O1787" s="39">
        <v>0</v>
      </c>
      <c r="P1787" s="39">
        <v>0</v>
      </c>
      <c r="Q1787" s="40">
        <v>21770695</v>
      </c>
      <c r="R1787" s="40">
        <v>0</v>
      </c>
      <c r="S1787" s="41">
        <v>0</v>
      </c>
      <c r="T1787" s="40">
        <v>21770695</v>
      </c>
    </row>
    <row r="1788" spans="1:20" ht="15" customHeight="1" x14ac:dyDescent="0.25">
      <c r="A1788" s="33">
        <v>23662</v>
      </c>
      <c r="B1788" s="34" t="s">
        <v>4032</v>
      </c>
      <c r="C1788" s="35">
        <v>42786</v>
      </c>
      <c r="D1788" s="34" t="s">
        <v>1200</v>
      </c>
      <c r="E1788" s="34" t="s">
        <v>1190</v>
      </c>
      <c r="F1788" s="36">
        <v>1446271</v>
      </c>
      <c r="G1788" s="36">
        <v>432185</v>
      </c>
      <c r="H1788" s="34" t="s">
        <v>844</v>
      </c>
      <c r="I1788" s="34" t="s">
        <v>727</v>
      </c>
      <c r="J1788" s="34" t="s">
        <v>765</v>
      </c>
      <c r="K1788" s="37" t="s">
        <v>2540</v>
      </c>
      <c r="L1788" s="34"/>
      <c r="M1788" s="38">
        <v>0</v>
      </c>
      <c r="N1788" s="38">
        <v>0</v>
      </c>
      <c r="O1788" s="39">
        <v>0</v>
      </c>
      <c r="P1788" s="39">
        <v>0</v>
      </c>
      <c r="Q1788" s="40">
        <v>1446271</v>
      </c>
      <c r="R1788" s="40">
        <v>0</v>
      </c>
      <c r="S1788" s="41"/>
      <c r="T1788" s="40">
        <v>39567815</v>
      </c>
    </row>
    <row r="1789" spans="1:20" ht="15" customHeight="1" x14ac:dyDescent="0.25">
      <c r="A1789" s="33">
        <v>23661</v>
      </c>
      <c r="B1789" s="34" t="s">
        <v>4033</v>
      </c>
      <c r="C1789" s="35">
        <v>42786</v>
      </c>
      <c r="D1789" s="34" t="s">
        <v>1460</v>
      </c>
      <c r="E1789" s="34" t="s">
        <v>3087</v>
      </c>
      <c r="F1789" s="36">
        <v>206208</v>
      </c>
      <c r="G1789" s="36">
        <v>61862</v>
      </c>
      <c r="H1789" s="34" t="s">
        <v>844</v>
      </c>
      <c r="I1789" s="34" t="s">
        <v>727</v>
      </c>
      <c r="J1789" s="34" t="s">
        <v>728</v>
      </c>
      <c r="K1789" s="37" t="s">
        <v>1543</v>
      </c>
      <c r="L1789" s="34" t="s">
        <v>2063</v>
      </c>
      <c r="M1789" s="38">
        <v>0</v>
      </c>
      <c r="N1789" s="38">
        <v>0</v>
      </c>
      <c r="O1789" s="39">
        <v>0</v>
      </c>
      <c r="P1789" s="39">
        <v>0</v>
      </c>
      <c r="Q1789" s="40">
        <v>206208</v>
      </c>
      <c r="R1789" s="40">
        <v>0</v>
      </c>
      <c r="S1789" s="41"/>
      <c r="T1789" s="40">
        <v>144346</v>
      </c>
    </row>
    <row r="1790" spans="1:20" ht="15" customHeight="1" x14ac:dyDescent="0.25">
      <c r="A1790" s="33">
        <v>23584</v>
      </c>
      <c r="B1790" s="34" t="s">
        <v>4034</v>
      </c>
      <c r="C1790" s="35">
        <v>42787</v>
      </c>
      <c r="D1790" s="34" t="s">
        <v>1100</v>
      </c>
      <c r="E1790" s="34" t="s">
        <v>3061</v>
      </c>
      <c r="F1790" s="36">
        <v>510000</v>
      </c>
      <c r="G1790" s="36">
        <v>102500</v>
      </c>
      <c r="H1790" s="34" t="s">
        <v>719</v>
      </c>
      <c r="I1790" s="34" t="s">
        <v>720</v>
      </c>
      <c r="J1790" s="34" t="s">
        <v>721</v>
      </c>
      <c r="K1790" s="37" t="s">
        <v>1541</v>
      </c>
      <c r="L1790" s="34"/>
      <c r="M1790" s="38">
        <v>0</v>
      </c>
      <c r="N1790" s="38">
        <v>0</v>
      </c>
      <c r="O1790" s="39">
        <v>0</v>
      </c>
      <c r="P1790" s="39">
        <v>0</v>
      </c>
      <c r="Q1790" s="40">
        <v>0</v>
      </c>
      <c r="R1790" s="40">
        <v>0</v>
      </c>
      <c r="S1790" s="41"/>
      <c r="T1790" s="40">
        <v>410000</v>
      </c>
    </row>
    <row r="1791" spans="1:20" ht="15" customHeight="1" x14ac:dyDescent="0.25">
      <c r="A1791" s="33">
        <v>23585</v>
      </c>
      <c r="B1791" s="34" t="s">
        <v>4034</v>
      </c>
      <c r="C1791" s="35">
        <v>42787</v>
      </c>
      <c r="D1791" s="34" t="s">
        <v>1100</v>
      </c>
      <c r="E1791" s="34" t="s">
        <v>3061</v>
      </c>
      <c r="F1791" s="36">
        <v>510000</v>
      </c>
      <c r="G1791" s="36">
        <v>100000</v>
      </c>
      <c r="H1791" s="34" t="s">
        <v>836</v>
      </c>
      <c r="I1791" s="34" t="s">
        <v>756</v>
      </c>
      <c r="J1791" s="34" t="s">
        <v>721</v>
      </c>
      <c r="K1791" s="37" t="s">
        <v>1541</v>
      </c>
      <c r="L1791" s="34"/>
      <c r="M1791" s="38">
        <v>0</v>
      </c>
      <c r="N1791" s="38">
        <v>0</v>
      </c>
      <c r="O1791" s="39">
        <v>0</v>
      </c>
      <c r="P1791" s="39">
        <v>0</v>
      </c>
      <c r="Q1791" s="40">
        <v>0</v>
      </c>
      <c r="R1791" s="40">
        <v>0</v>
      </c>
      <c r="S1791" s="41"/>
      <c r="T1791" s="40">
        <v>410000</v>
      </c>
    </row>
    <row r="1792" spans="1:20" ht="15" customHeight="1" x14ac:dyDescent="0.25">
      <c r="A1792" s="33">
        <v>23643</v>
      </c>
      <c r="B1792" s="34" t="s">
        <v>1117</v>
      </c>
      <c r="C1792" s="35">
        <v>42788</v>
      </c>
      <c r="D1792" s="34" t="s">
        <v>1116</v>
      </c>
      <c r="E1792" s="34" t="s">
        <v>3061</v>
      </c>
      <c r="F1792" s="36">
        <v>13000</v>
      </c>
      <c r="G1792" s="36">
        <v>10000</v>
      </c>
      <c r="H1792" s="34" t="s">
        <v>747</v>
      </c>
      <c r="I1792" s="34" t="s">
        <v>727</v>
      </c>
      <c r="J1792" s="34" t="s">
        <v>762</v>
      </c>
      <c r="K1792" s="37" t="s">
        <v>1730</v>
      </c>
      <c r="L1792" s="34" t="s">
        <v>2067</v>
      </c>
      <c r="M1792" s="38">
        <v>0</v>
      </c>
      <c r="N1792" s="38">
        <v>0</v>
      </c>
      <c r="O1792" s="39">
        <v>0</v>
      </c>
      <c r="P1792" s="39">
        <v>0</v>
      </c>
      <c r="Q1792" s="40">
        <v>0</v>
      </c>
      <c r="R1792" s="40">
        <v>0</v>
      </c>
      <c r="S1792" s="41"/>
      <c r="T1792" s="40">
        <v>3000</v>
      </c>
    </row>
    <row r="1793" spans="1:20" ht="15" customHeight="1" x14ac:dyDescent="0.25">
      <c r="A1793" s="33">
        <v>23626</v>
      </c>
      <c r="B1793" s="34" t="s">
        <v>4035</v>
      </c>
      <c r="C1793" s="35">
        <v>42793</v>
      </c>
      <c r="D1793" s="34" t="s">
        <v>931</v>
      </c>
      <c r="E1793" s="34" t="s">
        <v>3080</v>
      </c>
      <c r="F1793" s="36">
        <v>10972061</v>
      </c>
      <c r="G1793" s="36">
        <v>1785233</v>
      </c>
      <c r="H1793" s="34" t="s">
        <v>920</v>
      </c>
      <c r="I1793" s="34" t="s">
        <v>724</v>
      </c>
      <c r="J1793" s="34" t="s">
        <v>921</v>
      </c>
      <c r="K1793" s="37" t="s">
        <v>1642</v>
      </c>
      <c r="L1793" s="34"/>
      <c r="M1793" s="38">
        <v>0</v>
      </c>
      <c r="N1793" s="38">
        <v>0</v>
      </c>
      <c r="O1793" s="39">
        <v>0</v>
      </c>
      <c r="P1793" s="39">
        <v>0</v>
      </c>
      <c r="Q1793" s="40">
        <v>8926166</v>
      </c>
      <c r="R1793" s="40">
        <v>0</v>
      </c>
      <c r="S1793" s="41">
        <v>0</v>
      </c>
      <c r="T1793" s="40">
        <v>10972061</v>
      </c>
    </row>
    <row r="1794" spans="1:20" ht="15" customHeight="1" x14ac:dyDescent="0.25">
      <c r="A1794" s="33">
        <v>23166</v>
      </c>
      <c r="B1794" s="34" t="s">
        <v>4036</v>
      </c>
      <c r="C1794" s="35">
        <v>42793</v>
      </c>
      <c r="D1794" s="34" t="s">
        <v>742</v>
      </c>
      <c r="E1794" s="34" t="s">
        <v>3103</v>
      </c>
      <c r="F1794" s="36">
        <v>7893954</v>
      </c>
      <c r="G1794" s="36">
        <v>1441286</v>
      </c>
      <c r="H1794" s="34" t="s">
        <v>920</v>
      </c>
      <c r="I1794" s="34" t="s">
        <v>724</v>
      </c>
      <c r="J1794" s="34" t="s">
        <v>841</v>
      </c>
      <c r="K1794" s="37" t="s">
        <v>1851</v>
      </c>
      <c r="L1794" s="34"/>
      <c r="M1794" s="38">
        <v>0</v>
      </c>
      <c r="N1794" s="38">
        <v>0</v>
      </c>
      <c r="O1794" s="39">
        <v>0</v>
      </c>
      <c r="P1794" s="39">
        <v>0</v>
      </c>
      <c r="Q1794" s="40">
        <v>6029808</v>
      </c>
      <c r="R1794" s="40">
        <v>0</v>
      </c>
      <c r="S1794" s="41">
        <v>0</v>
      </c>
      <c r="T1794" s="40">
        <v>7893954</v>
      </c>
    </row>
    <row r="1795" spans="1:20" ht="15" customHeight="1" x14ac:dyDescent="0.25">
      <c r="A1795" s="33">
        <v>23651</v>
      </c>
      <c r="B1795" s="34" t="s">
        <v>4037</v>
      </c>
      <c r="C1795" s="35">
        <v>42793</v>
      </c>
      <c r="D1795" s="34" t="s">
        <v>771</v>
      </c>
      <c r="E1795" s="34" t="s">
        <v>3094</v>
      </c>
      <c r="F1795" s="36">
        <v>8053000</v>
      </c>
      <c r="G1795" s="36">
        <v>520000</v>
      </c>
      <c r="H1795" s="34" t="s">
        <v>3320</v>
      </c>
      <c r="I1795" s="34" t="s">
        <v>724</v>
      </c>
      <c r="J1795" s="34" t="s">
        <v>734</v>
      </c>
      <c r="K1795" s="37" t="s">
        <v>1710</v>
      </c>
      <c r="L1795" s="34" t="s">
        <v>2056</v>
      </c>
      <c r="M1795" s="38">
        <v>0</v>
      </c>
      <c r="N1795" s="38">
        <v>0</v>
      </c>
      <c r="O1795" s="39">
        <v>150</v>
      </c>
      <c r="P1795" s="39">
        <v>0</v>
      </c>
      <c r="Q1795" s="40">
        <v>1787000</v>
      </c>
      <c r="R1795" s="40">
        <v>1787000</v>
      </c>
      <c r="S1795" s="41">
        <v>0</v>
      </c>
      <c r="T1795" s="40">
        <v>1787000</v>
      </c>
    </row>
    <row r="1796" spans="1:20" ht="15" customHeight="1" x14ac:dyDescent="0.25">
      <c r="A1796" s="33">
        <v>23683</v>
      </c>
      <c r="B1796" s="34" t="s">
        <v>3594</v>
      </c>
      <c r="C1796" s="35">
        <v>42794</v>
      </c>
      <c r="D1796" s="34" t="s">
        <v>871</v>
      </c>
      <c r="E1796" s="34" t="s">
        <v>3074</v>
      </c>
      <c r="F1796" s="36">
        <v>20000000</v>
      </c>
      <c r="G1796" s="36">
        <v>10000000</v>
      </c>
      <c r="H1796" s="34" t="s">
        <v>879</v>
      </c>
      <c r="I1796" s="34" t="s">
        <v>791</v>
      </c>
      <c r="J1796" s="34" t="s">
        <v>734</v>
      </c>
      <c r="K1796" s="37" t="s">
        <v>3595</v>
      </c>
      <c r="L1796" s="34" t="s">
        <v>325</v>
      </c>
      <c r="M1796" s="38">
        <v>0</v>
      </c>
      <c r="N1796" s="38">
        <v>0</v>
      </c>
      <c r="O1796" s="39">
        <v>0</v>
      </c>
      <c r="P1796" s="39">
        <v>0</v>
      </c>
      <c r="Q1796" s="40">
        <v>0</v>
      </c>
      <c r="R1796" s="40">
        <v>0</v>
      </c>
      <c r="S1796" s="41"/>
      <c r="T1796" s="40"/>
    </row>
    <row r="1797" spans="1:20" ht="15" customHeight="1" x14ac:dyDescent="0.25">
      <c r="A1797" s="33">
        <v>23633</v>
      </c>
      <c r="B1797" s="34" t="s">
        <v>4038</v>
      </c>
      <c r="C1797" s="35">
        <v>42795</v>
      </c>
      <c r="D1797" s="34" t="s">
        <v>1009</v>
      </c>
      <c r="E1797" s="34" t="s">
        <v>3061</v>
      </c>
      <c r="F1797" s="36">
        <v>360000</v>
      </c>
      <c r="G1797" s="36">
        <v>90000</v>
      </c>
      <c r="H1797" s="34" t="s">
        <v>719</v>
      </c>
      <c r="I1797" s="34" t="s">
        <v>720</v>
      </c>
      <c r="J1797" s="34" t="s">
        <v>721</v>
      </c>
      <c r="K1797" s="37" t="s">
        <v>1541</v>
      </c>
      <c r="L1797" s="34"/>
      <c r="M1797" s="38">
        <v>0</v>
      </c>
      <c r="N1797" s="38">
        <v>0</v>
      </c>
      <c r="O1797" s="39">
        <v>0</v>
      </c>
      <c r="P1797" s="39">
        <v>0</v>
      </c>
      <c r="Q1797" s="40">
        <v>0</v>
      </c>
      <c r="R1797" s="40">
        <v>0</v>
      </c>
      <c r="S1797" s="41"/>
      <c r="T1797" s="40">
        <v>360000</v>
      </c>
    </row>
    <row r="1798" spans="1:20" ht="15" customHeight="1" x14ac:dyDescent="0.25">
      <c r="A1798" s="33">
        <v>23676</v>
      </c>
      <c r="B1798" s="34" t="s">
        <v>4039</v>
      </c>
      <c r="C1798" s="35">
        <v>42800</v>
      </c>
      <c r="D1798" s="34" t="s">
        <v>1009</v>
      </c>
      <c r="E1798" s="34" t="s">
        <v>3061</v>
      </c>
      <c r="F1798" s="36">
        <v>4000000</v>
      </c>
      <c r="G1798" s="36">
        <v>1000000</v>
      </c>
      <c r="H1798" s="34" t="s">
        <v>719</v>
      </c>
      <c r="I1798" s="34" t="s">
        <v>720</v>
      </c>
      <c r="J1798" s="34" t="s">
        <v>721</v>
      </c>
      <c r="K1798" s="37" t="s">
        <v>1616</v>
      </c>
      <c r="L1798" s="34"/>
      <c r="M1798" s="38">
        <v>0</v>
      </c>
      <c r="N1798" s="38">
        <v>0</v>
      </c>
      <c r="O1798" s="39">
        <v>0</v>
      </c>
      <c r="P1798" s="39">
        <v>0</v>
      </c>
      <c r="Q1798" s="40">
        <v>0</v>
      </c>
      <c r="R1798" s="40">
        <v>0</v>
      </c>
      <c r="S1798" s="41"/>
      <c r="T1798" s="40">
        <v>4000000</v>
      </c>
    </row>
    <row r="1799" spans="1:20" ht="15" customHeight="1" x14ac:dyDescent="0.25">
      <c r="A1799" s="33">
        <v>23564</v>
      </c>
      <c r="B1799" s="34" t="s">
        <v>1883</v>
      </c>
      <c r="C1799" s="35">
        <v>42807</v>
      </c>
      <c r="D1799" s="34" t="s">
        <v>1200</v>
      </c>
      <c r="E1799" s="34" t="s">
        <v>1190</v>
      </c>
      <c r="F1799" s="36">
        <v>2816102</v>
      </c>
      <c r="G1799" s="36">
        <v>250000</v>
      </c>
      <c r="H1799" s="34" t="s">
        <v>836</v>
      </c>
      <c r="I1799" s="34" t="s">
        <v>756</v>
      </c>
      <c r="J1799" s="34" t="s">
        <v>768</v>
      </c>
      <c r="K1799" s="37" t="s">
        <v>1599</v>
      </c>
      <c r="L1799" s="34"/>
      <c r="M1799" s="38">
        <v>0</v>
      </c>
      <c r="N1799" s="38">
        <v>0</v>
      </c>
      <c r="O1799" s="39">
        <v>0</v>
      </c>
      <c r="P1799" s="39">
        <v>0</v>
      </c>
      <c r="Q1799" s="40">
        <v>0</v>
      </c>
      <c r="R1799" s="40">
        <v>0</v>
      </c>
      <c r="S1799" s="41"/>
      <c r="T1799" s="40">
        <v>3500000</v>
      </c>
    </row>
    <row r="1800" spans="1:20" ht="15" customHeight="1" x14ac:dyDescent="0.25">
      <c r="A1800" s="33">
        <v>23562</v>
      </c>
      <c r="B1800" s="34" t="s">
        <v>4040</v>
      </c>
      <c r="C1800" s="35">
        <v>42809</v>
      </c>
      <c r="D1800" s="34" t="s">
        <v>1009</v>
      </c>
      <c r="E1800" s="34" t="s">
        <v>3061</v>
      </c>
      <c r="F1800" s="36">
        <v>3450000</v>
      </c>
      <c r="G1800" s="36">
        <v>210000</v>
      </c>
      <c r="H1800" s="34" t="s">
        <v>1026</v>
      </c>
      <c r="I1800" s="34" t="s">
        <v>727</v>
      </c>
      <c r="J1800" s="34" t="s">
        <v>765</v>
      </c>
      <c r="K1800" s="37" t="s">
        <v>1704</v>
      </c>
      <c r="L1800" s="34"/>
      <c r="M1800" s="38"/>
      <c r="N1800" s="38"/>
      <c r="O1800" s="39"/>
      <c r="P1800" s="39"/>
      <c r="Q1800" s="40"/>
      <c r="R1800" s="40"/>
      <c r="S1800" s="41"/>
      <c r="T1800" s="40"/>
    </row>
    <row r="1801" spans="1:20" ht="15" customHeight="1" x14ac:dyDescent="0.25">
      <c r="A1801" s="33">
        <v>23652</v>
      </c>
      <c r="B1801" s="34" t="s">
        <v>3785</v>
      </c>
      <c r="C1801" s="35">
        <v>42815</v>
      </c>
      <c r="D1801" s="34" t="s">
        <v>1193</v>
      </c>
      <c r="E1801" s="34" t="s">
        <v>1190</v>
      </c>
      <c r="F1801" s="36">
        <v>7783000</v>
      </c>
      <c r="G1801" s="36">
        <v>300000</v>
      </c>
      <c r="H1801" s="34" t="s">
        <v>3320</v>
      </c>
      <c r="I1801" s="34" t="s">
        <v>724</v>
      </c>
      <c r="J1801" s="34" t="s">
        <v>734</v>
      </c>
      <c r="K1801" s="37" t="s">
        <v>1753</v>
      </c>
      <c r="L1801" s="34" t="s">
        <v>2054</v>
      </c>
      <c r="M1801" s="38">
        <v>389</v>
      </c>
      <c r="N1801" s="38">
        <v>389</v>
      </c>
      <c r="O1801" s="39">
        <v>125</v>
      </c>
      <c r="P1801" s="39">
        <v>31</v>
      </c>
      <c r="Q1801" s="40">
        <v>7783000</v>
      </c>
      <c r="R1801" s="40">
        <v>6765986</v>
      </c>
      <c r="S1801" s="41">
        <v>73686</v>
      </c>
      <c r="T1801" s="40">
        <v>7783000</v>
      </c>
    </row>
    <row r="1802" spans="1:20" ht="15" customHeight="1" x14ac:dyDescent="0.25">
      <c r="A1802" s="33">
        <v>23644</v>
      </c>
      <c r="B1802" s="34" t="s">
        <v>1209</v>
      </c>
      <c r="C1802" s="35">
        <v>42815</v>
      </c>
      <c r="D1802" s="34" t="s">
        <v>1200</v>
      </c>
      <c r="E1802" s="34" t="s">
        <v>1190</v>
      </c>
      <c r="F1802" s="36">
        <v>11910262</v>
      </c>
      <c r="G1802" s="36">
        <v>250000</v>
      </c>
      <c r="H1802" s="34" t="s">
        <v>726</v>
      </c>
      <c r="I1802" s="34" t="s">
        <v>727</v>
      </c>
      <c r="J1802" s="34" t="s">
        <v>728</v>
      </c>
      <c r="K1802" s="37" t="s">
        <v>1547</v>
      </c>
      <c r="L1802" s="34" t="s">
        <v>2067</v>
      </c>
      <c r="M1802" s="38">
        <v>0</v>
      </c>
      <c r="N1802" s="38">
        <v>0</v>
      </c>
      <c r="O1802" s="39">
        <v>0</v>
      </c>
      <c r="P1802" s="39">
        <v>0</v>
      </c>
      <c r="Q1802" s="40">
        <v>21272377</v>
      </c>
      <c r="R1802" s="40">
        <v>0</v>
      </c>
      <c r="S1802" s="41"/>
      <c r="T1802" s="40">
        <v>21022377</v>
      </c>
    </row>
    <row r="1803" spans="1:20" ht="15" customHeight="1" x14ac:dyDescent="0.25">
      <c r="A1803" s="33">
        <v>23634</v>
      </c>
      <c r="B1803" s="34" t="s">
        <v>4041</v>
      </c>
      <c r="C1803" s="35">
        <v>42815</v>
      </c>
      <c r="D1803" s="34" t="s">
        <v>1200</v>
      </c>
      <c r="E1803" s="34" t="s">
        <v>1190</v>
      </c>
      <c r="F1803" s="36">
        <v>1800000</v>
      </c>
      <c r="G1803" s="36">
        <v>340000</v>
      </c>
      <c r="H1803" s="34" t="s">
        <v>3320</v>
      </c>
      <c r="I1803" s="34" t="s">
        <v>724</v>
      </c>
      <c r="J1803" s="34" t="s">
        <v>734</v>
      </c>
      <c r="K1803" s="37" t="s">
        <v>3120</v>
      </c>
      <c r="L1803" s="34" t="s">
        <v>2054</v>
      </c>
      <c r="M1803" s="38">
        <v>109</v>
      </c>
      <c r="N1803" s="38">
        <v>0</v>
      </c>
      <c r="O1803" s="39">
        <v>34</v>
      </c>
      <c r="P1803" s="39">
        <v>0</v>
      </c>
      <c r="Q1803" s="40">
        <v>1800000</v>
      </c>
      <c r="R1803" s="40">
        <v>521277</v>
      </c>
      <c r="S1803" s="41">
        <v>0</v>
      </c>
      <c r="T1803" s="40">
        <v>1800000</v>
      </c>
    </row>
    <row r="1804" spans="1:20" ht="15" customHeight="1" x14ac:dyDescent="0.25">
      <c r="A1804" s="33">
        <v>23657</v>
      </c>
      <c r="B1804" s="34" t="s">
        <v>1361</v>
      </c>
      <c r="C1804" s="35">
        <v>42815</v>
      </c>
      <c r="D1804" s="34" t="s">
        <v>1009</v>
      </c>
      <c r="E1804" s="34" t="s">
        <v>3061</v>
      </c>
      <c r="F1804" s="36">
        <v>298000</v>
      </c>
      <c r="G1804" s="36">
        <v>99000</v>
      </c>
      <c r="H1804" s="34" t="s">
        <v>732</v>
      </c>
      <c r="I1804" s="34" t="s">
        <v>727</v>
      </c>
      <c r="J1804" s="34" t="s">
        <v>728</v>
      </c>
      <c r="K1804" s="37" t="s">
        <v>1545</v>
      </c>
      <c r="L1804" s="34" t="s">
        <v>2067</v>
      </c>
      <c r="M1804" s="38">
        <v>0</v>
      </c>
      <c r="N1804" s="38">
        <v>0</v>
      </c>
      <c r="O1804" s="39">
        <v>0</v>
      </c>
      <c r="P1804" s="39">
        <v>0</v>
      </c>
      <c r="Q1804" s="40">
        <v>0</v>
      </c>
      <c r="R1804" s="40">
        <v>0</v>
      </c>
      <c r="S1804" s="41"/>
      <c r="T1804" s="40">
        <v>50000</v>
      </c>
    </row>
    <row r="1805" spans="1:20" ht="15" customHeight="1" x14ac:dyDescent="0.25">
      <c r="A1805" s="33">
        <v>23599</v>
      </c>
      <c r="B1805" s="34" t="s">
        <v>4042</v>
      </c>
      <c r="C1805" s="35">
        <v>42816</v>
      </c>
      <c r="D1805" s="34" t="s">
        <v>806</v>
      </c>
      <c r="E1805" s="34" t="s">
        <v>3084</v>
      </c>
      <c r="F1805" s="36">
        <v>0</v>
      </c>
      <c r="G1805" s="36"/>
      <c r="H1805" s="34" t="s">
        <v>866</v>
      </c>
      <c r="I1805" s="34" t="s">
        <v>720</v>
      </c>
      <c r="J1805" s="34" t="s">
        <v>867</v>
      </c>
      <c r="K1805" s="37" t="s">
        <v>1760</v>
      </c>
      <c r="L1805" s="34"/>
      <c r="M1805" s="38"/>
      <c r="N1805" s="38"/>
      <c r="O1805" s="39"/>
      <c r="P1805" s="39"/>
      <c r="Q1805" s="40"/>
      <c r="R1805" s="40"/>
      <c r="S1805" s="41"/>
      <c r="T1805" s="40"/>
    </row>
    <row r="1806" spans="1:20" ht="15" customHeight="1" x14ac:dyDescent="0.25">
      <c r="A1806" s="33">
        <v>23422</v>
      </c>
      <c r="B1806" s="34" t="s">
        <v>4122</v>
      </c>
      <c r="C1806" s="35">
        <v>42816</v>
      </c>
      <c r="D1806" s="34" t="s">
        <v>1111</v>
      </c>
      <c r="E1806" s="34" t="s">
        <v>3061</v>
      </c>
      <c r="F1806" s="36">
        <v>2750000</v>
      </c>
      <c r="G1806" s="36">
        <v>250000</v>
      </c>
      <c r="H1806" s="34" t="s">
        <v>836</v>
      </c>
      <c r="I1806" s="34" t="s">
        <v>756</v>
      </c>
      <c r="J1806" s="34" t="s">
        <v>734</v>
      </c>
      <c r="K1806" s="37" t="s">
        <v>1727</v>
      </c>
      <c r="L1806" s="34"/>
      <c r="M1806" s="38">
        <v>0</v>
      </c>
      <c r="N1806" s="38">
        <v>0</v>
      </c>
      <c r="O1806" s="39">
        <v>0</v>
      </c>
      <c r="P1806" s="39">
        <v>0</v>
      </c>
      <c r="Q1806" s="40">
        <v>0</v>
      </c>
      <c r="R1806" s="40">
        <v>0</v>
      </c>
      <c r="S1806" s="41"/>
      <c r="T1806" s="40">
        <v>2500000</v>
      </c>
    </row>
    <row r="1807" spans="1:20" ht="15" customHeight="1" x14ac:dyDescent="0.25">
      <c r="A1807" s="33">
        <v>23625</v>
      </c>
      <c r="B1807" s="34" t="s">
        <v>4043</v>
      </c>
      <c r="C1807" s="35">
        <v>42816</v>
      </c>
      <c r="D1807" s="34" t="s">
        <v>852</v>
      </c>
      <c r="E1807" s="34" t="s">
        <v>3074</v>
      </c>
      <c r="F1807" s="36">
        <v>20500</v>
      </c>
      <c r="G1807" s="36">
        <v>10000</v>
      </c>
      <c r="H1807" s="34" t="s">
        <v>747</v>
      </c>
      <c r="I1807" s="34" t="s">
        <v>727</v>
      </c>
      <c r="J1807" s="34" t="s">
        <v>1857</v>
      </c>
      <c r="K1807" s="37" t="s">
        <v>1634</v>
      </c>
      <c r="L1807" s="34"/>
      <c r="M1807" s="38">
        <v>0</v>
      </c>
      <c r="N1807" s="38">
        <v>0</v>
      </c>
      <c r="O1807" s="39">
        <v>0</v>
      </c>
      <c r="P1807" s="39">
        <v>0</v>
      </c>
      <c r="Q1807" s="40">
        <v>0</v>
      </c>
      <c r="R1807" s="40">
        <v>0</v>
      </c>
      <c r="S1807" s="41"/>
      <c r="T1807" s="40">
        <v>10500</v>
      </c>
    </row>
    <row r="1808" spans="1:20" ht="15" customHeight="1" x14ac:dyDescent="0.25">
      <c r="A1808" s="33">
        <v>23557</v>
      </c>
      <c r="B1808" s="34" t="s">
        <v>1398</v>
      </c>
      <c r="C1808" s="35">
        <v>42821</v>
      </c>
      <c r="D1808" s="34" t="s">
        <v>1399</v>
      </c>
      <c r="E1808" s="34" t="s">
        <v>3056</v>
      </c>
      <c r="F1808" s="36">
        <v>16000000</v>
      </c>
      <c r="G1808" s="36">
        <v>10000000</v>
      </c>
      <c r="H1808" s="34" t="s">
        <v>821</v>
      </c>
      <c r="I1808" s="34" t="s">
        <v>724</v>
      </c>
      <c r="J1808" s="34" t="s">
        <v>734</v>
      </c>
      <c r="K1808" s="37" t="s">
        <v>1809</v>
      </c>
      <c r="L1808" s="34" t="s">
        <v>2061</v>
      </c>
      <c r="M1808" s="38">
        <v>937</v>
      </c>
      <c r="N1808" s="38">
        <v>0</v>
      </c>
      <c r="O1808" s="39">
        <v>98</v>
      </c>
      <c r="P1808" s="39">
        <v>0</v>
      </c>
      <c r="Q1808" s="40">
        <v>16000000</v>
      </c>
      <c r="R1808" s="40">
        <v>0</v>
      </c>
      <c r="S1808" s="41">
        <v>0</v>
      </c>
      <c r="T1808" s="40">
        <v>16000000</v>
      </c>
    </row>
    <row r="1809" spans="1:20" ht="15" customHeight="1" x14ac:dyDescent="0.25">
      <c r="A1809" s="33">
        <v>23664</v>
      </c>
      <c r="B1809" s="34" t="s">
        <v>4044</v>
      </c>
      <c r="C1809" s="35">
        <v>42822</v>
      </c>
      <c r="D1809" s="34" t="s">
        <v>806</v>
      </c>
      <c r="E1809" s="34" t="s">
        <v>3084</v>
      </c>
      <c r="F1809" s="36">
        <v>9050000</v>
      </c>
      <c r="G1809" s="36">
        <v>215000</v>
      </c>
      <c r="H1809" s="34" t="s">
        <v>3320</v>
      </c>
      <c r="I1809" s="34" t="s">
        <v>724</v>
      </c>
      <c r="J1809" s="34" t="s">
        <v>734</v>
      </c>
      <c r="K1809" s="37" t="s">
        <v>1840</v>
      </c>
      <c r="L1809" s="34" t="s">
        <v>2056</v>
      </c>
      <c r="M1809" s="38">
        <v>229</v>
      </c>
      <c r="N1809" s="38">
        <v>0</v>
      </c>
      <c r="O1809" s="39">
        <v>52</v>
      </c>
      <c r="P1809" s="39">
        <v>0</v>
      </c>
      <c r="Q1809" s="40">
        <v>9050000</v>
      </c>
      <c r="R1809" s="40">
        <v>9050000</v>
      </c>
      <c r="S1809" s="41">
        <v>0</v>
      </c>
      <c r="T1809" s="40">
        <v>9500000</v>
      </c>
    </row>
    <row r="1810" spans="1:20" ht="15" customHeight="1" x14ac:dyDescent="0.25">
      <c r="A1810" s="33">
        <v>23639</v>
      </c>
      <c r="B1810" s="34" t="s">
        <v>4046</v>
      </c>
      <c r="C1810" s="35">
        <v>42825</v>
      </c>
      <c r="D1810" s="34" t="s">
        <v>916</v>
      </c>
      <c r="E1810" s="34" t="s">
        <v>3074</v>
      </c>
      <c r="F1810" s="36">
        <v>28000</v>
      </c>
      <c r="G1810" s="36">
        <v>10000</v>
      </c>
      <c r="H1810" s="34" t="s">
        <v>747</v>
      </c>
      <c r="I1810" s="34" t="s">
        <v>727</v>
      </c>
      <c r="J1810" s="34" t="s">
        <v>734</v>
      </c>
      <c r="K1810" s="37" t="s">
        <v>1555</v>
      </c>
      <c r="L1810" s="34"/>
      <c r="M1810" s="38">
        <v>0</v>
      </c>
      <c r="N1810" s="38">
        <v>0</v>
      </c>
      <c r="O1810" s="39">
        <v>0</v>
      </c>
      <c r="P1810" s="39">
        <v>0</v>
      </c>
      <c r="Q1810" s="40">
        <v>0</v>
      </c>
      <c r="R1810" s="40">
        <v>0</v>
      </c>
      <c r="S1810" s="41"/>
      <c r="T1810" s="40">
        <v>4000</v>
      </c>
    </row>
    <row r="1811" spans="1:20" ht="15" customHeight="1" x14ac:dyDescent="0.25">
      <c r="A1811" s="33">
        <v>23671</v>
      </c>
      <c r="B1811" s="34" t="s">
        <v>4045</v>
      </c>
      <c r="C1811" s="35">
        <v>42825</v>
      </c>
      <c r="D1811" s="34" t="s">
        <v>1362</v>
      </c>
      <c r="E1811" s="34" t="s">
        <v>3073</v>
      </c>
      <c r="F1811" s="36">
        <v>3000000</v>
      </c>
      <c r="G1811" s="36">
        <v>750000</v>
      </c>
      <c r="H1811" s="34" t="s">
        <v>719</v>
      </c>
      <c r="I1811" s="34" t="s">
        <v>720</v>
      </c>
      <c r="J1811" s="34" t="s">
        <v>768</v>
      </c>
      <c r="K1811" s="37" t="s">
        <v>1599</v>
      </c>
      <c r="L1811" s="34"/>
      <c r="M1811" s="38">
        <v>0</v>
      </c>
      <c r="N1811" s="38">
        <v>0</v>
      </c>
      <c r="O1811" s="39">
        <v>0</v>
      </c>
      <c r="P1811" s="39">
        <v>0</v>
      </c>
      <c r="Q1811" s="40">
        <v>0</v>
      </c>
      <c r="R1811" s="40">
        <v>0</v>
      </c>
      <c r="S1811" s="41"/>
      <c r="T1811" s="40">
        <v>3000000</v>
      </c>
    </row>
    <row r="1812" spans="1:20" ht="15" customHeight="1" x14ac:dyDescent="0.25">
      <c r="A1812" s="33">
        <v>23672</v>
      </c>
      <c r="B1812" s="34" t="s">
        <v>4127</v>
      </c>
      <c r="C1812" s="35">
        <v>42828</v>
      </c>
      <c r="D1812" s="34" t="s">
        <v>1009</v>
      </c>
      <c r="E1812" s="34" t="s">
        <v>3061</v>
      </c>
      <c r="F1812" s="36">
        <v>96000</v>
      </c>
      <c r="G1812" s="36">
        <v>10000</v>
      </c>
      <c r="H1812" s="34" t="s">
        <v>747</v>
      </c>
      <c r="I1812" s="34" t="s">
        <v>727</v>
      </c>
      <c r="J1812" s="34" t="s">
        <v>734</v>
      </c>
      <c r="K1812" s="37" t="s">
        <v>1755</v>
      </c>
      <c r="L1812" s="34" t="s">
        <v>2067</v>
      </c>
      <c r="M1812" s="38">
        <v>0</v>
      </c>
      <c r="N1812" s="38">
        <v>0</v>
      </c>
      <c r="O1812" s="39">
        <v>0</v>
      </c>
      <c r="P1812" s="39">
        <v>0</v>
      </c>
      <c r="Q1812" s="40">
        <v>0</v>
      </c>
      <c r="R1812" s="40">
        <v>0</v>
      </c>
      <c r="S1812" s="41"/>
      <c r="T1812" s="40">
        <v>38000</v>
      </c>
    </row>
    <row r="1813" spans="1:20" ht="15" customHeight="1" x14ac:dyDescent="0.25">
      <c r="A1813" s="33">
        <v>23709</v>
      </c>
      <c r="B1813" s="34" t="s">
        <v>4129</v>
      </c>
      <c r="C1813" s="35">
        <v>42828</v>
      </c>
      <c r="D1813" s="34" t="s">
        <v>1009</v>
      </c>
      <c r="E1813" s="34" t="s">
        <v>3061</v>
      </c>
      <c r="F1813" s="36">
        <v>14400000</v>
      </c>
      <c r="G1813" s="36">
        <v>2000000</v>
      </c>
      <c r="H1813" s="34" t="s">
        <v>719</v>
      </c>
      <c r="I1813" s="34" t="s">
        <v>720</v>
      </c>
      <c r="J1813" s="34" t="s">
        <v>734</v>
      </c>
      <c r="K1813" s="37" t="s">
        <v>1775</v>
      </c>
      <c r="L1813" s="34"/>
      <c r="M1813" s="38">
        <v>0</v>
      </c>
      <c r="N1813" s="38">
        <v>0</v>
      </c>
      <c r="O1813" s="39">
        <v>0</v>
      </c>
      <c r="P1813" s="39">
        <v>0</v>
      </c>
      <c r="Q1813" s="40">
        <v>0</v>
      </c>
      <c r="R1813" s="40">
        <v>0</v>
      </c>
      <c r="S1813" s="41"/>
      <c r="T1813" s="40">
        <v>8000000</v>
      </c>
    </row>
    <row r="1814" spans="1:20" ht="15" customHeight="1" x14ac:dyDescent="0.25">
      <c r="A1814" s="33">
        <v>23727</v>
      </c>
      <c r="B1814" s="34" t="s">
        <v>4031</v>
      </c>
      <c r="C1814" s="35">
        <v>42828</v>
      </c>
      <c r="D1814" s="34" t="s">
        <v>1200</v>
      </c>
      <c r="E1814" s="34" t="s">
        <v>1190</v>
      </c>
      <c r="F1814" s="36">
        <v>33426597</v>
      </c>
      <c r="G1814" s="36">
        <v>6135399</v>
      </c>
      <c r="H1814" s="34" t="s">
        <v>920</v>
      </c>
      <c r="I1814" s="34" t="s">
        <v>724</v>
      </c>
      <c r="J1814" s="34" t="s">
        <v>921</v>
      </c>
      <c r="K1814" s="37" t="s">
        <v>1778</v>
      </c>
      <c r="L1814" s="34"/>
      <c r="M1814" s="38">
        <v>0</v>
      </c>
      <c r="N1814" s="38">
        <v>0</v>
      </c>
      <c r="O1814" s="39">
        <v>0</v>
      </c>
      <c r="P1814" s="39">
        <v>0</v>
      </c>
      <c r="Q1814" s="40">
        <v>30676995</v>
      </c>
      <c r="R1814" s="40">
        <v>0</v>
      </c>
      <c r="S1814" s="41">
        <v>0</v>
      </c>
      <c r="T1814" s="40">
        <v>33426597</v>
      </c>
    </row>
    <row r="1815" spans="1:20" ht="15" customHeight="1" x14ac:dyDescent="0.25">
      <c r="A1815" s="33">
        <v>23682</v>
      </c>
      <c r="B1815" s="34" t="s">
        <v>4130</v>
      </c>
      <c r="C1815" s="35">
        <v>42829</v>
      </c>
      <c r="D1815" s="34" t="s">
        <v>1009</v>
      </c>
      <c r="E1815" s="34" t="s">
        <v>3061</v>
      </c>
      <c r="F1815" s="36">
        <v>1375000</v>
      </c>
      <c r="G1815" s="36">
        <v>65000</v>
      </c>
      <c r="H1815" s="34" t="s">
        <v>836</v>
      </c>
      <c r="I1815" s="34" t="s">
        <v>756</v>
      </c>
      <c r="J1815" s="34" t="s">
        <v>768</v>
      </c>
      <c r="K1815" s="37" t="s">
        <v>1646</v>
      </c>
      <c r="L1815" s="34"/>
      <c r="M1815" s="38">
        <v>0</v>
      </c>
      <c r="N1815" s="38">
        <v>0</v>
      </c>
      <c r="O1815" s="39">
        <v>0</v>
      </c>
      <c r="P1815" s="39">
        <v>0</v>
      </c>
      <c r="Q1815" s="40">
        <v>0</v>
      </c>
      <c r="R1815" s="40">
        <v>0</v>
      </c>
      <c r="S1815" s="41"/>
      <c r="T1815" s="40">
        <v>500000</v>
      </c>
    </row>
    <row r="1816" spans="1:20" ht="15" customHeight="1" x14ac:dyDescent="0.25">
      <c r="A1816" s="33">
        <v>23696</v>
      </c>
      <c r="B1816" s="34" t="s">
        <v>4131</v>
      </c>
      <c r="C1816" s="35">
        <v>42829</v>
      </c>
      <c r="D1816" s="34" t="s">
        <v>1258</v>
      </c>
      <c r="E1816" s="34" t="s">
        <v>3054</v>
      </c>
      <c r="F1816" s="36">
        <v>46114793</v>
      </c>
      <c r="G1816" s="36">
        <v>7500938</v>
      </c>
      <c r="H1816" s="34" t="s">
        <v>920</v>
      </c>
      <c r="I1816" s="34" t="s">
        <v>724</v>
      </c>
      <c r="J1816" s="34" t="s">
        <v>862</v>
      </c>
      <c r="K1816" s="37" t="s">
        <v>4132</v>
      </c>
      <c r="L1816" s="34"/>
      <c r="M1816" s="38">
        <v>0</v>
      </c>
      <c r="N1816" s="38">
        <v>0</v>
      </c>
      <c r="O1816" s="39">
        <v>0</v>
      </c>
      <c r="P1816" s="39">
        <v>0</v>
      </c>
      <c r="Q1816" s="40">
        <v>46114793</v>
      </c>
      <c r="R1816" s="40">
        <v>0</v>
      </c>
      <c r="S1816" s="41">
        <v>0</v>
      </c>
      <c r="T1816" s="40">
        <v>46114793</v>
      </c>
    </row>
    <row r="1817" spans="1:20" ht="15" customHeight="1" x14ac:dyDescent="0.25">
      <c r="A1817" s="33">
        <v>23681</v>
      </c>
      <c r="B1817" s="34" t="s">
        <v>4130</v>
      </c>
      <c r="C1817" s="35">
        <v>42829</v>
      </c>
      <c r="D1817" s="34" t="s">
        <v>1009</v>
      </c>
      <c r="E1817" s="34" t="s">
        <v>3061</v>
      </c>
      <c r="F1817" s="36">
        <v>435000</v>
      </c>
      <c r="G1817" s="36">
        <v>125000</v>
      </c>
      <c r="H1817" s="34" t="s">
        <v>719</v>
      </c>
      <c r="I1817" s="34" t="s">
        <v>720</v>
      </c>
      <c r="J1817" s="34" t="s">
        <v>768</v>
      </c>
      <c r="K1817" s="37" t="s">
        <v>1646</v>
      </c>
      <c r="L1817" s="34"/>
      <c r="M1817" s="38">
        <v>0</v>
      </c>
      <c r="N1817" s="38">
        <v>0</v>
      </c>
      <c r="O1817" s="39">
        <v>0</v>
      </c>
      <c r="P1817" s="39">
        <v>0</v>
      </c>
      <c r="Q1817" s="40">
        <v>0</v>
      </c>
      <c r="R1817" s="40">
        <v>0</v>
      </c>
      <c r="S1817" s="41"/>
      <c r="T1817" s="40">
        <v>500000</v>
      </c>
    </row>
    <row r="1818" spans="1:20" ht="15" customHeight="1" x14ac:dyDescent="0.25">
      <c r="A1818" s="33">
        <v>23684</v>
      </c>
      <c r="B1818" s="34" t="s">
        <v>1158</v>
      </c>
      <c r="C1818" s="35">
        <v>42830</v>
      </c>
      <c r="D1818" s="34" t="s">
        <v>1149</v>
      </c>
      <c r="E1818" s="34" t="s">
        <v>3063</v>
      </c>
      <c r="F1818" s="36">
        <v>255385</v>
      </c>
      <c r="G1818" s="36">
        <v>75000</v>
      </c>
      <c r="H1818" s="34" t="s">
        <v>1017</v>
      </c>
      <c r="I1818" s="34" t="s">
        <v>727</v>
      </c>
      <c r="J1818" s="34" t="s">
        <v>862</v>
      </c>
      <c r="K1818" s="37" t="s">
        <v>1691</v>
      </c>
      <c r="L1818" s="34" t="s">
        <v>2078</v>
      </c>
      <c r="M1818" s="38">
        <v>0</v>
      </c>
      <c r="N1818" s="38">
        <v>0</v>
      </c>
      <c r="O1818" s="39">
        <v>0</v>
      </c>
      <c r="P1818" s="39">
        <v>0</v>
      </c>
      <c r="Q1818" s="40">
        <v>0</v>
      </c>
      <c r="R1818" s="40">
        <v>0</v>
      </c>
      <c r="S1818" s="41"/>
      <c r="T1818" s="40">
        <v>255385</v>
      </c>
    </row>
    <row r="1819" spans="1:20" ht="15" customHeight="1" x14ac:dyDescent="0.25">
      <c r="A1819" s="33">
        <v>23708</v>
      </c>
      <c r="B1819" s="34" t="s">
        <v>4044</v>
      </c>
      <c r="C1819" s="35">
        <v>42832</v>
      </c>
      <c r="D1819" s="34" t="s">
        <v>806</v>
      </c>
      <c r="E1819" s="34" t="s">
        <v>3084</v>
      </c>
      <c r="F1819" s="36">
        <v>9050000</v>
      </c>
      <c r="G1819" s="36">
        <v>6660000</v>
      </c>
      <c r="H1819" s="34" t="s">
        <v>879</v>
      </c>
      <c r="I1819" s="34" t="s">
        <v>791</v>
      </c>
      <c r="J1819" s="34" t="s">
        <v>734</v>
      </c>
      <c r="K1819" s="37" t="s">
        <v>1840</v>
      </c>
      <c r="L1819" s="34" t="s">
        <v>325</v>
      </c>
      <c r="M1819" s="38">
        <v>0</v>
      </c>
      <c r="N1819" s="38">
        <v>0</v>
      </c>
      <c r="O1819" s="39">
        <v>0</v>
      </c>
      <c r="P1819" s="39">
        <v>0</v>
      </c>
      <c r="Q1819" s="40">
        <v>0</v>
      </c>
      <c r="R1819" s="40">
        <v>0</v>
      </c>
      <c r="S1819" s="41"/>
      <c r="T1819" s="40"/>
    </row>
    <row r="1820" spans="1:20" ht="15" customHeight="1" x14ac:dyDescent="0.25">
      <c r="A1820" s="33">
        <v>23718</v>
      </c>
      <c r="B1820" s="34" t="s">
        <v>4133</v>
      </c>
      <c r="C1820" s="35">
        <v>42836</v>
      </c>
      <c r="D1820" s="34" t="s">
        <v>1200</v>
      </c>
      <c r="E1820" s="34" t="s">
        <v>1190</v>
      </c>
      <c r="F1820" s="36">
        <v>14195068</v>
      </c>
      <c r="G1820" s="36">
        <v>2525538</v>
      </c>
      <c r="H1820" s="34" t="s">
        <v>920</v>
      </c>
      <c r="I1820" s="34" t="s">
        <v>724</v>
      </c>
      <c r="J1820" s="34" t="s">
        <v>921</v>
      </c>
      <c r="K1820" s="37" t="s">
        <v>1714</v>
      </c>
      <c r="L1820" s="34"/>
      <c r="M1820" s="38">
        <v>0</v>
      </c>
      <c r="N1820" s="38">
        <v>0</v>
      </c>
      <c r="O1820" s="39">
        <v>0</v>
      </c>
      <c r="P1820" s="39">
        <v>0</v>
      </c>
      <c r="Q1820" s="40">
        <v>12627690</v>
      </c>
      <c r="R1820" s="40">
        <v>0</v>
      </c>
      <c r="S1820" s="41">
        <v>0</v>
      </c>
      <c r="T1820" s="40">
        <v>14195068</v>
      </c>
    </row>
    <row r="1821" spans="1:20" ht="15" customHeight="1" x14ac:dyDescent="0.25">
      <c r="A1821" s="33">
        <v>23680</v>
      </c>
      <c r="B1821" s="34" t="s">
        <v>1500</v>
      </c>
      <c r="C1821" s="35">
        <v>42836</v>
      </c>
      <c r="D1821" s="34" t="s">
        <v>1200</v>
      </c>
      <c r="E1821" s="34" t="s">
        <v>1190</v>
      </c>
      <c r="F1821" s="36">
        <v>15000</v>
      </c>
      <c r="G1821" s="36">
        <v>10000</v>
      </c>
      <c r="H1821" s="34" t="s">
        <v>747</v>
      </c>
      <c r="I1821" s="34" t="s">
        <v>727</v>
      </c>
      <c r="J1821" s="34" t="s">
        <v>1857</v>
      </c>
      <c r="K1821" s="37" t="s">
        <v>1843</v>
      </c>
      <c r="L1821" s="34"/>
      <c r="M1821" s="38">
        <v>0</v>
      </c>
      <c r="N1821" s="38">
        <v>0</v>
      </c>
      <c r="O1821" s="39">
        <v>0</v>
      </c>
      <c r="P1821" s="39">
        <v>0</v>
      </c>
      <c r="Q1821" s="40">
        <v>0</v>
      </c>
      <c r="R1821" s="40">
        <v>0</v>
      </c>
      <c r="S1821" s="41"/>
      <c r="T1821" s="40">
        <v>15000</v>
      </c>
    </row>
    <row r="1822" spans="1:20" ht="15" customHeight="1" x14ac:dyDescent="0.25">
      <c r="A1822" s="33">
        <v>23663</v>
      </c>
      <c r="B1822" s="34" t="s">
        <v>1211</v>
      </c>
      <c r="C1822" s="35">
        <v>42836</v>
      </c>
      <c r="D1822" s="34" t="s">
        <v>1200</v>
      </c>
      <c r="E1822" s="34" t="s">
        <v>1190</v>
      </c>
      <c r="F1822" s="36">
        <v>1190646</v>
      </c>
      <c r="G1822" s="36">
        <v>250000</v>
      </c>
      <c r="H1822" s="34" t="s">
        <v>726</v>
      </c>
      <c r="I1822" s="34" t="s">
        <v>727</v>
      </c>
      <c r="J1822" s="34" t="s">
        <v>921</v>
      </c>
      <c r="K1822" s="37" t="s">
        <v>1778</v>
      </c>
      <c r="L1822" s="34"/>
      <c r="M1822" s="38">
        <v>0</v>
      </c>
      <c r="N1822" s="38">
        <v>0</v>
      </c>
      <c r="O1822" s="39">
        <v>0</v>
      </c>
      <c r="P1822" s="39">
        <v>0</v>
      </c>
      <c r="Q1822" s="40">
        <v>16442813</v>
      </c>
      <c r="R1822" s="40">
        <v>0</v>
      </c>
      <c r="S1822" s="41"/>
      <c r="T1822" s="40">
        <v>16192813</v>
      </c>
    </row>
    <row r="1823" spans="1:20" ht="15" customHeight="1" x14ac:dyDescent="0.25">
      <c r="A1823" s="33">
        <v>23675</v>
      </c>
      <c r="B1823" s="34" t="s">
        <v>2350</v>
      </c>
      <c r="C1823" s="35">
        <v>42836</v>
      </c>
      <c r="D1823" s="34" t="s">
        <v>1200</v>
      </c>
      <c r="E1823" s="34" t="s">
        <v>1190</v>
      </c>
      <c r="F1823" s="36">
        <v>70100</v>
      </c>
      <c r="G1823" s="36">
        <v>10000</v>
      </c>
      <c r="H1823" s="34" t="s">
        <v>747</v>
      </c>
      <c r="I1823" s="34" t="s">
        <v>727</v>
      </c>
      <c r="J1823" s="34" t="s">
        <v>1857</v>
      </c>
      <c r="K1823" s="37" t="s">
        <v>2351</v>
      </c>
      <c r="L1823" s="34"/>
      <c r="M1823" s="38">
        <v>0</v>
      </c>
      <c r="N1823" s="38">
        <v>0</v>
      </c>
      <c r="O1823" s="39">
        <v>0</v>
      </c>
      <c r="P1823" s="39">
        <v>0</v>
      </c>
      <c r="Q1823" s="40">
        <v>0</v>
      </c>
      <c r="R1823" s="40">
        <v>0</v>
      </c>
      <c r="S1823" s="41"/>
      <c r="T1823" s="40">
        <v>60100</v>
      </c>
    </row>
    <row r="1824" spans="1:20" ht="15" customHeight="1" x14ac:dyDescent="0.25">
      <c r="A1824" s="33">
        <v>23691</v>
      </c>
      <c r="B1824" s="34" t="s">
        <v>4134</v>
      </c>
      <c r="C1824" s="35">
        <v>42836</v>
      </c>
      <c r="D1824" s="34" t="s">
        <v>4135</v>
      </c>
      <c r="E1824" s="34" t="s">
        <v>1190</v>
      </c>
      <c r="F1824" s="36">
        <v>62205</v>
      </c>
      <c r="G1824" s="36">
        <v>10000</v>
      </c>
      <c r="H1824" s="34" t="s">
        <v>747</v>
      </c>
      <c r="I1824" s="34" t="s">
        <v>727</v>
      </c>
      <c r="J1824" s="34" t="s">
        <v>734</v>
      </c>
      <c r="K1824" s="37" t="s">
        <v>2574</v>
      </c>
      <c r="L1824" s="34"/>
      <c r="M1824" s="38">
        <v>0</v>
      </c>
      <c r="N1824" s="38">
        <v>0</v>
      </c>
      <c r="O1824" s="39">
        <v>0</v>
      </c>
      <c r="P1824" s="39">
        <v>0</v>
      </c>
      <c r="Q1824" s="40">
        <v>0</v>
      </c>
      <c r="R1824" s="40">
        <v>0</v>
      </c>
      <c r="S1824" s="41"/>
      <c r="T1824" s="40">
        <v>52205</v>
      </c>
    </row>
    <row r="1825" spans="1:20" ht="15" customHeight="1" x14ac:dyDescent="0.25">
      <c r="A1825" s="33">
        <v>23646</v>
      </c>
      <c r="B1825" s="34" t="s">
        <v>4136</v>
      </c>
      <c r="C1825" s="35">
        <v>42842</v>
      </c>
      <c r="D1825" s="34" t="s">
        <v>1409</v>
      </c>
      <c r="E1825" s="34" t="s">
        <v>3082</v>
      </c>
      <c r="F1825" s="36">
        <v>6484262</v>
      </c>
      <c r="G1825" s="36">
        <v>1191192</v>
      </c>
      <c r="H1825" s="34" t="s">
        <v>920</v>
      </c>
      <c r="I1825" s="34" t="s">
        <v>724</v>
      </c>
      <c r="J1825" s="34" t="s">
        <v>921</v>
      </c>
      <c r="K1825" s="37" t="s">
        <v>1714</v>
      </c>
      <c r="L1825" s="34"/>
      <c r="M1825" s="38">
        <v>0</v>
      </c>
      <c r="N1825" s="38">
        <v>0</v>
      </c>
      <c r="O1825" s="39">
        <v>0</v>
      </c>
      <c r="P1825" s="39">
        <v>0</v>
      </c>
      <c r="Q1825" s="40">
        <v>5955960</v>
      </c>
      <c r="R1825" s="40">
        <v>0</v>
      </c>
      <c r="S1825" s="41">
        <v>0</v>
      </c>
      <c r="T1825" s="40">
        <v>5955960</v>
      </c>
    </row>
    <row r="1826" spans="1:20" ht="15" customHeight="1" x14ac:dyDescent="0.25">
      <c r="A1826" s="33">
        <v>23647</v>
      </c>
      <c r="B1826" s="34" t="s">
        <v>1925</v>
      </c>
      <c r="C1826" s="35">
        <v>42842</v>
      </c>
      <c r="D1826" s="34" t="s">
        <v>782</v>
      </c>
      <c r="E1826" s="34" t="s">
        <v>3095</v>
      </c>
      <c r="F1826" s="36">
        <v>188593</v>
      </c>
      <c r="G1826" s="36">
        <v>97282</v>
      </c>
      <c r="H1826" s="34" t="s">
        <v>737</v>
      </c>
      <c r="I1826" s="34" t="s">
        <v>727</v>
      </c>
      <c r="J1826" s="34" t="s">
        <v>728</v>
      </c>
      <c r="K1826" s="37" t="s">
        <v>1543</v>
      </c>
      <c r="L1826" s="34"/>
      <c r="M1826" s="38">
        <v>0</v>
      </c>
      <c r="N1826" s="38">
        <v>0</v>
      </c>
      <c r="O1826" s="39">
        <v>0</v>
      </c>
      <c r="P1826" s="39">
        <v>0</v>
      </c>
      <c r="Q1826" s="40">
        <v>0</v>
      </c>
      <c r="R1826" s="40">
        <v>0</v>
      </c>
      <c r="S1826" s="41"/>
      <c r="T1826" s="40">
        <v>91311</v>
      </c>
    </row>
    <row r="1827" spans="1:20" ht="15" customHeight="1" x14ac:dyDescent="0.25">
      <c r="A1827" s="33">
        <v>23648</v>
      </c>
      <c r="B1827" s="34" t="s">
        <v>1899</v>
      </c>
      <c r="C1827" s="35">
        <v>42842</v>
      </c>
      <c r="D1827" s="34" t="s">
        <v>1309</v>
      </c>
      <c r="E1827" s="34" t="s">
        <v>3065</v>
      </c>
      <c r="F1827" s="36">
        <v>938573</v>
      </c>
      <c r="G1827" s="36">
        <v>234643</v>
      </c>
      <c r="H1827" s="34" t="s">
        <v>726</v>
      </c>
      <c r="I1827" s="34" t="s">
        <v>727</v>
      </c>
      <c r="J1827" s="34" t="s">
        <v>728</v>
      </c>
      <c r="K1827" s="37" t="s">
        <v>1543</v>
      </c>
      <c r="L1827" s="34"/>
      <c r="M1827" s="38">
        <v>0</v>
      </c>
      <c r="N1827" s="38">
        <v>0</v>
      </c>
      <c r="O1827" s="39">
        <v>0</v>
      </c>
      <c r="P1827" s="39">
        <v>0</v>
      </c>
      <c r="Q1827" s="40">
        <v>1136048</v>
      </c>
      <c r="R1827" s="40">
        <v>0</v>
      </c>
      <c r="S1827" s="41"/>
      <c r="T1827" s="40">
        <v>901405</v>
      </c>
    </row>
    <row r="1828" spans="1:20" ht="15" customHeight="1" x14ac:dyDescent="0.25">
      <c r="A1828" s="33">
        <v>23679</v>
      </c>
      <c r="B1828" s="34" t="s">
        <v>1075</v>
      </c>
      <c r="C1828" s="35">
        <v>42842</v>
      </c>
      <c r="D1828" s="34" t="s">
        <v>2561</v>
      </c>
      <c r="E1828" s="34" t="s">
        <v>3061</v>
      </c>
      <c r="F1828" s="36">
        <v>601000</v>
      </c>
      <c r="G1828" s="36">
        <v>100000</v>
      </c>
      <c r="H1828" s="34" t="s">
        <v>836</v>
      </c>
      <c r="I1828" s="34" t="s">
        <v>756</v>
      </c>
      <c r="J1828" s="34" t="s">
        <v>768</v>
      </c>
      <c r="K1828" s="37" t="s">
        <v>1599</v>
      </c>
      <c r="L1828" s="34"/>
      <c r="M1828" s="38">
        <v>0</v>
      </c>
      <c r="N1828" s="38">
        <v>0</v>
      </c>
      <c r="O1828" s="39">
        <v>0</v>
      </c>
      <c r="P1828" s="39">
        <v>0</v>
      </c>
      <c r="Q1828" s="40">
        <v>0</v>
      </c>
      <c r="R1828" s="40">
        <v>0</v>
      </c>
      <c r="S1828" s="41"/>
      <c r="T1828" s="40">
        <v>501000</v>
      </c>
    </row>
    <row r="1829" spans="1:20" ht="15" customHeight="1" x14ac:dyDescent="0.25">
      <c r="A1829" s="33">
        <v>23722</v>
      </c>
      <c r="B1829" s="34" t="s">
        <v>4137</v>
      </c>
      <c r="C1829" s="35">
        <v>42845</v>
      </c>
      <c r="D1829" s="34" t="s">
        <v>718</v>
      </c>
      <c r="E1829" s="34" t="s">
        <v>3084</v>
      </c>
      <c r="F1829" s="36">
        <v>50485</v>
      </c>
      <c r="G1829" s="36">
        <v>25000</v>
      </c>
      <c r="H1829" s="34" t="s">
        <v>3362</v>
      </c>
      <c r="I1829" s="34" t="s">
        <v>727</v>
      </c>
      <c r="J1829" s="34" t="s">
        <v>862</v>
      </c>
      <c r="K1829" s="37" t="s">
        <v>1609</v>
      </c>
      <c r="L1829" s="34" t="s">
        <v>2069</v>
      </c>
      <c r="M1829" s="38">
        <v>0</v>
      </c>
      <c r="N1829" s="38">
        <v>0</v>
      </c>
      <c r="O1829" s="39">
        <v>0</v>
      </c>
      <c r="P1829" s="39">
        <v>0</v>
      </c>
      <c r="Q1829" s="40">
        <v>0</v>
      </c>
      <c r="R1829" s="40">
        <v>0</v>
      </c>
      <c r="S1829" s="41"/>
      <c r="T1829" s="40">
        <v>25485</v>
      </c>
    </row>
    <row r="1830" spans="1:20" ht="15" customHeight="1" x14ac:dyDescent="0.25">
      <c r="A1830" s="33">
        <v>23670</v>
      </c>
      <c r="B1830" s="34" t="s">
        <v>4138</v>
      </c>
      <c r="C1830" s="35">
        <v>42845</v>
      </c>
      <c r="D1830" s="34" t="s">
        <v>2592</v>
      </c>
      <c r="E1830" s="34" t="s">
        <v>3062</v>
      </c>
      <c r="F1830" s="36">
        <v>4779150</v>
      </c>
      <c r="G1830" s="36">
        <v>250000</v>
      </c>
      <c r="H1830" s="34" t="s">
        <v>726</v>
      </c>
      <c r="I1830" s="34" t="s">
        <v>727</v>
      </c>
      <c r="J1830" s="34" t="s">
        <v>728</v>
      </c>
      <c r="K1830" s="37" t="s">
        <v>1543</v>
      </c>
      <c r="L1830" s="34"/>
      <c r="M1830" s="38">
        <v>0</v>
      </c>
      <c r="N1830" s="38">
        <v>0</v>
      </c>
      <c r="O1830" s="39">
        <v>0</v>
      </c>
      <c r="P1830" s="39">
        <v>0</v>
      </c>
      <c r="Q1830" s="40">
        <v>6958738</v>
      </c>
      <c r="R1830" s="40">
        <v>0</v>
      </c>
      <c r="S1830" s="41"/>
      <c r="T1830" s="40">
        <v>6708738</v>
      </c>
    </row>
    <row r="1831" spans="1:20" ht="15" customHeight="1" x14ac:dyDescent="0.25">
      <c r="A1831" s="33">
        <v>23741</v>
      </c>
      <c r="B1831" s="34" t="s">
        <v>4139</v>
      </c>
      <c r="C1831" s="35">
        <v>42846</v>
      </c>
      <c r="D1831" s="34" t="s">
        <v>1406</v>
      </c>
      <c r="E1831" s="34" t="s">
        <v>3071</v>
      </c>
      <c r="F1831" s="36">
        <v>6000000</v>
      </c>
      <c r="G1831" s="36">
        <v>6000000</v>
      </c>
      <c r="H1831" s="34" t="s">
        <v>879</v>
      </c>
      <c r="I1831" s="34" t="s">
        <v>791</v>
      </c>
      <c r="J1831" s="34" t="s">
        <v>734</v>
      </c>
      <c r="K1831" s="37" t="s">
        <v>4140</v>
      </c>
      <c r="L1831" s="34" t="s">
        <v>325</v>
      </c>
      <c r="M1831" s="38">
        <v>0</v>
      </c>
      <c r="N1831" s="38">
        <v>0</v>
      </c>
      <c r="O1831" s="39">
        <v>0</v>
      </c>
      <c r="P1831" s="39">
        <v>0</v>
      </c>
      <c r="Q1831" s="40">
        <v>0</v>
      </c>
      <c r="R1831" s="40">
        <v>0</v>
      </c>
      <c r="S1831" s="41"/>
      <c r="T1831" s="40"/>
    </row>
    <row r="1832" spans="1:20" ht="15" customHeight="1" x14ac:dyDescent="0.25">
      <c r="A1832" s="33">
        <v>23707</v>
      </c>
      <c r="B1832" s="34" t="s">
        <v>4141</v>
      </c>
      <c r="C1832" s="35">
        <v>42849</v>
      </c>
      <c r="D1832" s="34" t="s">
        <v>961</v>
      </c>
      <c r="E1832" s="34" t="s">
        <v>3070</v>
      </c>
      <c r="F1832" s="36">
        <v>59700</v>
      </c>
      <c r="G1832" s="36">
        <v>25000</v>
      </c>
      <c r="H1832" s="34" t="s">
        <v>3362</v>
      </c>
      <c r="I1832" s="34" t="s">
        <v>727</v>
      </c>
      <c r="J1832" s="34" t="s">
        <v>862</v>
      </c>
      <c r="K1832" s="37" t="s">
        <v>1609</v>
      </c>
      <c r="L1832" s="34" t="s">
        <v>2069</v>
      </c>
      <c r="M1832" s="38">
        <v>0</v>
      </c>
      <c r="N1832" s="38">
        <v>0</v>
      </c>
      <c r="O1832" s="39">
        <v>0</v>
      </c>
      <c r="P1832" s="39">
        <v>0</v>
      </c>
      <c r="Q1832" s="40">
        <v>0</v>
      </c>
      <c r="R1832" s="40">
        <v>0</v>
      </c>
      <c r="S1832" s="41"/>
      <c r="T1832" s="40">
        <v>34700</v>
      </c>
    </row>
    <row r="1833" spans="1:20" ht="15" customHeight="1" x14ac:dyDescent="0.25">
      <c r="A1833" s="33">
        <v>23694</v>
      </c>
      <c r="B1833" s="34" t="s">
        <v>4143</v>
      </c>
      <c r="C1833" s="35">
        <v>42851</v>
      </c>
      <c r="D1833" s="34" t="s">
        <v>1200</v>
      </c>
      <c r="E1833" s="34" t="s">
        <v>1190</v>
      </c>
      <c r="F1833" s="36">
        <v>400000</v>
      </c>
      <c r="G1833" s="36">
        <v>100000</v>
      </c>
      <c r="H1833" s="34" t="s">
        <v>719</v>
      </c>
      <c r="I1833" s="34" t="s">
        <v>720</v>
      </c>
      <c r="J1833" s="34" t="s">
        <v>768</v>
      </c>
      <c r="K1833" s="37" t="s">
        <v>3651</v>
      </c>
      <c r="L1833" s="34"/>
      <c r="M1833" s="38">
        <v>0</v>
      </c>
      <c r="N1833" s="38">
        <v>0</v>
      </c>
      <c r="O1833" s="39">
        <v>0</v>
      </c>
      <c r="P1833" s="39">
        <v>0</v>
      </c>
      <c r="Q1833" s="40">
        <v>0</v>
      </c>
      <c r="R1833" s="40">
        <v>0</v>
      </c>
      <c r="S1833" s="41"/>
      <c r="T1833" s="40">
        <v>400000</v>
      </c>
    </row>
    <row r="1834" spans="1:20" ht="15" customHeight="1" x14ac:dyDescent="0.25">
      <c r="A1834" s="33">
        <v>23686</v>
      </c>
      <c r="B1834" s="34" t="s">
        <v>4144</v>
      </c>
      <c r="C1834" s="35">
        <v>42851</v>
      </c>
      <c r="D1834" s="34" t="s">
        <v>899</v>
      </c>
      <c r="E1834" s="34" t="s">
        <v>3074</v>
      </c>
      <c r="F1834" s="36">
        <v>1250000</v>
      </c>
      <c r="G1834" s="36">
        <v>312500</v>
      </c>
      <c r="H1834" s="34" t="s">
        <v>719</v>
      </c>
      <c r="I1834" s="34" t="s">
        <v>720</v>
      </c>
      <c r="J1834" s="34" t="s">
        <v>862</v>
      </c>
      <c r="K1834" s="37" t="s">
        <v>1609</v>
      </c>
      <c r="L1834" s="34"/>
      <c r="M1834" s="38">
        <v>0</v>
      </c>
      <c r="N1834" s="38">
        <v>0</v>
      </c>
      <c r="O1834" s="39">
        <v>0</v>
      </c>
      <c r="P1834" s="39">
        <v>0</v>
      </c>
      <c r="Q1834" s="40">
        <v>0</v>
      </c>
      <c r="R1834" s="40">
        <v>0</v>
      </c>
      <c r="S1834" s="41"/>
      <c r="T1834" s="40">
        <v>1250000</v>
      </c>
    </row>
    <row r="1835" spans="1:20" ht="15" customHeight="1" x14ac:dyDescent="0.25">
      <c r="A1835" s="33">
        <v>23688</v>
      </c>
      <c r="B1835" s="34" t="s">
        <v>4145</v>
      </c>
      <c r="C1835" s="35">
        <v>42851</v>
      </c>
      <c r="D1835" s="34" t="s">
        <v>947</v>
      </c>
      <c r="E1835" s="34" t="s">
        <v>3104</v>
      </c>
      <c r="F1835" s="36">
        <v>1599826</v>
      </c>
      <c r="G1835" s="36">
        <v>250000</v>
      </c>
      <c r="H1835" s="34" t="s">
        <v>726</v>
      </c>
      <c r="I1835" s="34" t="s">
        <v>727</v>
      </c>
      <c r="J1835" s="34" t="s">
        <v>728</v>
      </c>
      <c r="K1835" s="37" t="s">
        <v>1543</v>
      </c>
      <c r="L1835" s="34" t="s">
        <v>2067</v>
      </c>
      <c r="M1835" s="38">
        <v>0</v>
      </c>
      <c r="N1835" s="38">
        <v>0</v>
      </c>
      <c r="O1835" s="39">
        <v>0</v>
      </c>
      <c r="P1835" s="39">
        <v>0</v>
      </c>
      <c r="Q1835" s="40">
        <v>210094</v>
      </c>
      <c r="R1835" s="40">
        <v>0</v>
      </c>
      <c r="S1835" s="41"/>
      <c r="T1835" s="40">
        <v>1528378</v>
      </c>
    </row>
    <row r="1836" spans="1:20" ht="15" customHeight="1" x14ac:dyDescent="0.25">
      <c r="A1836" s="33">
        <v>23716</v>
      </c>
      <c r="B1836" s="34" t="s">
        <v>4142</v>
      </c>
      <c r="C1836" s="35">
        <v>42851</v>
      </c>
      <c r="D1836" s="34" t="s">
        <v>3859</v>
      </c>
      <c r="E1836" s="34" t="s">
        <v>3094</v>
      </c>
      <c r="F1836" s="36">
        <v>74646</v>
      </c>
      <c r="G1836" s="36">
        <v>25000</v>
      </c>
      <c r="H1836" s="34" t="s">
        <v>3362</v>
      </c>
      <c r="I1836" s="34" t="s">
        <v>727</v>
      </c>
      <c r="J1836" s="34" t="s">
        <v>862</v>
      </c>
      <c r="K1836" s="37" t="s">
        <v>1609</v>
      </c>
      <c r="L1836" s="34" t="s">
        <v>2069</v>
      </c>
      <c r="M1836" s="38">
        <v>0</v>
      </c>
      <c r="N1836" s="38">
        <v>0</v>
      </c>
      <c r="O1836" s="39">
        <v>0</v>
      </c>
      <c r="P1836" s="39">
        <v>0</v>
      </c>
      <c r="Q1836" s="40">
        <v>0</v>
      </c>
      <c r="R1836" s="40">
        <v>0</v>
      </c>
      <c r="S1836" s="41"/>
      <c r="T1836" s="40">
        <v>49646</v>
      </c>
    </row>
    <row r="1837" spans="1:20" ht="15" customHeight="1" x14ac:dyDescent="0.25">
      <c r="A1837" s="33">
        <v>23654</v>
      </c>
      <c r="B1837" s="34" t="s">
        <v>1417</v>
      </c>
      <c r="C1837" s="35">
        <v>42851</v>
      </c>
      <c r="D1837" s="34" t="s">
        <v>1413</v>
      </c>
      <c r="E1837" s="34" t="s">
        <v>3071</v>
      </c>
      <c r="F1837" s="36">
        <v>2612540</v>
      </c>
      <c r="G1837" s="36">
        <v>500000</v>
      </c>
      <c r="H1837" s="34" t="s">
        <v>3299</v>
      </c>
      <c r="I1837" s="34" t="s">
        <v>727</v>
      </c>
      <c r="J1837" s="34" t="s">
        <v>728</v>
      </c>
      <c r="K1837" s="37" t="s">
        <v>1543</v>
      </c>
      <c r="L1837" s="34"/>
      <c r="M1837" s="38">
        <v>0</v>
      </c>
      <c r="N1837" s="38">
        <v>0</v>
      </c>
      <c r="O1837" s="39">
        <v>0</v>
      </c>
      <c r="P1837" s="39">
        <v>0</v>
      </c>
      <c r="Q1837" s="40">
        <v>2612540</v>
      </c>
      <c r="R1837" s="40">
        <v>0</v>
      </c>
      <c r="S1837" s="41"/>
      <c r="T1837" s="40">
        <v>2112540</v>
      </c>
    </row>
    <row r="1838" spans="1:20" ht="15" customHeight="1" x14ac:dyDescent="0.25">
      <c r="A1838" s="33">
        <v>23645</v>
      </c>
      <c r="B1838" s="34" t="s">
        <v>4146</v>
      </c>
      <c r="C1838" s="35">
        <v>42851</v>
      </c>
      <c r="D1838" s="34" t="s">
        <v>965</v>
      </c>
      <c r="E1838" s="34" t="s">
        <v>3068</v>
      </c>
      <c r="F1838" s="36">
        <v>1674750</v>
      </c>
      <c r="G1838" s="36">
        <v>500000</v>
      </c>
      <c r="H1838" s="34" t="s">
        <v>3299</v>
      </c>
      <c r="I1838" s="34" t="s">
        <v>727</v>
      </c>
      <c r="J1838" s="34" t="s">
        <v>728</v>
      </c>
      <c r="K1838" s="37" t="s">
        <v>1543</v>
      </c>
      <c r="L1838" s="34" t="s">
        <v>2063</v>
      </c>
      <c r="M1838" s="38">
        <v>0</v>
      </c>
      <c r="N1838" s="38">
        <v>0</v>
      </c>
      <c r="O1838" s="39">
        <v>0</v>
      </c>
      <c r="P1838" s="39">
        <v>0</v>
      </c>
      <c r="Q1838" s="40">
        <v>6674750</v>
      </c>
      <c r="R1838" s="40">
        <v>0</v>
      </c>
      <c r="S1838" s="41"/>
      <c r="T1838" s="40">
        <v>6174750</v>
      </c>
    </row>
    <row r="1839" spans="1:20" ht="15" customHeight="1" x14ac:dyDescent="0.25">
      <c r="A1839" s="33">
        <v>23699</v>
      </c>
      <c r="B1839" s="34" t="s">
        <v>4147</v>
      </c>
      <c r="C1839" s="35">
        <v>42851</v>
      </c>
      <c r="D1839" s="34" t="s">
        <v>1009</v>
      </c>
      <c r="E1839" s="34" t="s">
        <v>3061</v>
      </c>
      <c r="F1839" s="36">
        <v>1000000</v>
      </c>
      <c r="G1839" s="36">
        <v>250000</v>
      </c>
      <c r="H1839" s="34" t="s">
        <v>719</v>
      </c>
      <c r="I1839" s="34" t="s">
        <v>720</v>
      </c>
      <c r="J1839" s="34" t="s">
        <v>768</v>
      </c>
      <c r="K1839" s="37" t="s">
        <v>1578</v>
      </c>
      <c r="L1839" s="34"/>
      <c r="M1839" s="38">
        <v>0</v>
      </c>
      <c r="N1839" s="38">
        <v>0</v>
      </c>
      <c r="O1839" s="39">
        <v>0</v>
      </c>
      <c r="P1839" s="39">
        <v>0</v>
      </c>
      <c r="Q1839" s="40">
        <v>0</v>
      </c>
      <c r="R1839" s="40">
        <v>0</v>
      </c>
      <c r="S1839" s="41"/>
      <c r="T1839" s="40">
        <v>1000000</v>
      </c>
    </row>
    <row r="1840" spans="1:20" ht="15" customHeight="1" x14ac:dyDescent="0.25">
      <c r="A1840" s="33">
        <v>23685</v>
      </c>
      <c r="B1840" s="34" t="s">
        <v>4148</v>
      </c>
      <c r="C1840" s="35">
        <v>42851</v>
      </c>
      <c r="D1840" s="34" t="s">
        <v>1326</v>
      </c>
      <c r="E1840" s="34" t="s">
        <v>3089</v>
      </c>
      <c r="F1840" s="36">
        <v>17600</v>
      </c>
      <c r="G1840" s="36">
        <v>10000</v>
      </c>
      <c r="H1840" s="34" t="s">
        <v>747</v>
      </c>
      <c r="I1840" s="34" t="s">
        <v>727</v>
      </c>
      <c r="J1840" s="34" t="s">
        <v>734</v>
      </c>
      <c r="K1840" s="37" t="s">
        <v>4149</v>
      </c>
      <c r="L1840" s="34"/>
      <c r="M1840" s="38">
        <v>0</v>
      </c>
      <c r="N1840" s="38">
        <v>0</v>
      </c>
      <c r="O1840" s="39">
        <v>0</v>
      </c>
      <c r="P1840" s="39">
        <v>0</v>
      </c>
      <c r="Q1840" s="40">
        <v>0</v>
      </c>
      <c r="R1840" s="40">
        <v>0</v>
      </c>
      <c r="S1840" s="41"/>
      <c r="T1840" s="40">
        <v>4600</v>
      </c>
    </row>
    <row r="1841" spans="1:20" ht="15" customHeight="1" x14ac:dyDescent="0.25">
      <c r="A1841" s="33">
        <v>23687</v>
      </c>
      <c r="B1841" s="34" t="s">
        <v>4150</v>
      </c>
      <c r="C1841" s="35">
        <v>42851</v>
      </c>
      <c r="D1841" s="34" t="s">
        <v>1009</v>
      </c>
      <c r="E1841" s="34" t="s">
        <v>3061</v>
      </c>
      <c r="F1841" s="36">
        <v>800000</v>
      </c>
      <c r="G1841" s="36">
        <v>200000</v>
      </c>
      <c r="H1841" s="34" t="s">
        <v>719</v>
      </c>
      <c r="I1841" s="34" t="s">
        <v>720</v>
      </c>
      <c r="J1841" s="34" t="s">
        <v>768</v>
      </c>
      <c r="K1841" s="37" t="s">
        <v>1563</v>
      </c>
      <c r="L1841" s="34"/>
      <c r="M1841" s="38">
        <v>0</v>
      </c>
      <c r="N1841" s="38">
        <v>0</v>
      </c>
      <c r="O1841" s="39">
        <v>0</v>
      </c>
      <c r="P1841" s="39">
        <v>0</v>
      </c>
      <c r="Q1841" s="40">
        <v>0</v>
      </c>
      <c r="R1841" s="40">
        <v>0</v>
      </c>
      <c r="S1841" s="41"/>
      <c r="T1841" s="40">
        <v>800000</v>
      </c>
    </row>
    <row r="1842" spans="1:20" ht="15" customHeight="1" x14ac:dyDescent="0.25">
      <c r="A1842" s="33">
        <v>23609</v>
      </c>
      <c r="B1842" s="34" t="s">
        <v>4151</v>
      </c>
      <c r="C1842" s="35">
        <v>42851</v>
      </c>
      <c r="D1842" s="34" t="s">
        <v>4152</v>
      </c>
      <c r="E1842" s="34" t="s">
        <v>3057</v>
      </c>
      <c r="F1842" s="36">
        <v>4212003</v>
      </c>
      <c r="G1842" s="36">
        <v>165000</v>
      </c>
      <c r="H1842" s="34" t="s">
        <v>3320</v>
      </c>
      <c r="I1842" s="34" t="s">
        <v>724</v>
      </c>
      <c r="J1842" s="34" t="s">
        <v>734</v>
      </c>
      <c r="K1842" s="37" t="s">
        <v>1667</v>
      </c>
      <c r="L1842" s="34" t="s">
        <v>2054</v>
      </c>
      <c r="M1842" s="38">
        <v>0</v>
      </c>
      <c r="N1842" s="38">
        <v>0</v>
      </c>
      <c r="O1842" s="39">
        <v>46</v>
      </c>
      <c r="P1842" s="39">
        <v>0</v>
      </c>
      <c r="Q1842" s="40">
        <v>3974380</v>
      </c>
      <c r="R1842" s="40">
        <v>0</v>
      </c>
      <c r="S1842" s="41">
        <v>0</v>
      </c>
      <c r="T1842" s="40">
        <v>4212003</v>
      </c>
    </row>
    <row r="1843" spans="1:20" ht="15" customHeight="1" x14ac:dyDescent="0.25">
      <c r="A1843" s="33">
        <v>23732</v>
      </c>
      <c r="B1843" s="34" t="s">
        <v>3380</v>
      </c>
      <c r="C1843" s="35">
        <v>42851</v>
      </c>
      <c r="D1843" s="34" t="s">
        <v>3381</v>
      </c>
      <c r="E1843" s="34" t="s">
        <v>3101</v>
      </c>
      <c r="F1843" s="36">
        <v>65000</v>
      </c>
      <c r="G1843" s="36">
        <v>25000</v>
      </c>
      <c r="H1843" s="34" t="s">
        <v>747</v>
      </c>
      <c r="I1843" s="34" t="s">
        <v>727</v>
      </c>
      <c r="J1843" s="34" t="s">
        <v>734</v>
      </c>
      <c r="K1843" s="37" t="s">
        <v>1621</v>
      </c>
      <c r="L1843" s="34"/>
      <c r="M1843" s="38">
        <v>0</v>
      </c>
      <c r="N1843" s="38">
        <v>0</v>
      </c>
      <c r="O1843" s="39">
        <v>0</v>
      </c>
      <c r="P1843" s="39">
        <v>0</v>
      </c>
      <c r="Q1843" s="40">
        <v>0</v>
      </c>
      <c r="R1843" s="40">
        <v>0</v>
      </c>
      <c r="S1843" s="41"/>
      <c r="T1843" s="40">
        <v>9500</v>
      </c>
    </row>
    <row r="1844" spans="1:20" ht="15" customHeight="1" x14ac:dyDescent="0.25">
      <c r="A1844" s="33">
        <v>23734</v>
      </c>
      <c r="B1844" s="34" t="s">
        <v>4153</v>
      </c>
      <c r="C1844" s="35">
        <v>42856</v>
      </c>
      <c r="D1844" s="34" t="s">
        <v>1362</v>
      </c>
      <c r="E1844" s="34" t="s">
        <v>3073</v>
      </c>
      <c r="F1844" s="36">
        <v>1758399</v>
      </c>
      <c r="G1844" s="36">
        <v>500000</v>
      </c>
      <c r="H1844" s="34" t="s">
        <v>844</v>
      </c>
      <c r="I1844" s="34" t="s">
        <v>727</v>
      </c>
      <c r="J1844" s="34" t="s">
        <v>841</v>
      </c>
      <c r="K1844" s="37" t="s">
        <v>1601</v>
      </c>
      <c r="L1844" s="34" t="s">
        <v>2063</v>
      </c>
      <c r="M1844" s="38">
        <v>0</v>
      </c>
      <c r="N1844" s="38">
        <v>0</v>
      </c>
      <c r="O1844" s="39">
        <v>0</v>
      </c>
      <c r="P1844" s="39">
        <v>0</v>
      </c>
      <c r="Q1844" s="40">
        <v>1258399</v>
      </c>
      <c r="R1844" s="40">
        <v>0</v>
      </c>
      <c r="S1844" s="41"/>
      <c r="T1844" s="40">
        <v>14985541</v>
      </c>
    </row>
    <row r="1845" spans="1:20" ht="15" customHeight="1" x14ac:dyDescent="0.25">
      <c r="A1845" s="33">
        <v>23731</v>
      </c>
      <c r="B1845" s="34" t="s">
        <v>2277</v>
      </c>
      <c r="C1845" s="35">
        <v>42856</v>
      </c>
      <c r="D1845" s="34" t="s">
        <v>1200</v>
      </c>
      <c r="E1845" s="34" t="s">
        <v>1190</v>
      </c>
      <c r="F1845" s="36">
        <v>1270160</v>
      </c>
      <c r="G1845" s="36">
        <v>300000</v>
      </c>
      <c r="H1845" s="34" t="s">
        <v>1017</v>
      </c>
      <c r="I1845" s="34" t="s">
        <v>727</v>
      </c>
      <c r="J1845" s="34" t="s">
        <v>765</v>
      </c>
      <c r="K1845" s="37" t="s">
        <v>1704</v>
      </c>
      <c r="L1845" s="34" t="s">
        <v>2078</v>
      </c>
      <c r="M1845" s="38">
        <v>0</v>
      </c>
      <c r="N1845" s="38">
        <v>0</v>
      </c>
      <c r="O1845" s="39">
        <v>0</v>
      </c>
      <c r="P1845" s="39">
        <v>0</v>
      </c>
      <c r="Q1845" s="40">
        <v>0</v>
      </c>
      <c r="R1845" s="40">
        <v>0</v>
      </c>
      <c r="S1845" s="41"/>
      <c r="T1845" s="40">
        <v>335080</v>
      </c>
    </row>
    <row r="1846" spans="1:20" ht="15" customHeight="1" x14ac:dyDescent="0.25">
      <c r="A1846" s="33">
        <v>23747</v>
      </c>
      <c r="B1846" s="34" t="s">
        <v>4154</v>
      </c>
      <c r="C1846" s="35">
        <v>42856</v>
      </c>
      <c r="D1846" s="34" t="s">
        <v>1009</v>
      </c>
      <c r="E1846" s="34" t="s">
        <v>3061</v>
      </c>
      <c r="F1846" s="36">
        <v>250000</v>
      </c>
      <c r="G1846" s="36">
        <v>50000</v>
      </c>
      <c r="H1846" s="34" t="s">
        <v>920</v>
      </c>
      <c r="I1846" s="34" t="s">
        <v>724</v>
      </c>
      <c r="J1846" s="34" t="s">
        <v>921</v>
      </c>
      <c r="K1846" s="37" t="s">
        <v>1714</v>
      </c>
      <c r="L1846" s="34"/>
      <c r="M1846" s="38">
        <v>0</v>
      </c>
      <c r="N1846" s="38">
        <v>0</v>
      </c>
      <c r="O1846" s="39">
        <v>0</v>
      </c>
      <c r="P1846" s="39">
        <v>0</v>
      </c>
      <c r="Q1846" s="40">
        <v>250000</v>
      </c>
      <c r="R1846" s="40">
        <v>0</v>
      </c>
      <c r="S1846" s="41">
        <v>0</v>
      </c>
      <c r="T1846" s="40">
        <v>250000</v>
      </c>
    </row>
    <row r="1847" spans="1:20" ht="15" customHeight="1" x14ac:dyDescent="0.25">
      <c r="A1847" s="33">
        <v>23737</v>
      </c>
      <c r="B1847" s="34" t="s">
        <v>1112</v>
      </c>
      <c r="C1847" s="35">
        <v>42856</v>
      </c>
      <c r="D1847" s="34" t="s">
        <v>1111</v>
      </c>
      <c r="E1847" s="34" t="s">
        <v>3061</v>
      </c>
      <c r="F1847" s="36">
        <v>2988000</v>
      </c>
      <c r="G1847" s="36">
        <v>249000</v>
      </c>
      <c r="H1847" s="34" t="s">
        <v>726</v>
      </c>
      <c r="I1847" s="34" t="s">
        <v>727</v>
      </c>
      <c r="J1847" s="34" t="s">
        <v>728</v>
      </c>
      <c r="K1847" s="37" t="s">
        <v>1543</v>
      </c>
      <c r="L1847" s="34"/>
      <c r="M1847" s="38">
        <v>0</v>
      </c>
      <c r="N1847" s="38">
        <v>0</v>
      </c>
      <c r="O1847" s="39">
        <v>0</v>
      </c>
      <c r="P1847" s="39">
        <v>0</v>
      </c>
      <c r="Q1847" s="40">
        <v>996000</v>
      </c>
      <c r="R1847" s="40">
        <v>0</v>
      </c>
      <c r="S1847" s="41"/>
      <c r="T1847" s="40">
        <v>1713000</v>
      </c>
    </row>
    <row r="1848" spans="1:20" ht="15" customHeight="1" x14ac:dyDescent="0.25">
      <c r="A1848" s="33">
        <v>23666</v>
      </c>
      <c r="B1848" s="34" t="s">
        <v>4155</v>
      </c>
      <c r="C1848" s="35">
        <v>42856</v>
      </c>
      <c r="D1848" s="34" t="s">
        <v>871</v>
      </c>
      <c r="E1848" s="34" t="s">
        <v>3074</v>
      </c>
      <c r="F1848" s="36">
        <v>1950000</v>
      </c>
      <c r="G1848" s="36">
        <v>50000</v>
      </c>
      <c r="H1848" s="34" t="s">
        <v>3320</v>
      </c>
      <c r="I1848" s="34" t="s">
        <v>724</v>
      </c>
      <c r="J1848" s="34" t="s">
        <v>734</v>
      </c>
      <c r="K1848" s="37" t="s">
        <v>1632</v>
      </c>
      <c r="L1848" s="34" t="s">
        <v>2054</v>
      </c>
      <c r="M1848" s="38">
        <v>76</v>
      </c>
      <c r="N1848" s="38">
        <v>0</v>
      </c>
      <c r="O1848" s="39">
        <v>22</v>
      </c>
      <c r="P1848" s="39">
        <v>0</v>
      </c>
      <c r="Q1848" s="40">
        <v>1950000</v>
      </c>
      <c r="R1848" s="40">
        <v>1541335</v>
      </c>
      <c r="S1848" s="41">
        <v>0</v>
      </c>
      <c r="T1848" s="40">
        <v>1950000</v>
      </c>
    </row>
    <row r="1849" spans="1:20" ht="15" customHeight="1" x14ac:dyDescent="0.25">
      <c r="A1849" s="33">
        <v>23749</v>
      </c>
      <c r="B1849" s="34" t="s">
        <v>2573</v>
      </c>
      <c r="C1849" s="35">
        <v>42857</v>
      </c>
      <c r="D1849" s="34" t="s">
        <v>913</v>
      </c>
      <c r="E1849" s="34" t="s">
        <v>3074</v>
      </c>
      <c r="F1849" s="36">
        <v>73650</v>
      </c>
      <c r="G1849" s="36">
        <v>10000</v>
      </c>
      <c r="H1849" s="34" t="s">
        <v>747</v>
      </c>
      <c r="I1849" s="34" t="s">
        <v>727</v>
      </c>
      <c r="J1849" s="34" t="s">
        <v>734</v>
      </c>
      <c r="K1849" s="37" t="s">
        <v>2574</v>
      </c>
      <c r="L1849" s="34"/>
      <c r="M1849" s="38">
        <v>0</v>
      </c>
      <c r="N1849" s="38">
        <v>0</v>
      </c>
      <c r="O1849" s="39">
        <v>0</v>
      </c>
      <c r="P1849" s="39">
        <v>0</v>
      </c>
      <c r="Q1849" s="40">
        <v>0</v>
      </c>
      <c r="R1849" s="40">
        <v>0</v>
      </c>
      <c r="S1849" s="41"/>
      <c r="T1849" s="40">
        <v>26825</v>
      </c>
    </row>
    <row r="1850" spans="1:20" ht="15" customHeight="1" x14ac:dyDescent="0.25">
      <c r="A1850" s="33">
        <v>23720</v>
      </c>
      <c r="B1850" s="34" t="s">
        <v>4156</v>
      </c>
      <c r="C1850" s="35">
        <v>42858</v>
      </c>
      <c r="D1850" s="34" t="s">
        <v>4157</v>
      </c>
      <c r="E1850" s="34" t="s">
        <v>3095</v>
      </c>
      <c r="F1850" s="36">
        <v>105626</v>
      </c>
      <c r="G1850" s="36">
        <v>49999</v>
      </c>
      <c r="H1850" s="34" t="s">
        <v>3362</v>
      </c>
      <c r="I1850" s="34" t="s">
        <v>727</v>
      </c>
      <c r="J1850" s="34" t="s">
        <v>862</v>
      </c>
      <c r="K1850" s="37" t="s">
        <v>1609</v>
      </c>
      <c r="L1850" s="34" t="s">
        <v>2069</v>
      </c>
      <c r="M1850" s="38">
        <v>0</v>
      </c>
      <c r="N1850" s="38">
        <v>0</v>
      </c>
      <c r="O1850" s="39">
        <v>0</v>
      </c>
      <c r="P1850" s="39">
        <v>0</v>
      </c>
      <c r="Q1850" s="40">
        <v>0</v>
      </c>
      <c r="R1850" s="40">
        <v>0</v>
      </c>
      <c r="S1850" s="41"/>
      <c r="T1850" s="40">
        <v>55627</v>
      </c>
    </row>
    <row r="1851" spans="1:20" ht="15" customHeight="1" x14ac:dyDescent="0.25">
      <c r="A1851" s="33">
        <v>23705</v>
      </c>
      <c r="B1851" s="34" t="s">
        <v>3367</v>
      </c>
      <c r="C1851" s="35">
        <v>42858</v>
      </c>
      <c r="D1851" s="34" t="s">
        <v>846</v>
      </c>
      <c r="E1851" s="34" t="s">
        <v>3110</v>
      </c>
      <c r="F1851" s="36">
        <v>56378</v>
      </c>
      <c r="G1851" s="36">
        <v>25000</v>
      </c>
      <c r="H1851" s="34" t="s">
        <v>3362</v>
      </c>
      <c r="I1851" s="34" t="s">
        <v>727</v>
      </c>
      <c r="J1851" s="34" t="s">
        <v>862</v>
      </c>
      <c r="K1851" s="37" t="s">
        <v>1609</v>
      </c>
      <c r="L1851" s="34" t="s">
        <v>2069</v>
      </c>
      <c r="M1851" s="38">
        <v>0</v>
      </c>
      <c r="N1851" s="38">
        <v>0</v>
      </c>
      <c r="O1851" s="39">
        <v>0</v>
      </c>
      <c r="P1851" s="39">
        <v>0</v>
      </c>
      <c r="Q1851" s="40">
        <v>0</v>
      </c>
      <c r="R1851" s="40">
        <v>0</v>
      </c>
      <c r="S1851" s="41"/>
      <c r="T1851" s="40">
        <v>31378</v>
      </c>
    </row>
    <row r="1852" spans="1:20" ht="15" customHeight="1" x14ac:dyDescent="0.25">
      <c r="A1852" s="33">
        <v>23724</v>
      </c>
      <c r="B1852" s="34" t="s">
        <v>3375</v>
      </c>
      <c r="C1852" s="35">
        <v>42858</v>
      </c>
      <c r="D1852" s="34" t="s">
        <v>782</v>
      </c>
      <c r="E1852" s="34" t="s">
        <v>3095</v>
      </c>
      <c r="F1852" s="36">
        <v>50000</v>
      </c>
      <c r="G1852" s="36">
        <v>25000</v>
      </c>
      <c r="H1852" s="34" t="s">
        <v>3362</v>
      </c>
      <c r="I1852" s="34" t="s">
        <v>727</v>
      </c>
      <c r="J1852" s="34" t="s">
        <v>862</v>
      </c>
      <c r="K1852" s="37" t="s">
        <v>1609</v>
      </c>
      <c r="L1852" s="34" t="s">
        <v>2069</v>
      </c>
      <c r="M1852" s="38">
        <v>0</v>
      </c>
      <c r="N1852" s="38">
        <v>0</v>
      </c>
      <c r="O1852" s="39">
        <v>0</v>
      </c>
      <c r="P1852" s="39">
        <v>0</v>
      </c>
      <c r="Q1852" s="40">
        <v>0</v>
      </c>
      <c r="R1852" s="40">
        <v>0</v>
      </c>
      <c r="S1852" s="41"/>
      <c r="T1852" s="40">
        <v>25000</v>
      </c>
    </row>
    <row r="1853" spans="1:20" ht="15" customHeight="1" x14ac:dyDescent="0.25">
      <c r="A1853" s="33">
        <v>23704</v>
      </c>
      <c r="B1853" s="34" t="s">
        <v>1153</v>
      </c>
      <c r="C1853" s="35">
        <v>42858</v>
      </c>
      <c r="D1853" s="34" t="s">
        <v>1149</v>
      </c>
      <c r="E1853" s="34" t="s">
        <v>3063</v>
      </c>
      <c r="F1853" s="36">
        <v>2530800</v>
      </c>
      <c r="G1853" s="36">
        <v>250000</v>
      </c>
      <c r="H1853" s="34" t="s">
        <v>726</v>
      </c>
      <c r="I1853" s="34" t="s">
        <v>727</v>
      </c>
      <c r="J1853" s="34" t="s">
        <v>728</v>
      </c>
      <c r="K1853" s="37" t="s">
        <v>1543</v>
      </c>
      <c r="L1853" s="34"/>
      <c r="M1853" s="38">
        <v>0</v>
      </c>
      <c r="N1853" s="38">
        <v>0</v>
      </c>
      <c r="O1853" s="39">
        <v>0</v>
      </c>
      <c r="P1853" s="39">
        <v>0</v>
      </c>
      <c r="Q1853" s="40">
        <v>2530800</v>
      </c>
      <c r="R1853" s="40">
        <v>0</v>
      </c>
      <c r="S1853" s="41"/>
      <c r="T1853" s="40">
        <v>2585360</v>
      </c>
    </row>
    <row r="1854" spans="1:20" ht="15" customHeight="1" x14ac:dyDescent="0.25">
      <c r="A1854" s="33">
        <v>23738</v>
      </c>
      <c r="B1854" s="34" t="s">
        <v>4375</v>
      </c>
      <c r="C1854" s="35">
        <v>42858</v>
      </c>
      <c r="D1854" s="34" t="s">
        <v>1349</v>
      </c>
      <c r="E1854" s="34" t="s">
        <v>3088</v>
      </c>
      <c r="F1854" s="36">
        <v>75000</v>
      </c>
      <c r="G1854" s="36">
        <v>75000</v>
      </c>
      <c r="H1854" s="34" t="s">
        <v>719</v>
      </c>
      <c r="I1854" s="34" t="s">
        <v>720</v>
      </c>
      <c r="J1854" s="34" t="s">
        <v>721</v>
      </c>
      <c r="K1854" s="37" t="s">
        <v>1541</v>
      </c>
      <c r="L1854" s="34"/>
      <c r="M1854" s="38">
        <v>0</v>
      </c>
      <c r="N1854" s="38">
        <v>0</v>
      </c>
      <c r="O1854" s="39">
        <v>0</v>
      </c>
      <c r="P1854" s="39">
        <v>0</v>
      </c>
      <c r="Q1854" s="40">
        <v>0</v>
      </c>
      <c r="R1854" s="40">
        <v>0</v>
      </c>
      <c r="S1854" s="41"/>
      <c r="T1854" s="40">
        <v>300000</v>
      </c>
    </row>
    <row r="1855" spans="1:20" ht="15" customHeight="1" x14ac:dyDescent="0.25">
      <c r="A1855" s="33">
        <v>23692</v>
      </c>
      <c r="B1855" s="34" t="s">
        <v>4158</v>
      </c>
      <c r="C1855" s="35">
        <v>42859</v>
      </c>
      <c r="D1855" s="34" t="s">
        <v>1193</v>
      </c>
      <c r="E1855" s="34" t="s">
        <v>1190</v>
      </c>
      <c r="F1855" s="36">
        <v>4000000</v>
      </c>
      <c r="G1855" s="36">
        <v>300000</v>
      </c>
      <c r="H1855" s="34" t="s">
        <v>3320</v>
      </c>
      <c r="I1855" s="34" t="s">
        <v>724</v>
      </c>
      <c r="J1855" s="34" t="s">
        <v>734</v>
      </c>
      <c r="K1855" s="37" t="s">
        <v>1680</v>
      </c>
      <c r="L1855" s="34" t="s">
        <v>2056</v>
      </c>
      <c r="M1855" s="38">
        <v>0</v>
      </c>
      <c r="N1855" s="38">
        <v>0</v>
      </c>
      <c r="O1855" s="39">
        <v>25</v>
      </c>
      <c r="P1855" s="39">
        <v>0</v>
      </c>
      <c r="Q1855" s="40">
        <v>3500000</v>
      </c>
      <c r="R1855" s="40">
        <v>0</v>
      </c>
      <c r="S1855" s="41">
        <v>0</v>
      </c>
      <c r="T1855" s="40">
        <v>4000000</v>
      </c>
    </row>
    <row r="1856" spans="1:20" ht="15" customHeight="1" x14ac:dyDescent="0.25">
      <c r="A1856" s="33">
        <v>23754</v>
      </c>
      <c r="B1856" s="34" t="s">
        <v>4159</v>
      </c>
      <c r="C1856" s="35">
        <v>42863</v>
      </c>
      <c r="D1856" s="34" t="s">
        <v>819</v>
      </c>
      <c r="E1856" s="34" t="s">
        <v>3057</v>
      </c>
      <c r="F1856" s="36">
        <v>19500582</v>
      </c>
      <c r="G1856" s="36">
        <v>3382662</v>
      </c>
      <c r="H1856" s="34" t="s">
        <v>920</v>
      </c>
      <c r="I1856" s="34" t="s">
        <v>724</v>
      </c>
      <c r="J1856" s="34" t="s">
        <v>921</v>
      </c>
      <c r="K1856" s="37" t="s">
        <v>1714</v>
      </c>
      <c r="L1856" s="34"/>
      <c r="M1856" s="38">
        <v>0</v>
      </c>
      <c r="N1856" s="38">
        <v>0</v>
      </c>
      <c r="O1856" s="39">
        <v>0</v>
      </c>
      <c r="P1856" s="39">
        <v>0</v>
      </c>
      <c r="Q1856" s="40">
        <v>16913311</v>
      </c>
      <c r="R1856" s="40">
        <v>0</v>
      </c>
      <c r="S1856" s="41">
        <v>0</v>
      </c>
      <c r="T1856" s="40">
        <v>19500581</v>
      </c>
    </row>
    <row r="1857" spans="1:20" ht="15" customHeight="1" x14ac:dyDescent="0.25">
      <c r="A1857" s="33">
        <v>23726</v>
      </c>
      <c r="B1857" s="34" t="s">
        <v>3383</v>
      </c>
      <c r="C1857" s="35">
        <v>42863</v>
      </c>
      <c r="D1857" s="34" t="s">
        <v>1430</v>
      </c>
      <c r="E1857" s="34" t="s">
        <v>3066</v>
      </c>
      <c r="F1857" s="36">
        <v>28000</v>
      </c>
      <c r="G1857" s="36">
        <v>14000</v>
      </c>
      <c r="H1857" s="34" t="s">
        <v>3362</v>
      </c>
      <c r="I1857" s="34" t="s">
        <v>727</v>
      </c>
      <c r="J1857" s="34" t="s">
        <v>862</v>
      </c>
      <c r="K1857" s="37" t="s">
        <v>1609</v>
      </c>
      <c r="L1857" s="34" t="s">
        <v>2069</v>
      </c>
      <c r="M1857" s="38">
        <v>0</v>
      </c>
      <c r="N1857" s="38">
        <v>0</v>
      </c>
      <c r="O1857" s="39">
        <v>0</v>
      </c>
      <c r="P1857" s="39">
        <v>0</v>
      </c>
      <c r="Q1857" s="40">
        <v>0</v>
      </c>
      <c r="R1857" s="40">
        <v>0</v>
      </c>
      <c r="S1857" s="41"/>
      <c r="T1857" s="40">
        <v>14000</v>
      </c>
    </row>
    <row r="1858" spans="1:20" ht="15" customHeight="1" x14ac:dyDescent="0.25">
      <c r="A1858" s="33">
        <v>23744</v>
      </c>
      <c r="B1858" s="34" t="s">
        <v>4160</v>
      </c>
      <c r="C1858" s="35">
        <v>42864</v>
      </c>
      <c r="D1858" s="34" t="s">
        <v>2536</v>
      </c>
      <c r="E1858" s="34" t="s">
        <v>3061</v>
      </c>
      <c r="F1858" s="36">
        <v>231795</v>
      </c>
      <c r="G1858" s="36">
        <v>46359</v>
      </c>
      <c r="H1858" s="34" t="s">
        <v>920</v>
      </c>
      <c r="I1858" s="34" t="s">
        <v>724</v>
      </c>
      <c r="J1858" s="34" t="s">
        <v>862</v>
      </c>
      <c r="K1858" s="37" t="s">
        <v>1808</v>
      </c>
      <c r="L1858" s="34"/>
      <c r="M1858" s="38">
        <v>0</v>
      </c>
      <c r="N1858" s="38">
        <v>0</v>
      </c>
      <c r="O1858" s="39">
        <v>0</v>
      </c>
      <c r="P1858" s="39">
        <v>0</v>
      </c>
      <c r="Q1858" s="40">
        <v>231795</v>
      </c>
      <c r="R1858" s="40">
        <v>0</v>
      </c>
      <c r="S1858" s="41">
        <v>0</v>
      </c>
      <c r="T1858" s="40">
        <v>231795</v>
      </c>
    </row>
    <row r="1859" spans="1:20" ht="15" customHeight="1" x14ac:dyDescent="0.25">
      <c r="A1859" s="33">
        <v>23658</v>
      </c>
      <c r="B1859" s="34" t="s">
        <v>2359</v>
      </c>
      <c r="C1859" s="35">
        <v>42865</v>
      </c>
      <c r="D1859" s="34" t="s">
        <v>2360</v>
      </c>
      <c r="E1859" s="34" t="s">
        <v>727</v>
      </c>
      <c r="F1859" s="36">
        <v>32690</v>
      </c>
      <c r="G1859" s="36">
        <v>10000</v>
      </c>
      <c r="H1859" s="34" t="s">
        <v>747</v>
      </c>
      <c r="I1859" s="34" t="s">
        <v>727</v>
      </c>
      <c r="J1859" s="34" t="s">
        <v>734</v>
      </c>
      <c r="K1859" s="37" t="s">
        <v>1823</v>
      </c>
      <c r="L1859" s="34"/>
      <c r="M1859" s="38">
        <v>0</v>
      </c>
      <c r="N1859" s="38">
        <v>0</v>
      </c>
      <c r="O1859" s="39">
        <v>0</v>
      </c>
      <c r="P1859" s="39">
        <v>0</v>
      </c>
      <c r="Q1859" s="40">
        <v>0</v>
      </c>
      <c r="R1859" s="40">
        <v>0</v>
      </c>
      <c r="S1859" s="41"/>
      <c r="T1859" s="40">
        <v>22690</v>
      </c>
    </row>
    <row r="1860" spans="1:20" ht="15" customHeight="1" x14ac:dyDescent="0.25">
      <c r="A1860" s="33">
        <v>23751</v>
      </c>
      <c r="B1860" s="34" t="s">
        <v>4161</v>
      </c>
      <c r="C1860" s="35">
        <v>42865</v>
      </c>
      <c r="D1860" s="34" t="s">
        <v>1200</v>
      </c>
      <c r="E1860" s="34" t="s">
        <v>1190</v>
      </c>
      <c r="F1860" s="36">
        <v>10438550</v>
      </c>
      <c r="G1860" s="36">
        <v>1739758</v>
      </c>
      <c r="H1860" s="34" t="s">
        <v>920</v>
      </c>
      <c r="I1860" s="34" t="s">
        <v>724</v>
      </c>
      <c r="J1860" s="34" t="s">
        <v>921</v>
      </c>
      <c r="K1860" s="37" t="s">
        <v>1778</v>
      </c>
      <c r="L1860" s="34"/>
      <c r="M1860" s="38">
        <v>0</v>
      </c>
      <c r="N1860" s="38">
        <v>0</v>
      </c>
      <c r="O1860" s="39">
        <v>0</v>
      </c>
      <c r="P1860" s="39">
        <v>0</v>
      </c>
      <c r="Q1860" s="40">
        <v>8698792</v>
      </c>
      <c r="R1860" s="40">
        <v>0</v>
      </c>
      <c r="S1860" s="41">
        <v>0</v>
      </c>
      <c r="T1860" s="40">
        <v>8698792</v>
      </c>
    </row>
    <row r="1861" spans="1:20" ht="15" customHeight="1" x14ac:dyDescent="0.25">
      <c r="A1861" s="33">
        <v>23721</v>
      </c>
      <c r="B1861" s="34" t="s">
        <v>4367</v>
      </c>
      <c r="C1861" s="35">
        <v>42865</v>
      </c>
      <c r="D1861" s="34" t="s">
        <v>976</v>
      </c>
      <c r="E1861" s="34" t="s">
        <v>3068</v>
      </c>
      <c r="F1861" s="36">
        <v>51500</v>
      </c>
      <c r="G1861" s="36">
        <v>25000</v>
      </c>
      <c r="H1861" s="34" t="s">
        <v>3362</v>
      </c>
      <c r="I1861" s="34" t="s">
        <v>727</v>
      </c>
      <c r="J1861" s="34" t="s">
        <v>862</v>
      </c>
      <c r="K1861" s="37" t="s">
        <v>1609</v>
      </c>
      <c r="L1861" s="34" t="s">
        <v>2069</v>
      </c>
      <c r="M1861" s="38">
        <v>0</v>
      </c>
      <c r="N1861" s="38">
        <v>0</v>
      </c>
      <c r="O1861" s="39">
        <v>0</v>
      </c>
      <c r="P1861" s="39">
        <v>0</v>
      </c>
      <c r="Q1861" s="40">
        <v>0</v>
      </c>
      <c r="R1861" s="40">
        <v>0</v>
      </c>
      <c r="S1861" s="41"/>
      <c r="T1861" s="40">
        <v>26500</v>
      </c>
    </row>
    <row r="1862" spans="1:20" ht="15" customHeight="1" x14ac:dyDescent="0.25">
      <c r="A1862" s="33">
        <v>23778</v>
      </c>
      <c r="B1862" s="34" t="s">
        <v>1347</v>
      </c>
      <c r="C1862" s="35">
        <v>42870</v>
      </c>
      <c r="D1862" s="34" t="s">
        <v>1346</v>
      </c>
      <c r="E1862" s="34" t="s">
        <v>3072</v>
      </c>
      <c r="F1862" s="36">
        <v>13000</v>
      </c>
      <c r="G1862" s="36">
        <v>10000</v>
      </c>
      <c r="H1862" s="34" t="s">
        <v>747</v>
      </c>
      <c r="I1862" s="34" t="s">
        <v>727</v>
      </c>
      <c r="J1862" s="34" t="s">
        <v>721</v>
      </c>
      <c r="K1862" s="37" t="s">
        <v>1541</v>
      </c>
      <c r="L1862" s="34"/>
      <c r="M1862" s="38">
        <v>0</v>
      </c>
      <c r="N1862" s="38">
        <v>0</v>
      </c>
      <c r="O1862" s="39">
        <v>0</v>
      </c>
      <c r="P1862" s="39">
        <v>0</v>
      </c>
      <c r="Q1862" s="40">
        <v>0</v>
      </c>
      <c r="R1862" s="40">
        <v>0</v>
      </c>
      <c r="S1862" s="41"/>
      <c r="T1862" s="40">
        <v>3000</v>
      </c>
    </row>
    <row r="1863" spans="1:20" ht="15" customHeight="1" x14ac:dyDescent="0.25">
      <c r="A1863" s="33">
        <v>23748</v>
      </c>
      <c r="B1863" s="34" t="s">
        <v>3408</v>
      </c>
      <c r="C1863" s="35">
        <v>42870</v>
      </c>
      <c r="D1863" s="34" t="s">
        <v>1536</v>
      </c>
      <c r="E1863" s="34" t="s">
        <v>3061</v>
      </c>
      <c r="F1863" s="36">
        <v>21000</v>
      </c>
      <c r="G1863" s="36">
        <v>10000</v>
      </c>
      <c r="H1863" s="34" t="s">
        <v>747</v>
      </c>
      <c r="I1863" s="34" t="s">
        <v>727</v>
      </c>
      <c r="J1863" s="34" t="s">
        <v>734</v>
      </c>
      <c r="K1863" s="37" t="s">
        <v>1579</v>
      </c>
      <c r="L1863" s="34"/>
      <c r="M1863" s="38">
        <v>0</v>
      </c>
      <c r="N1863" s="38">
        <v>0</v>
      </c>
      <c r="O1863" s="39">
        <v>0</v>
      </c>
      <c r="P1863" s="39">
        <v>0</v>
      </c>
      <c r="Q1863" s="40">
        <v>0</v>
      </c>
      <c r="R1863" s="40">
        <v>0</v>
      </c>
      <c r="S1863" s="41"/>
      <c r="T1863" s="40">
        <v>11000</v>
      </c>
    </row>
    <row r="1864" spans="1:20" ht="15" customHeight="1" x14ac:dyDescent="0.25">
      <c r="A1864" s="33">
        <v>23674</v>
      </c>
      <c r="B1864" s="34" t="s">
        <v>1029</v>
      </c>
      <c r="C1864" s="35">
        <v>42870</v>
      </c>
      <c r="D1864" s="34" t="s">
        <v>1009</v>
      </c>
      <c r="E1864" s="34" t="s">
        <v>3061</v>
      </c>
      <c r="F1864" s="36">
        <v>410000</v>
      </c>
      <c r="G1864" s="36">
        <v>150000</v>
      </c>
      <c r="H1864" s="34" t="s">
        <v>1030</v>
      </c>
      <c r="I1864" s="34" t="s">
        <v>727</v>
      </c>
      <c r="J1864" s="34" t="s">
        <v>765</v>
      </c>
      <c r="K1864" s="37" t="s">
        <v>1704</v>
      </c>
      <c r="L1864" s="34" t="s">
        <v>2078</v>
      </c>
      <c r="M1864" s="38">
        <v>0</v>
      </c>
      <c r="N1864" s="38">
        <v>0</v>
      </c>
      <c r="O1864" s="39">
        <v>0</v>
      </c>
      <c r="P1864" s="39">
        <v>0</v>
      </c>
      <c r="Q1864" s="40">
        <v>0</v>
      </c>
      <c r="R1864" s="40">
        <v>0</v>
      </c>
      <c r="S1864" s="41"/>
      <c r="T1864" s="40">
        <v>55000</v>
      </c>
    </row>
    <row r="1865" spans="1:20" ht="15" customHeight="1" x14ac:dyDescent="0.25">
      <c r="A1865" s="33">
        <v>23659</v>
      </c>
      <c r="B1865" s="34" t="s">
        <v>2084</v>
      </c>
      <c r="C1865" s="35">
        <v>42870</v>
      </c>
      <c r="D1865" s="34" t="s">
        <v>1116</v>
      </c>
      <c r="E1865" s="34" t="s">
        <v>3061</v>
      </c>
      <c r="F1865" s="36">
        <v>1801727</v>
      </c>
      <c r="G1865" s="36">
        <v>500000</v>
      </c>
      <c r="H1865" s="34" t="s">
        <v>3299</v>
      </c>
      <c r="I1865" s="34" t="s">
        <v>727</v>
      </c>
      <c r="J1865" s="34" t="s">
        <v>728</v>
      </c>
      <c r="K1865" s="37" t="s">
        <v>1543</v>
      </c>
      <c r="L1865" s="34" t="s">
        <v>2063</v>
      </c>
      <c r="M1865" s="38">
        <v>0</v>
      </c>
      <c r="N1865" s="38">
        <v>0</v>
      </c>
      <c r="O1865" s="39">
        <v>0</v>
      </c>
      <c r="P1865" s="39">
        <v>0</v>
      </c>
      <c r="Q1865" s="40">
        <v>1801727</v>
      </c>
      <c r="R1865" s="40">
        <v>123837</v>
      </c>
      <c r="S1865" s="41"/>
      <c r="T1865" s="40">
        <v>1668191</v>
      </c>
    </row>
    <row r="1866" spans="1:20" ht="15" customHeight="1" x14ac:dyDescent="0.25">
      <c r="A1866" s="33">
        <v>23701</v>
      </c>
      <c r="B1866" s="34" t="s">
        <v>4162</v>
      </c>
      <c r="C1866" s="35">
        <v>42870</v>
      </c>
      <c r="D1866" s="34" t="s">
        <v>1409</v>
      </c>
      <c r="E1866" s="34" t="s">
        <v>3082</v>
      </c>
      <c r="F1866" s="36">
        <v>40000</v>
      </c>
      <c r="G1866" s="36">
        <v>20000</v>
      </c>
      <c r="H1866" s="34" t="s">
        <v>732</v>
      </c>
      <c r="I1866" s="34" t="s">
        <v>727</v>
      </c>
      <c r="J1866" s="34" t="s">
        <v>728</v>
      </c>
      <c r="K1866" s="37" t="s">
        <v>1674</v>
      </c>
      <c r="L1866" s="34"/>
      <c r="M1866" s="38">
        <v>0</v>
      </c>
      <c r="N1866" s="38">
        <v>0</v>
      </c>
      <c r="O1866" s="39">
        <v>0</v>
      </c>
      <c r="P1866" s="39">
        <v>0</v>
      </c>
      <c r="Q1866" s="40">
        <v>0</v>
      </c>
      <c r="R1866" s="40">
        <v>0</v>
      </c>
      <c r="S1866" s="41"/>
      <c r="T1866" s="40">
        <v>20000</v>
      </c>
    </row>
    <row r="1867" spans="1:20" ht="15" customHeight="1" x14ac:dyDescent="0.25">
      <c r="A1867" s="33">
        <v>23598</v>
      </c>
      <c r="B1867" s="34" t="s">
        <v>4163</v>
      </c>
      <c r="C1867" s="35">
        <v>42870</v>
      </c>
      <c r="D1867" s="34" t="s">
        <v>1009</v>
      </c>
      <c r="E1867" s="34" t="s">
        <v>3061</v>
      </c>
      <c r="F1867" s="36">
        <v>10937932</v>
      </c>
      <c r="G1867" s="36">
        <v>315000</v>
      </c>
      <c r="H1867" s="34" t="s">
        <v>844</v>
      </c>
      <c r="I1867" s="34" t="s">
        <v>727</v>
      </c>
      <c r="J1867" s="34" t="s">
        <v>921</v>
      </c>
      <c r="K1867" s="37" t="s">
        <v>1714</v>
      </c>
      <c r="L1867" s="34" t="s">
        <v>2063</v>
      </c>
      <c r="M1867" s="38">
        <v>0</v>
      </c>
      <c r="N1867" s="38">
        <v>0</v>
      </c>
      <c r="O1867" s="39">
        <v>0</v>
      </c>
      <c r="P1867" s="39">
        <v>0</v>
      </c>
      <c r="Q1867" s="40">
        <v>1050246</v>
      </c>
      <c r="R1867" s="40">
        <v>0</v>
      </c>
      <c r="S1867" s="41"/>
      <c r="T1867" s="40">
        <v>10622932</v>
      </c>
    </row>
    <row r="1868" spans="1:20" ht="15" customHeight="1" x14ac:dyDescent="0.25">
      <c r="A1868" s="33">
        <v>23673</v>
      </c>
      <c r="B1868" s="34" t="s">
        <v>983</v>
      </c>
      <c r="C1868" s="35">
        <v>42871</v>
      </c>
      <c r="D1868" s="34" t="s">
        <v>980</v>
      </c>
      <c r="E1868" s="34" t="s">
        <v>3060</v>
      </c>
      <c r="F1868" s="36">
        <v>5000000</v>
      </c>
      <c r="G1868" s="36">
        <v>100000</v>
      </c>
      <c r="H1868" s="34" t="s">
        <v>3320</v>
      </c>
      <c r="I1868" s="34" t="s">
        <v>724</v>
      </c>
      <c r="J1868" s="34" t="s">
        <v>734</v>
      </c>
      <c r="K1868" s="37" t="s">
        <v>1667</v>
      </c>
      <c r="L1868" s="34" t="s">
        <v>2054</v>
      </c>
      <c r="M1868" s="38">
        <v>207</v>
      </c>
      <c r="N1868" s="38">
        <v>0</v>
      </c>
      <c r="O1868" s="39">
        <v>40</v>
      </c>
      <c r="P1868" s="39">
        <v>0</v>
      </c>
      <c r="Q1868" s="40">
        <v>5000000</v>
      </c>
      <c r="R1868" s="40">
        <v>0</v>
      </c>
      <c r="S1868" s="41">
        <v>0</v>
      </c>
      <c r="T1868" s="40">
        <v>5000000</v>
      </c>
    </row>
    <row r="1869" spans="1:20" ht="15" customHeight="1" x14ac:dyDescent="0.25">
      <c r="A1869" s="33">
        <v>23603</v>
      </c>
      <c r="B1869" s="34" t="s">
        <v>4164</v>
      </c>
      <c r="C1869" s="35">
        <v>42871</v>
      </c>
      <c r="D1869" s="34" t="s">
        <v>999</v>
      </c>
      <c r="E1869" s="34" t="s">
        <v>3060</v>
      </c>
      <c r="F1869" s="36">
        <v>7200000</v>
      </c>
      <c r="G1869" s="36">
        <v>500000</v>
      </c>
      <c r="H1869" s="34" t="s">
        <v>3320</v>
      </c>
      <c r="I1869" s="34" t="s">
        <v>724</v>
      </c>
      <c r="J1869" s="34" t="s">
        <v>762</v>
      </c>
      <c r="K1869" s="37" t="s">
        <v>4165</v>
      </c>
      <c r="L1869" s="34" t="s">
        <v>2056</v>
      </c>
      <c r="M1869" s="38">
        <v>0</v>
      </c>
      <c r="N1869" s="38">
        <v>0</v>
      </c>
      <c r="O1869" s="39">
        <v>37</v>
      </c>
      <c r="P1869" s="39">
        <v>0</v>
      </c>
      <c r="Q1869" s="40">
        <v>7200000</v>
      </c>
      <c r="R1869" s="40">
        <v>0</v>
      </c>
      <c r="S1869" s="41">
        <v>0</v>
      </c>
      <c r="T1869" s="40">
        <v>7200000</v>
      </c>
    </row>
    <row r="1870" spans="1:20" ht="15" customHeight="1" x14ac:dyDescent="0.25">
      <c r="A1870" s="33">
        <v>23534</v>
      </c>
      <c r="B1870" s="34" t="s">
        <v>4166</v>
      </c>
      <c r="C1870" s="35">
        <v>42871</v>
      </c>
      <c r="D1870" s="34" t="s">
        <v>1299</v>
      </c>
      <c r="E1870" s="34" t="s">
        <v>3065</v>
      </c>
      <c r="F1870" s="36">
        <v>14540000</v>
      </c>
      <c r="G1870" s="36">
        <v>830000</v>
      </c>
      <c r="H1870" s="34" t="s">
        <v>3320</v>
      </c>
      <c r="I1870" s="34" t="s">
        <v>724</v>
      </c>
      <c r="J1870" s="34" t="s">
        <v>751</v>
      </c>
      <c r="K1870" s="37" t="s">
        <v>1699</v>
      </c>
      <c r="L1870" s="34" t="s">
        <v>2056</v>
      </c>
      <c r="M1870" s="38">
        <v>0</v>
      </c>
      <c r="N1870" s="38">
        <v>0</v>
      </c>
      <c r="O1870" s="39">
        <v>100</v>
      </c>
      <c r="P1870" s="39">
        <v>0</v>
      </c>
      <c r="Q1870" s="40">
        <v>14540000</v>
      </c>
      <c r="R1870" s="40">
        <v>0</v>
      </c>
      <c r="S1870" s="41">
        <v>0</v>
      </c>
      <c r="T1870" s="40">
        <v>14540000</v>
      </c>
    </row>
    <row r="1871" spans="1:20" ht="15" customHeight="1" x14ac:dyDescent="0.25">
      <c r="A1871" s="33">
        <v>23640</v>
      </c>
      <c r="B1871" s="34" t="s">
        <v>1433</v>
      </c>
      <c r="C1871" s="35">
        <v>42872</v>
      </c>
      <c r="D1871" s="34" t="s">
        <v>1432</v>
      </c>
      <c r="E1871" s="34" t="s">
        <v>3066</v>
      </c>
      <c r="F1871" s="36">
        <v>3200000</v>
      </c>
      <c r="G1871" s="36">
        <v>500000</v>
      </c>
      <c r="H1871" s="34" t="s">
        <v>3320</v>
      </c>
      <c r="I1871" s="34" t="s">
        <v>724</v>
      </c>
      <c r="J1871" s="34" t="s">
        <v>734</v>
      </c>
      <c r="K1871" s="37" t="s">
        <v>1746</v>
      </c>
      <c r="L1871" s="34" t="s">
        <v>2056</v>
      </c>
      <c r="M1871" s="38">
        <v>123</v>
      </c>
      <c r="N1871" s="38">
        <v>0</v>
      </c>
      <c r="O1871" s="39">
        <v>85</v>
      </c>
      <c r="P1871" s="39">
        <v>0</v>
      </c>
      <c r="Q1871" s="40">
        <v>3200000</v>
      </c>
      <c r="R1871" s="40">
        <v>2113603</v>
      </c>
      <c r="S1871" s="41">
        <v>0</v>
      </c>
      <c r="T1871" s="40">
        <v>3200000</v>
      </c>
    </row>
    <row r="1872" spans="1:20" ht="15" customHeight="1" x14ac:dyDescent="0.25">
      <c r="A1872" s="33">
        <v>23655</v>
      </c>
      <c r="B1872" s="34" t="s">
        <v>812</v>
      </c>
      <c r="C1872" s="35">
        <v>42872</v>
      </c>
      <c r="D1872" s="34" t="s">
        <v>806</v>
      </c>
      <c r="E1872" s="34" t="s">
        <v>3084</v>
      </c>
      <c r="F1872" s="36">
        <v>27176755</v>
      </c>
      <c r="G1872" s="36">
        <v>500000</v>
      </c>
      <c r="H1872" s="34" t="s">
        <v>3299</v>
      </c>
      <c r="I1872" s="34" t="s">
        <v>727</v>
      </c>
      <c r="J1872" s="34" t="s">
        <v>728</v>
      </c>
      <c r="K1872" s="37" t="s">
        <v>1543</v>
      </c>
      <c r="L1872" s="34"/>
      <c r="M1872" s="38">
        <v>0</v>
      </c>
      <c r="N1872" s="38">
        <v>0</v>
      </c>
      <c r="O1872" s="39">
        <v>0</v>
      </c>
      <c r="P1872" s="39">
        <v>0</v>
      </c>
      <c r="Q1872" s="40">
        <v>27176755</v>
      </c>
      <c r="R1872" s="40">
        <v>0</v>
      </c>
      <c r="S1872" s="41"/>
      <c r="T1872" s="40">
        <v>32399000</v>
      </c>
    </row>
    <row r="1873" spans="1:20" ht="15" customHeight="1" x14ac:dyDescent="0.25">
      <c r="A1873" s="33">
        <v>23703</v>
      </c>
      <c r="B1873" s="34" t="s">
        <v>4167</v>
      </c>
      <c r="C1873" s="35">
        <v>42881</v>
      </c>
      <c r="D1873" s="34" t="s">
        <v>1288</v>
      </c>
      <c r="E1873" s="34" t="s">
        <v>3098</v>
      </c>
      <c r="F1873" s="36">
        <v>52169</v>
      </c>
      <c r="G1873" s="36">
        <v>24690</v>
      </c>
      <c r="H1873" s="34" t="s">
        <v>3362</v>
      </c>
      <c r="I1873" s="34" t="s">
        <v>727</v>
      </c>
      <c r="J1873" s="34" t="s">
        <v>862</v>
      </c>
      <c r="K1873" s="37" t="s">
        <v>1609</v>
      </c>
      <c r="L1873" s="34" t="s">
        <v>2069</v>
      </c>
      <c r="M1873" s="38">
        <v>0</v>
      </c>
      <c r="N1873" s="38">
        <v>0</v>
      </c>
      <c r="O1873" s="39">
        <v>0</v>
      </c>
      <c r="P1873" s="39">
        <v>0</v>
      </c>
      <c r="Q1873" s="40">
        <v>0</v>
      </c>
      <c r="R1873" s="40">
        <v>0</v>
      </c>
      <c r="S1873" s="41"/>
      <c r="T1873" s="40">
        <v>32978</v>
      </c>
    </row>
    <row r="1874" spans="1:20" ht="15" customHeight="1" x14ac:dyDescent="0.25">
      <c r="A1874" s="33">
        <v>23678</v>
      </c>
      <c r="B1874" s="34" t="s">
        <v>2365</v>
      </c>
      <c r="C1874" s="35">
        <v>42881</v>
      </c>
      <c r="D1874" s="34" t="s">
        <v>1131</v>
      </c>
      <c r="E1874" s="34" t="s">
        <v>3096</v>
      </c>
      <c r="F1874" s="36">
        <v>18500</v>
      </c>
      <c r="G1874" s="36">
        <v>10000</v>
      </c>
      <c r="H1874" s="34" t="s">
        <v>747</v>
      </c>
      <c r="I1874" s="34" t="s">
        <v>727</v>
      </c>
      <c r="J1874" s="34" t="s">
        <v>1857</v>
      </c>
      <c r="K1874" s="37" t="s">
        <v>1802</v>
      </c>
      <c r="L1874" s="34"/>
      <c r="M1874" s="38">
        <v>0</v>
      </c>
      <c r="N1874" s="38">
        <v>0</v>
      </c>
      <c r="O1874" s="39">
        <v>0</v>
      </c>
      <c r="P1874" s="39">
        <v>0</v>
      </c>
      <c r="Q1874" s="40">
        <v>0</v>
      </c>
      <c r="R1874" s="40">
        <v>0</v>
      </c>
      <c r="S1874" s="41"/>
      <c r="T1874" s="40">
        <v>8500</v>
      </c>
    </row>
    <row r="1875" spans="1:20" ht="15" customHeight="1" x14ac:dyDescent="0.25">
      <c r="A1875" s="33">
        <v>23746</v>
      </c>
      <c r="B1875" s="34" t="s">
        <v>963</v>
      </c>
      <c r="C1875" s="35">
        <v>42881</v>
      </c>
      <c r="D1875" s="34" t="s">
        <v>1381</v>
      </c>
      <c r="E1875" s="34" t="s">
        <v>3056</v>
      </c>
      <c r="F1875" s="36">
        <v>4000000</v>
      </c>
      <c r="G1875" s="36">
        <v>800000</v>
      </c>
      <c r="H1875" s="34" t="s">
        <v>920</v>
      </c>
      <c r="I1875" s="34" t="s">
        <v>724</v>
      </c>
      <c r="J1875" s="34" t="s">
        <v>734</v>
      </c>
      <c r="K1875" s="37" t="s">
        <v>1661</v>
      </c>
      <c r="L1875" s="34"/>
      <c r="M1875" s="38">
        <v>0</v>
      </c>
      <c r="N1875" s="38">
        <v>0</v>
      </c>
      <c r="O1875" s="39">
        <v>0</v>
      </c>
      <c r="P1875" s="39">
        <v>0</v>
      </c>
      <c r="Q1875" s="40">
        <v>4000000</v>
      </c>
      <c r="R1875" s="40">
        <v>0</v>
      </c>
      <c r="S1875" s="41">
        <v>0</v>
      </c>
      <c r="T1875" s="40">
        <v>5000000</v>
      </c>
    </row>
    <row r="1876" spans="1:20" ht="15" customHeight="1" x14ac:dyDescent="0.25">
      <c r="A1876" s="33">
        <v>23715</v>
      </c>
      <c r="B1876" s="34" t="s">
        <v>4168</v>
      </c>
      <c r="C1876" s="35">
        <v>42881</v>
      </c>
      <c r="D1876" s="34" t="s">
        <v>4007</v>
      </c>
      <c r="E1876" s="34" t="s">
        <v>4008</v>
      </c>
      <c r="F1876" s="36">
        <v>30000</v>
      </c>
      <c r="G1876" s="36">
        <v>15000</v>
      </c>
      <c r="H1876" s="34" t="s">
        <v>3362</v>
      </c>
      <c r="I1876" s="34" t="s">
        <v>727</v>
      </c>
      <c r="J1876" s="34" t="s">
        <v>862</v>
      </c>
      <c r="K1876" s="37" t="s">
        <v>1609</v>
      </c>
      <c r="L1876" s="34" t="s">
        <v>2069</v>
      </c>
      <c r="M1876" s="38">
        <v>0</v>
      </c>
      <c r="N1876" s="38">
        <v>0</v>
      </c>
      <c r="O1876" s="39">
        <v>0</v>
      </c>
      <c r="P1876" s="39">
        <v>0</v>
      </c>
      <c r="Q1876" s="40">
        <v>0</v>
      </c>
      <c r="R1876" s="40">
        <v>0</v>
      </c>
      <c r="S1876" s="41"/>
      <c r="T1876" s="40">
        <v>15000</v>
      </c>
    </row>
    <row r="1877" spans="1:20" ht="15" customHeight="1" x14ac:dyDescent="0.25">
      <c r="A1877" s="33">
        <v>23713</v>
      </c>
      <c r="B1877" s="34" t="s">
        <v>3414</v>
      </c>
      <c r="C1877" s="35">
        <v>42881</v>
      </c>
      <c r="D1877" s="34" t="s">
        <v>1200</v>
      </c>
      <c r="E1877" s="34" t="s">
        <v>1190</v>
      </c>
      <c r="F1877" s="36">
        <v>50000</v>
      </c>
      <c r="G1877" s="36">
        <v>25000</v>
      </c>
      <c r="H1877" s="34" t="s">
        <v>3362</v>
      </c>
      <c r="I1877" s="34" t="s">
        <v>727</v>
      </c>
      <c r="J1877" s="34" t="s">
        <v>862</v>
      </c>
      <c r="K1877" s="37" t="s">
        <v>1609</v>
      </c>
      <c r="L1877" s="34" t="s">
        <v>2069</v>
      </c>
      <c r="M1877" s="38">
        <v>0</v>
      </c>
      <c r="N1877" s="38">
        <v>0</v>
      </c>
      <c r="O1877" s="39">
        <v>0</v>
      </c>
      <c r="P1877" s="39">
        <v>0</v>
      </c>
      <c r="Q1877" s="40">
        <v>0</v>
      </c>
      <c r="R1877" s="40">
        <v>0</v>
      </c>
      <c r="S1877" s="41"/>
      <c r="T1877" s="40">
        <v>25000</v>
      </c>
    </row>
    <row r="1878" spans="1:20" ht="15" customHeight="1" x14ac:dyDescent="0.25">
      <c r="A1878" s="33">
        <v>23753</v>
      </c>
      <c r="B1878" s="34" t="s">
        <v>3438</v>
      </c>
      <c r="C1878" s="35">
        <v>42881</v>
      </c>
      <c r="D1878" s="34" t="s">
        <v>834</v>
      </c>
      <c r="E1878" s="34" t="s">
        <v>3083</v>
      </c>
      <c r="F1878" s="36">
        <v>439512</v>
      </c>
      <c r="G1878" s="36">
        <v>109877</v>
      </c>
      <c r="H1878" s="34" t="s">
        <v>726</v>
      </c>
      <c r="I1878" s="34" t="s">
        <v>727</v>
      </c>
      <c r="J1878" s="34" t="s">
        <v>728</v>
      </c>
      <c r="K1878" s="37" t="s">
        <v>1674</v>
      </c>
      <c r="L1878" s="34"/>
      <c r="M1878" s="38">
        <v>0</v>
      </c>
      <c r="N1878" s="38">
        <v>0</v>
      </c>
      <c r="O1878" s="39">
        <v>0</v>
      </c>
      <c r="P1878" s="39">
        <v>0</v>
      </c>
      <c r="Q1878" s="40">
        <v>439512</v>
      </c>
      <c r="R1878" s="40">
        <v>0</v>
      </c>
      <c r="S1878" s="41"/>
      <c r="T1878" s="40">
        <v>2281486</v>
      </c>
    </row>
    <row r="1879" spans="1:20" ht="15" customHeight="1" x14ac:dyDescent="0.25">
      <c r="A1879" s="33">
        <v>23780</v>
      </c>
      <c r="B1879" s="34" t="s">
        <v>2361</v>
      </c>
      <c r="C1879" s="35">
        <v>42881</v>
      </c>
      <c r="D1879" s="34" t="s">
        <v>999</v>
      </c>
      <c r="E1879" s="34" t="s">
        <v>3060</v>
      </c>
      <c r="F1879" s="36">
        <v>325676</v>
      </c>
      <c r="G1879" s="36">
        <v>80000</v>
      </c>
      <c r="H1879" s="34" t="s">
        <v>1017</v>
      </c>
      <c r="I1879" s="34" t="s">
        <v>727</v>
      </c>
      <c r="J1879" s="34" t="s">
        <v>862</v>
      </c>
      <c r="K1879" s="37" t="s">
        <v>4169</v>
      </c>
      <c r="L1879" s="34" t="s">
        <v>2078</v>
      </c>
      <c r="M1879" s="38">
        <v>0</v>
      </c>
      <c r="N1879" s="38">
        <v>0</v>
      </c>
      <c r="O1879" s="39">
        <v>0</v>
      </c>
      <c r="P1879" s="39">
        <v>0</v>
      </c>
      <c r="Q1879" s="40">
        <v>0</v>
      </c>
      <c r="R1879" s="40">
        <v>0</v>
      </c>
      <c r="S1879" s="41"/>
      <c r="T1879" s="40">
        <v>82838</v>
      </c>
    </row>
    <row r="1880" spans="1:20" ht="15" customHeight="1" x14ac:dyDescent="0.25">
      <c r="A1880" s="33">
        <v>23706</v>
      </c>
      <c r="B1880" s="34" t="s">
        <v>4170</v>
      </c>
      <c r="C1880" s="35">
        <v>42881</v>
      </c>
      <c r="D1880" s="34" t="s">
        <v>4171</v>
      </c>
      <c r="E1880" s="34" t="s">
        <v>3085</v>
      </c>
      <c r="F1880" s="36">
        <v>31200</v>
      </c>
      <c r="G1880" s="36">
        <v>15000</v>
      </c>
      <c r="H1880" s="34" t="s">
        <v>3362</v>
      </c>
      <c r="I1880" s="34" t="s">
        <v>727</v>
      </c>
      <c r="J1880" s="34" t="s">
        <v>862</v>
      </c>
      <c r="K1880" s="37" t="s">
        <v>1609</v>
      </c>
      <c r="L1880" s="34" t="s">
        <v>2069</v>
      </c>
      <c r="M1880" s="38">
        <v>0</v>
      </c>
      <c r="N1880" s="38">
        <v>0</v>
      </c>
      <c r="O1880" s="39">
        <v>0</v>
      </c>
      <c r="P1880" s="39">
        <v>0</v>
      </c>
      <c r="Q1880" s="40">
        <v>0</v>
      </c>
      <c r="R1880" s="40">
        <v>0</v>
      </c>
      <c r="S1880" s="41"/>
      <c r="T1880" s="40">
        <v>16200</v>
      </c>
    </row>
    <row r="1881" spans="1:20" ht="15" customHeight="1" x14ac:dyDescent="0.25">
      <c r="A1881" s="33">
        <v>23772</v>
      </c>
      <c r="B1881" s="34" t="s">
        <v>4176</v>
      </c>
      <c r="C1881" s="35">
        <v>42881</v>
      </c>
      <c r="D1881" s="34" t="s">
        <v>806</v>
      </c>
      <c r="E1881" s="34" t="s">
        <v>3084</v>
      </c>
      <c r="F1881" s="36">
        <v>2380000</v>
      </c>
      <c r="G1881" s="36">
        <v>383600</v>
      </c>
      <c r="H1881" s="34" t="s">
        <v>920</v>
      </c>
      <c r="I1881" s="34" t="s">
        <v>724</v>
      </c>
      <c r="J1881" s="34" t="s">
        <v>921</v>
      </c>
      <c r="K1881" s="37" t="s">
        <v>1778</v>
      </c>
      <c r="L1881" s="34"/>
      <c r="M1881" s="38">
        <v>0</v>
      </c>
      <c r="N1881" s="38">
        <v>0</v>
      </c>
      <c r="O1881" s="39">
        <v>0</v>
      </c>
      <c r="P1881" s="39">
        <v>0</v>
      </c>
      <c r="Q1881" s="40">
        <v>1918000</v>
      </c>
      <c r="R1881" s="40">
        <v>0</v>
      </c>
      <c r="S1881" s="41">
        <v>0</v>
      </c>
      <c r="T1881" s="40">
        <v>2380000</v>
      </c>
    </row>
    <row r="1882" spans="1:20" ht="15" customHeight="1" x14ac:dyDescent="0.25">
      <c r="A1882" s="33">
        <v>23759</v>
      </c>
      <c r="B1882" s="34" t="s">
        <v>4177</v>
      </c>
      <c r="C1882" s="35">
        <v>42881</v>
      </c>
      <c r="D1882" s="34" t="s">
        <v>1100</v>
      </c>
      <c r="E1882" s="34" t="s">
        <v>3061</v>
      </c>
      <c r="F1882" s="36">
        <v>1142760</v>
      </c>
      <c r="G1882" s="36">
        <v>500000</v>
      </c>
      <c r="H1882" s="34" t="s">
        <v>844</v>
      </c>
      <c r="I1882" s="34" t="s">
        <v>727</v>
      </c>
      <c r="J1882" s="34" t="s">
        <v>841</v>
      </c>
      <c r="K1882" s="37" t="s">
        <v>1601</v>
      </c>
      <c r="L1882" s="34" t="s">
        <v>2063</v>
      </c>
      <c r="M1882" s="38">
        <v>0</v>
      </c>
      <c r="N1882" s="38">
        <v>0</v>
      </c>
      <c r="O1882" s="39">
        <v>0</v>
      </c>
      <c r="P1882" s="39">
        <v>0</v>
      </c>
      <c r="Q1882" s="40">
        <v>1142760</v>
      </c>
      <c r="R1882" s="40">
        <v>0</v>
      </c>
      <c r="S1882" s="41"/>
      <c r="T1882" s="40">
        <v>31964760</v>
      </c>
    </row>
    <row r="1883" spans="1:20" ht="15" customHeight="1" x14ac:dyDescent="0.25">
      <c r="A1883" s="33">
        <v>23719</v>
      </c>
      <c r="B1883" s="34" t="s">
        <v>3376</v>
      </c>
      <c r="C1883" s="35">
        <v>42881</v>
      </c>
      <c r="D1883" s="34" t="s">
        <v>1432</v>
      </c>
      <c r="E1883" s="34" t="s">
        <v>3066</v>
      </c>
      <c r="F1883" s="36">
        <v>49100</v>
      </c>
      <c r="G1883" s="36">
        <v>24550</v>
      </c>
      <c r="H1883" s="34" t="s">
        <v>3362</v>
      </c>
      <c r="I1883" s="34" t="s">
        <v>727</v>
      </c>
      <c r="J1883" s="34" t="s">
        <v>862</v>
      </c>
      <c r="K1883" s="37" t="s">
        <v>1609</v>
      </c>
      <c r="L1883" s="34" t="s">
        <v>2069</v>
      </c>
      <c r="M1883" s="38">
        <v>0</v>
      </c>
      <c r="N1883" s="38">
        <v>0</v>
      </c>
      <c r="O1883" s="39">
        <v>0</v>
      </c>
      <c r="P1883" s="39">
        <v>0</v>
      </c>
      <c r="Q1883" s="40">
        <v>0</v>
      </c>
      <c r="R1883" s="40">
        <v>0</v>
      </c>
      <c r="S1883" s="41"/>
      <c r="T1883" s="40">
        <v>24550</v>
      </c>
    </row>
    <row r="1884" spans="1:20" ht="15" customHeight="1" x14ac:dyDescent="0.25">
      <c r="A1884" s="33">
        <v>23717</v>
      </c>
      <c r="B1884" s="34" t="s">
        <v>3386</v>
      </c>
      <c r="C1884" s="35">
        <v>42881</v>
      </c>
      <c r="D1884" s="34" t="s">
        <v>945</v>
      </c>
      <c r="E1884" s="34" t="s">
        <v>3085</v>
      </c>
      <c r="F1884" s="36">
        <v>50000</v>
      </c>
      <c r="G1884" s="36">
        <v>25000</v>
      </c>
      <c r="H1884" s="34" t="s">
        <v>3362</v>
      </c>
      <c r="I1884" s="34" t="s">
        <v>727</v>
      </c>
      <c r="J1884" s="34" t="s">
        <v>862</v>
      </c>
      <c r="K1884" s="37" t="s">
        <v>1609</v>
      </c>
      <c r="L1884" s="34" t="s">
        <v>2069</v>
      </c>
      <c r="M1884" s="38">
        <v>0</v>
      </c>
      <c r="N1884" s="38">
        <v>0</v>
      </c>
      <c r="O1884" s="39">
        <v>0</v>
      </c>
      <c r="P1884" s="39">
        <v>0</v>
      </c>
      <c r="Q1884" s="40">
        <v>0</v>
      </c>
      <c r="R1884" s="40">
        <v>0</v>
      </c>
      <c r="S1884" s="41"/>
      <c r="T1884" s="40">
        <v>25000</v>
      </c>
    </row>
    <row r="1885" spans="1:20" ht="15" customHeight="1" x14ac:dyDescent="0.25">
      <c r="A1885" s="33">
        <v>23710</v>
      </c>
      <c r="B1885" s="34" t="s">
        <v>4172</v>
      </c>
      <c r="C1885" s="35">
        <v>42881</v>
      </c>
      <c r="D1885" s="34" t="s">
        <v>1200</v>
      </c>
      <c r="E1885" s="34" t="s">
        <v>1190</v>
      </c>
      <c r="F1885" s="36">
        <v>1000000</v>
      </c>
      <c r="G1885" s="36">
        <v>500000</v>
      </c>
      <c r="H1885" s="34" t="s">
        <v>967</v>
      </c>
      <c r="I1885" s="34" t="s">
        <v>727</v>
      </c>
      <c r="J1885" s="34" t="s">
        <v>867</v>
      </c>
      <c r="K1885" s="37" t="s">
        <v>4173</v>
      </c>
      <c r="L1885" s="34" t="s">
        <v>2078</v>
      </c>
      <c r="M1885" s="38">
        <v>0</v>
      </c>
      <c r="N1885" s="38">
        <v>0</v>
      </c>
      <c r="O1885" s="39">
        <v>0</v>
      </c>
      <c r="P1885" s="39">
        <v>0</v>
      </c>
      <c r="Q1885" s="40">
        <v>0</v>
      </c>
      <c r="R1885" s="40">
        <v>0</v>
      </c>
      <c r="S1885" s="41"/>
      <c r="T1885" s="40">
        <v>500000</v>
      </c>
    </row>
    <row r="1886" spans="1:20" ht="15" customHeight="1" x14ac:dyDescent="0.25">
      <c r="A1886" s="33">
        <v>23711</v>
      </c>
      <c r="B1886" s="34" t="s">
        <v>4174</v>
      </c>
      <c r="C1886" s="35">
        <v>42881</v>
      </c>
      <c r="D1886" s="34" t="s">
        <v>4175</v>
      </c>
      <c r="E1886" s="34" t="s">
        <v>3091</v>
      </c>
      <c r="F1886" s="36">
        <v>16744</v>
      </c>
      <c r="G1886" s="36">
        <v>8372</v>
      </c>
      <c r="H1886" s="34" t="s">
        <v>3362</v>
      </c>
      <c r="I1886" s="34" t="s">
        <v>727</v>
      </c>
      <c r="J1886" s="34" t="s">
        <v>862</v>
      </c>
      <c r="K1886" s="37" t="s">
        <v>1609</v>
      </c>
      <c r="L1886" s="34" t="s">
        <v>2069</v>
      </c>
      <c r="M1886" s="38">
        <v>0</v>
      </c>
      <c r="N1886" s="38">
        <v>0</v>
      </c>
      <c r="O1886" s="39">
        <v>0</v>
      </c>
      <c r="P1886" s="39">
        <v>0</v>
      </c>
      <c r="Q1886" s="40">
        <v>0</v>
      </c>
      <c r="R1886" s="40">
        <v>0</v>
      </c>
      <c r="S1886" s="41"/>
      <c r="T1886" s="40">
        <v>8372</v>
      </c>
    </row>
    <row r="1887" spans="1:20" ht="15" customHeight="1" x14ac:dyDescent="0.25">
      <c r="A1887" s="33">
        <v>23740</v>
      </c>
      <c r="B1887" s="34" t="s">
        <v>4178</v>
      </c>
      <c r="C1887" s="35">
        <v>42881</v>
      </c>
      <c r="D1887" s="34" t="s">
        <v>4179</v>
      </c>
      <c r="E1887" s="34" t="s">
        <v>4008</v>
      </c>
      <c r="F1887" s="36">
        <v>80000</v>
      </c>
      <c r="G1887" s="36">
        <v>40000</v>
      </c>
      <c r="H1887" s="34" t="s">
        <v>732</v>
      </c>
      <c r="I1887" s="34" t="s">
        <v>727</v>
      </c>
      <c r="J1887" s="34" t="s">
        <v>728</v>
      </c>
      <c r="K1887" s="37" t="s">
        <v>1543</v>
      </c>
      <c r="L1887" s="34"/>
      <c r="M1887" s="38">
        <v>0</v>
      </c>
      <c r="N1887" s="38">
        <v>0</v>
      </c>
      <c r="O1887" s="39">
        <v>0</v>
      </c>
      <c r="P1887" s="39">
        <v>0</v>
      </c>
      <c r="Q1887" s="40">
        <v>0</v>
      </c>
      <c r="R1887" s="40">
        <v>0</v>
      </c>
      <c r="S1887" s="41"/>
      <c r="T1887" s="40">
        <v>40000</v>
      </c>
    </row>
    <row r="1888" spans="1:20" ht="15" customHeight="1" x14ac:dyDescent="0.25">
      <c r="A1888" s="33">
        <v>23730</v>
      </c>
      <c r="B1888" s="34" t="s">
        <v>3410</v>
      </c>
      <c r="C1888" s="35">
        <v>42881</v>
      </c>
      <c r="D1888" s="34" t="s">
        <v>1168</v>
      </c>
      <c r="E1888" s="34" t="s">
        <v>3086</v>
      </c>
      <c r="F1888" s="36">
        <v>59186</v>
      </c>
      <c r="G1888" s="36">
        <v>25000</v>
      </c>
      <c r="H1888" s="34" t="s">
        <v>3362</v>
      </c>
      <c r="I1888" s="34" t="s">
        <v>727</v>
      </c>
      <c r="J1888" s="34" t="s">
        <v>862</v>
      </c>
      <c r="K1888" s="37" t="s">
        <v>1609</v>
      </c>
      <c r="L1888" s="34" t="s">
        <v>2069</v>
      </c>
      <c r="M1888" s="38">
        <v>0</v>
      </c>
      <c r="N1888" s="38">
        <v>0</v>
      </c>
      <c r="O1888" s="39">
        <v>0</v>
      </c>
      <c r="P1888" s="39">
        <v>0</v>
      </c>
      <c r="Q1888" s="40">
        <v>0</v>
      </c>
      <c r="R1888" s="40">
        <v>0</v>
      </c>
      <c r="S1888" s="41"/>
      <c r="T1888" s="40">
        <v>34186</v>
      </c>
    </row>
    <row r="1889" spans="1:20" ht="15" customHeight="1" x14ac:dyDescent="0.25">
      <c r="A1889" s="33">
        <v>23723</v>
      </c>
      <c r="B1889" s="34" t="s">
        <v>4180</v>
      </c>
      <c r="C1889" s="35">
        <v>42881</v>
      </c>
      <c r="D1889" s="34" t="s">
        <v>4181</v>
      </c>
      <c r="E1889" s="34" t="s">
        <v>3108</v>
      </c>
      <c r="F1889" s="36">
        <v>61038</v>
      </c>
      <c r="G1889" s="36">
        <v>25000</v>
      </c>
      <c r="H1889" s="34" t="s">
        <v>3362</v>
      </c>
      <c r="I1889" s="34" t="s">
        <v>727</v>
      </c>
      <c r="J1889" s="34" t="s">
        <v>862</v>
      </c>
      <c r="K1889" s="37" t="s">
        <v>1609</v>
      </c>
      <c r="L1889" s="34" t="s">
        <v>2069</v>
      </c>
      <c r="M1889" s="38">
        <v>0</v>
      </c>
      <c r="N1889" s="38">
        <v>0</v>
      </c>
      <c r="O1889" s="39">
        <v>0</v>
      </c>
      <c r="P1889" s="39">
        <v>0</v>
      </c>
      <c r="Q1889" s="40">
        <v>0</v>
      </c>
      <c r="R1889" s="40">
        <v>0</v>
      </c>
      <c r="S1889" s="41"/>
      <c r="T1889" s="40">
        <v>36038</v>
      </c>
    </row>
    <row r="1890" spans="1:20" ht="15" customHeight="1" x14ac:dyDescent="0.25">
      <c r="A1890" s="33">
        <v>23728</v>
      </c>
      <c r="B1890" s="34" t="s">
        <v>3366</v>
      </c>
      <c r="C1890" s="35">
        <v>42881</v>
      </c>
      <c r="D1890" s="34" t="s">
        <v>2536</v>
      </c>
      <c r="E1890" s="34" t="s">
        <v>3061</v>
      </c>
      <c r="F1890" s="36">
        <v>100000</v>
      </c>
      <c r="G1890" s="36">
        <v>25000</v>
      </c>
      <c r="H1890" s="34" t="s">
        <v>3362</v>
      </c>
      <c r="I1890" s="34" t="s">
        <v>727</v>
      </c>
      <c r="J1890" s="34" t="s">
        <v>862</v>
      </c>
      <c r="K1890" s="37" t="s">
        <v>1609</v>
      </c>
      <c r="L1890" s="34" t="s">
        <v>2069</v>
      </c>
      <c r="M1890" s="38">
        <v>0</v>
      </c>
      <c r="N1890" s="38">
        <v>0</v>
      </c>
      <c r="O1890" s="39">
        <v>0</v>
      </c>
      <c r="P1890" s="39">
        <v>0</v>
      </c>
      <c r="Q1890" s="40">
        <v>0</v>
      </c>
      <c r="R1890" s="40">
        <v>0</v>
      </c>
      <c r="S1890" s="41"/>
      <c r="T1890" s="40">
        <v>66000</v>
      </c>
    </row>
    <row r="1891" spans="1:20" ht="15" customHeight="1" x14ac:dyDescent="0.25">
      <c r="A1891" s="33">
        <v>23782</v>
      </c>
      <c r="B1891" s="34" t="s">
        <v>4182</v>
      </c>
      <c r="C1891" s="35">
        <v>42885</v>
      </c>
      <c r="D1891" s="34" t="s">
        <v>1149</v>
      </c>
      <c r="E1891" s="34" t="s">
        <v>3063</v>
      </c>
      <c r="F1891" s="36">
        <v>50000</v>
      </c>
      <c r="G1891" s="36">
        <v>25000</v>
      </c>
      <c r="H1891" s="34" t="s">
        <v>1017</v>
      </c>
      <c r="I1891" s="34" t="s">
        <v>727</v>
      </c>
      <c r="J1891" s="34" t="s">
        <v>862</v>
      </c>
      <c r="K1891" s="37" t="s">
        <v>1691</v>
      </c>
      <c r="L1891" s="34" t="s">
        <v>2078</v>
      </c>
      <c r="M1891" s="38">
        <v>0</v>
      </c>
      <c r="N1891" s="38">
        <v>0</v>
      </c>
      <c r="O1891" s="39">
        <v>0</v>
      </c>
      <c r="P1891" s="39">
        <v>0</v>
      </c>
      <c r="Q1891" s="40">
        <v>0</v>
      </c>
      <c r="R1891" s="40">
        <v>0</v>
      </c>
      <c r="S1891" s="41"/>
      <c r="T1891" s="40">
        <v>25000</v>
      </c>
    </row>
    <row r="1892" spans="1:20" ht="15" customHeight="1" x14ac:dyDescent="0.25">
      <c r="A1892" s="33">
        <v>23667</v>
      </c>
      <c r="B1892" s="34" t="s">
        <v>3552</v>
      </c>
      <c r="C1892" s="35">
        <v>42885</v>
      </c>
      <c r="D1892" s="34" t="s">
        <v>1009</v>
      </c>
      <c r="E1892" s="34" t="s">
        <v>3061</v>
      </c>
      <c r="F1892" s="36">
        <v>78197097</v>
      </c>
      <c r="G1892" s="36">
        <v>750000</v>
      </c>
      <c r="H1892" s="34" t="s">
        <v>3320</v>
      </c>
      <c r="I1892" s="34" t="s">
        <v>724</v>
      </c>
      <c r="J1892" s="34" t="s">
        <v>734</v>
      </c>
      <c r="K1892" s="37" t="s">
        <v>1681</v>
      </c>
      <c r="L1892" s="34" t="s">
        <v>2056</v>
      </c>
      <c r="M1892" s="38">
        <v>114</v>
      </c>
      <c r="N1892" s="38">
        <v>0</v>
      </c>
      <c r="O1892" s="39">
        <v>20</v>
      </c>
      <c r="P1892" s="39">
        <v>0</v>
      </c>
      <c r="Q1892" s="40">
        <v>78197097</v>
      </c>
      <c r="R1892" s="40">
        <v>6008722</v>
      </c>
      <c r="S1892" s="41">
        <v>0</v>
      </c>
      <c r="T1892" s="40">
        <v>148430386</v>
      </c>
    </row>
    <row r="1893" spans="1:20" ht="15" customHeight="1" x14ac:dyDescent="0.25">
      <c r="A1893" s="33">
        <v>23725</v>
      </c>
      <c r="B1893" s="34" t="s">
        <v>3379</v>
      </c>
      <c r="C1893" s="35">
        <v>42885</v>
      </c>
      <c r="D1893" s="34" t="s">
        <v>1116</v>
      </c>
      <c r="E1893" s="34" t="s">
        <v>3061</v>
      </c>
      <c r="F1893" s="36">
        <v>58909</v>
      </c>
      <c r="G1893" s="36">
        <v>25000</v>
      </c>
      <c r="H1893" s="34" t="s">
        <v>3362</v>
      </c>
      <c r="I1893" s="34" t="s">
        <v>727</v>
      </c>
      <c r="J1893" s="34" t="s">
        <v>862</v>
      </c>
      <c r="K1893" s="37" t="s">
        <v>1609</v>
      </c>
      <c r="L1893" s="34" t="s">
        <v>2069</v>
      </c>
      <c r="M1893" s="38">
        <v>0</v>
      </c>
      <c r="N1893" s="38">
        <v>0</v>
      </c>
      <c r="O1893" s="39">
        <v>0</v>
      </c>
      <c r="P1893" s="39">
        <v>0</v>
      </c>
      <c r="Q1893" s="40">
        <v>0</v>
      </c>
      <c r="R1893" s="40">
        <v>0</v>
      </c>
      <c r="S1893" s="41"/>
      <c r="T1893" s="40">
        <v>45409</v>
      </c>
    </row>
    <row r="1894" spans="1:20" ht="15" customHeight="1" x14ac:dyDescent="0.25">
      <c r="A1894" s="33">
        <v>23656</v>
      </c>
      <c r="B1894" s="34" t="s">
        <v>2526</v>
      </c>
      <c r="C1894" s="35">
        <v>42885</v>
      </c>
      <c r="D1894" s="34" t="s">
        <v>1009</v>
      </c>
      <c r="E1894" s="34" t="s">
        <v>3061</v>
      </c>
      <c r="F1894" s="36">
        <v>500000</v>
      </c>
      <c r="G1894" s="36">
        <v>250000</v>
      </c>
      <c r="H1894" s="34" t="s">
        <v>967</v>
      </c>
      <c r="I1894" s="34" t="s">
        <v>727</v>
      </c>
      <c r="J1894" s="34" t="s">
        <v>862</v>
      </c>
      <c r="K1894" s="37" t="s">
        <v>1691</v>
      </c>
      <c r="L1894" s="34" t="s">
        <v>2078</v>
      </c>
      <c r="M1894" s="38">
        <v>0</v>
      </c>
      <c r="N1894" s="38">
        <v>0</v>
      </c>
      <c r="O1894" s="39">
        <v>0</v>
      </c>
      <c r="P1894" s="39">
        <v>0</v>
      </c>
      <c r="Q1894" s="40">
        <v>0</v>
      </c>
      <c r="R1894" s="40">
        <v>0</v>
      </c>
      <c r="S1894" s="41"/>
      <c r="T1894" s="40">
        <v>250000</v>
      </c>
    </row>
    <row r="1895" spans="1:20" ht="15" customHeight="1" x14ac:dyDescent="0.25">
      <c r="A1895" s="33">
        <v>23745</v>
      </c>
      <c r="B1895" s="34" t="s">
        <v>3390</v>
      </c>
      <c r="C1895" s="35">
        <v>42887</v>
      </c>
      <c r="D1895" s="34" t="s">
        <v>794</v>
      </c>
      <c r="E1895" s="34" t="s">
        <v>3113</v>
      </c>
      <c r="F1895" s="36">
        <v>72792</v>
      </c>
      <c r="G1895" s="36">
        <v>18198</v>
      </c>
      <c r="H1895" s="34" t="s">
        <v>3362</v>
      </c>
      <c r="I1895" s="34" t="s">
        <v>727</v>
      </c>
      <c r="J1895" s="34" t="s">
        <v>862</v>
      </c>
      <c r="K1895" s="37" t="s">
        <v>1609</v>
      </c>
      <c r="L1895" s="34" t="s">
        <v>2069</v>
      </c>
      <c r="M1895" s="38">
        <v>0</v>
      </c>
      <c r="N1895" s="38">
        <v>0</v>
      </c>
      <c r="O1895" s="39">
        <v>0</v>
      </c>
      <c r="P1895" s="39">
        <v>0</v>
      </c>
      <c r="Q1895" s="40">
        <v>0</v>
      </c>
      <c r="R1895" s="40">
        <v>0</v>
      </c>
      <c r="S1895" s="41"/>
      <c r="T1895" s="40">
        <v>18198</v>
      </c>
    </row>
    <row r="1896" spans="1:20" ht="15" customHeight="1" x14ac:dyDescent="0.25">
      <c r="A1896" s="33">
        <v>23776</v>
      </c>
      <c r="B1896" s="34" t="s">
        <v>4183</v>
      </c>
      <c r="C1896" s="35">
        <v>42887</v>
      </c>
      <c r="D1896" s="34" t="s">
        <v>733</v>
      </c>
      <c r="E1896" s="34" t="s">
        <v>3099</v>
      </c>
      <c r="F1896" s="36">
        <v>135000</v>
      </c>
      <c r="G1896" s="36">
        <v>33750</v>
      </c>
      <c r="H1896" s="34" t="s">
        <v>726</v>
      </c>
      <c r="I1896" s="34" t="s">
        <v>727</v>
      </c>
      <c r="J1896" s="34" t="s">
        <v>841</v>
      </c>
      <c r="K1896" s="37" t="s">
        <v>4376</v>
      </c>
      <c r="L1896" s="34"/>
      <c r="M1896" s="38">
        <v>0</v>
      </c>
      <c r="N1896" s="38">
        <v>0</v>
      </c>
      <c r="O1896" s="39">
        <v>0</v>
      </c>
      <c r="P1896" s="39">
        <v>0</v>
      </c>
      <c r="Q1896" s="40">
        <v>135000</v>
      </c>
      <c r="R1896" s="40">
        <v>0</v>
      </c>
      <c r="S1896" s="41"/>
      <c r="T1896" s="40">
        <v>101250</v>
      </c>
    </row>
    <row r="1897" spans="1:20" ht="15" customHeight="1" x14ac:dyDescent="0.25">
      <c r="A1897" s="33">
        <v>23750</v>
      </c>
      <c r="B1897" s="34" t="s">
        <v>2315</v>
      </c>
      <c r="C1897" s="35">
        <v>42887</v>
      </c>
      <c r="D1897" s="34" t="s">
        <v>1116</v>
      </c>
      <c r="E1897" s="34" t="s">
        <v>3061</v>
      </c>
      <c r="F1897" s="36">
        <v>22484000</v>
      </c>
      <c r="G1897" s="36">
        <v>300000</v>
      </c>
      <c r="H1897" s="34" t="s">
        <v>832</v>
      </c>
      <c r="I1897" s="34" t="s">
        <v>756</v>
      </c>
      <c r="J1897" s="34" t="s">
        <v>734</v>
      </c>
      <c r="K1897" s="37" t="s">
        <v>2316</v>
      </c>
      <c r="L1897" s="34" t="s">
        <v>2056</v>
      </c>
      <c r="M1897" s="38">
        <v>10</v>
      </c>
      <c r="N1897" s="38">
        <v>0</v>
      </c>
      <c r="O1897" s="39">
        <v>13</v>
      </c>
      <c r="P1897" s="39">
        <v>0</v>
      </c>
      <c r="Q1897" s="40">
        <v>4971000</v>
      </c>
      <c r="R1897" s="40">
        <v>0</v>
      </c>
      <c r="S1897" s="41"/>
      <c r="T1897" s="40">
        <v>5271000</v>
      </c>
    </row>
    <row r="1898" spans="1:20" ht="15" customHeight="1" x14ac:dyDescent="0.25">
      <c r="A1898" s="33">
        <v>23700</v>
      </c>
      <c r="B1898" s="34" t="s">
        <v>1019</v>
      </c>
      <c r="C1898" s="35">
        <v>42887</v>
      </c>
      <c r="D1898" s="34" t="s">
        <v>1009</v>
      </c>
      <c r="E1898" s="34" t="s">
        <v>3061</v>
      </c>
      <c r="F1898" s="36">
        <v>7050500</v>
      </c>
      <c r="G1898" s="36">
        <v>750000</v>
      </c>
      <c r="H1898" s="34" t="s">
        <v>836</v>
      </c>
      <c r="I1898" s="34" t="s">
        <v>756</v>
      </c>
      <c r="J1898" s="34" t="s">
        <v>768</v>
      </c>
      <c r="K1898" s="37" t="s">
        <v>1578</v>
      </c>
      <c r="L1898" s="34"/>
      <c r="M1898" s="38">
        <v>0</v>
      </c>
      <c r="N1898" s="38">
        <v>0</v>
      </c>
      <c r="O1898" s="39">
        <v>0</v>
      </c>
      <c r="P1898" s="39">
        <v>0</v>
      </c>
      <c r="Q1898" s="40">
        <v>0</v>
      </c>
      <c r="R1898" s="40">
        <v>0</v>
      </c>
      <c r="S1898" s="41"/>
      <c r="T1898" s="40">
        <v>5650500</v>
      </c>
    </row>
    <row r="1899" spans="1:20" ht="15" customHeight="1" x14ac:dyDescent="0.25">
      <c r="A1899" s="33">
        <v>23765</v>
      </c>
      <c r="B1899" s="34" t="s">
        <v>4184</v>
      </c>
      <c r="C1899" s="35">
        <v>42887</v>
      </c>
      <c r="D1899" s="34" t="s">
        <v>3568</v>
      </c>
      <c r="E1899" s="34" t="s">
        <v>3569</v>
      </c>
      <c r="F1899" s="36">
        <v>8750</v>
      </c>
      <c r="G1899" s="36">
        <v>6250</v>
      </c>
      <c r="H1899" s="34" t="s">
        <v>747</v>
      </c>
      <c r="I1899" s="34" t="s">
        <v>727</v>
      </c>
      <c r="J1899" s="34" t="s">
        <v>1857</v>
      </c>
      <c r="K1899" s="37" t="s">
        <v>1592</v>
      </c>
      <c r="L1899" s="34"/>
      <c r="M1899" s="38">
        <v>0</v>
      </c>
      <c r="N1899" s="38">
        <v>0</v>
      </c>
      <c r="O1899" s="39">
        <v>0</v>
      </c>
      <c r="P1899" s="39">
        <v>0</v>
      </c>
      <c r="Q1899" s="40">
        <v>0</v>
      </c>
      <c r="R1899" s="40">
        <v>0</v>
      </c>
      <c r="S1899" s="41"/>
      <c r="T1899" s="40">
        <v>2500</v>
      </c>
    </row>
    <row r="1900" spans="1:20" ht="15" customHeight="1" x14ac:dyDescent="0.25">
      <c r="A1900" s="33">
        <v>23779</v>
      </c>
      <c r="B1900" s="34" t="s">
        <v>3987</v>
      </c>
      <c r="C1900" s="35">
        <v>42891</v>
      </c>
      <c r="D1900" s="34" t="s">
        <v>3144</v>
      </c>
      <c r="E1900" s="34" t="s">
        <v>3065</v>
      </c>
      <c r="F1900" s="36">
        <v>32000</v>
      </c>
      <c r="G1900" s="36">
        <v>15000</v>
      </c>
      <c r="H1900" s="34" t="s">
        <v>3394</v>
      </c>
      <c r="I1900" s="34" t="s">
        <v>727</v>
      </c>
      <c r="J1900" s="34" t="s">
        <v>734</v>
      </c>
      <c r="K1900" s="37" t="s">
        <v>3356</v>
      </c>
      <c r="L1900" s="34"/>
      <c r="M1900" s="38">
        <v>0</v>
      </c>
      <c r="N1900" s="38">
        <v>0</v>
      </c>
      <c r="O1900" s="39">
        <v>0</v>
      </c>
      <c r="P1900" s="39">
        <v>0</v>
      </c>
      <c r="Q1900" s="40">
        <v>0</v>
      </c>
      <c r="R1900" s="40">
        <v>0</v>
      </c>
      <c r="S1900" s="41"/>
      <c r="T1900" s="40">
        <v>17000</v>
      </c>
    </row>
    <row r="1901" spans="1:20" ht="15" customHeight="1" x14ac:dyDescent="0.25">
      <c r="A1901" s="33">
        <v>23764</v>
      </c>
      <c r="B1901" s="34" t="s">
        <v>4185</v>
      </c>
      <c r="C1901" s="35">
        <v>42891</v>
      </c>
      <c r="D1901" s="34" t="s">
        <v>758</v>
      </c>
      <c r="E1901" s="34" t="s">
        <v>3076</v>
      </c>
      <c r="F1901" s="36">
        <v>2621728</v>
      </c>
      <c r="G1901" s="36">
        <v>200000</v>
      </c>
      <c r="H1901" s="34" t="s">
        <v>3320</v>
      </c>
      <c r="I1901" s="34" t="s">
        <v>724</v>
      </c>
      <c r="J1901" s="34" t="s">
        <v>734</v>
      </c>
      <c r="K1901" s="37" t="s">
        <v>1553</v>
      </c>
      <c r="L1901" s="34" t="s">
        <v>2054</v>
      </c>
      <c r="M1901" s="38">
        <v>43</v>
      </c>
      <c r="N1901" s="38">
        <v>0</v>
      </c>
      <c r="O1901" s="39">
        <v>57</v>
      </c>
      <c r="P1901" s="39">
        <v>0</v>
      </c>
      <c r="Q1901" s="40">
        <v>2621729</v>
      </c>
      <c r="R1901" s="40">
        <v>209141</v>
      </c>
      <c r="S1901" s="41">
        <v>0</v>
      </c>
      <c r="T1901" s="40">
        <v>2621729</v>
      </c>
    </row>
    <row r="1902" spans="1:20" ht="15" customHeight="1" x14ac:dyDescent="0.25">
      <c r="A1902" s="33">
        <v>23757</v>
      </c>
      <c r="B1902" s="34" t="s">
        <v>2277</v>
      </c>
      <c r="C1902" s="35">
        <v>42891</v>
      </c>
      <c r="D1902" s="34" t="s">
        <v>1200</v>
      </c>
      <c r="E1902" s="34" t="s">
        <v>1190</v>
      </c>
      <c r="F1902" s="36">
        <v>5016000</v>
      </c>
      <c r="G1902" s="36">
        <v>600000</v>
      </c>
      <c r="H1902" s="34" t="s">
        <v>847</v>
      </c>
      <c r="I1902" s="34" t="s">
        <v>727</v>
      </c>
      <c r="J1902" s="34" t="s">
        <v>765</v>
      </c>
      <c r="K1902" s="37" t="s">
        <v>1704</v>
      </c>
      <c r="L1902" s="34" t="s">
        <v>2067</v>
      </c>
      <c r="M1902" s="38">
        <v>0</v>
      </c>
      <c r="N1902" s="38">
        <v>0</v>
      </c>
      <c r="O1902" s="39">
        <v>0</v>
      </c>
      <c r="P1902" s="39">
        <v>0</v>
      </c>
      <c r="Q1902" s="40">
        <v>0</v>
      </c>
      <c r="R1902" s="40">
        <v>0</v>
      </c>
      <c r="S1902" s="41"/>
      <c r="T1902" s="40">
        <v>654000</v>
      </c>
    </row>
    <row r="1903" spans="1:20" ht="15" customHeight="1" x14ac:dyDescent="0.25">
      <c r="A1903" s="33">
        <v>23787</v>
      </c>
      <c r="B1903" s="34" t="s">
        <v>1197</v>
      </c>
      <c r="C1903" s="35">
        <v>42891</v>
      </c>
      <c r="D1903" s="34" t="s">
        <v>899</v>
      </c>
      <c r="E1903" s="34" t="s">
        <v>3074</v>
      </c>
      <c r="F1903" s="36">
        <v>700000</v>
      </c>
      <c r="G1903" s="36">
        <v>350000</v>
      </c>
      <c r="H1903" s="34" t="s">
        <v>836</v>
      </c>
      <c r="I1903" s="34" t="s">
        <v>756</v>
      </c>
      <c r="J1903" s="34" t="s">
        <v>1857</v>
      </c>
      <c r="K1903" s="37" t="s">
        <v>1644</v>
      </c>
      <c r="L1903" s="34"/>
      <c r="M1903" s="38">
        <v>0</v>
      </c>
      <c r="N1903" s="38">
        <v>0</v>
      </c>
      <c r="O1903" s="39">
        <v>0</v>
      </c>
      <c r="P1903" s="39">
        <v>0</v>
      </c>
      <c r="Q1903" s="40">
        <v>0</v>
      </c>
      <c r="R1903" s="40">
        <v>0</v>
      </c>
      <c r="S1903" s="41"/>
      <c r="T1903" s="40">
        <v>2185203</v>
      </c>
    </row>
    <row r="1904" spans="1:20" ht="15" customHeight="1" x14ac:dyDescent="0.25">
      <c r="A1904" s="33">
        <v>23789</v>
      </c>
      <c r="B1904" s="34" t="s">
        <v>1507</v>
      </c>
      <c r="C1904" s="35">
        <v>42891</v>
      </c>
      <c r="D1904" s="34" t="s">
        <v>1200</v>
      </c>
      <c r="E1904" s="34" t="s">
        <v>1190</v>
      </c>
      <c r="F1904" s="36">
        <v>350000</v>
      </c>
      <c r="G1904" s="36">
        <v>175000</v>
      </c>
      <c r="H1904" s="34" t="s">
        <v>3551</v>
      </c>
      <c r="I1904" s="34" t="s">
        <v>727</v>
      </c>
      <c r="J1904" s="34" t="s">
        <v>867</v>
      </c>
      <c r="K1904" s="37" t="s">
        <v>1845</v>
      </c>
      <c r="L1904" s="34"/>
      <c r="M1904" s="38">
        <v>0</v>
      </c>
      <c r="N1904" s="38">
        <v>0</v>
      </c>
      <c r="O1904" s="39">
        <v>0</v>
      </c>
      <c r="P1904" s="39">
        <v>0</v>
      </c>
      <c r="Q1904" s="40">
        <v>0</v>
      </c>
      <c r="R1904" s="40">
        <v>0</v>
      </c>
      <c r="S1904" s="41"/>
      <c r="T1904" s="40">
        <v>0</v>
      </c>
    </row>
    <row r="1905" spans="1:20" ht="15" customHeight="1" x14ac:dyDescent="0.25">
      <c r="A1905" s="33">
        <v>23777</v>
      </c>
      <c r="B1905" s="34" t="s">
        <v>4186</v>
      </c>
      <c r="C1905" s="35">
        <v>42891</v>
      </c>
      <c r="D1905" s="34" t="s">
        <v>1111</v>
      </c>
      <c r="E1905" s="34" t="s">
        <v>3061</v>
      </c>
      <c r="F1905" s="36">
        <v>3267767</v>
      </c>
      <c r="G1905" s="36">
        <v>250000</v>
      </c>
      <c r="H1905" s="34" t="s">
        <v>726</v>
      </c>
      <c r="I1905" s="34" t="s">
        <v>727</v>
      </c>
      <c r="J1905" s="34" t="s">
        <v>728</v>
      </c>
      <c r="K1905" s="37" t="s">
        <v>1674</v>
      </c>
      <c r="L1905" s="34"/>
      <c r="M1905" s="38">
        <v>0</v>
      </c>
      <c r="N1905" s="38">
        <v>0</v>
      </c>
      <c r="O1905" s="39">
        <v>0</v>
      </c>
      <c r="P1905" s="39">
        <v>0</v>
      </c>
      <c r="Q1905" s="40">
        <v>3267767</v>
      </c>
      <c r="R1905" s="40">
        <v>0</v>
      </c>
      <c r="S1905" s="41"/>
      <c r="T1905" s="40">
        <v>6157300</v>
      </c>
    </row>
    <row r="1906" spans="1:20" ht="15" customHeight="1" x14ac:dyDescent="0.25">
      <c r="A1906" s="33">
        <v>23769</v>
      </c>
      <c r="B1906" s="34" t="s">
        <v>1036</v>
      </c>
      <c r="C1906" s="35">
        <v>42891</v>
      </c>
      <c r="D1906" s="34" t="s">
        <v>1009</v>
      </c>
      <c r="E1906" s="34" t="s">
        <v>3061</v>
      </c>
      <c r="F1906" s="36">
        <v>1060000</v>
      </c>
      <c r="G1906" s="36">
        <v>210000</v>
      </c>
      <c r="H1906" s="34" t="s">
        <v>836</v>
      </c>
      <c r="I1906" s="34" t="s">
        <v>756</v>
      </c>
      <c r="J1906" s="34" t="s">
        <v>734</v>
      </c>
      <c r="K1906" s="37" t="s">
        <v>1556</v>
      </c>
      <c r="L1906" s="34"/>
      <c r="M1906" s="38">
        <v>0</v>
      </c>
      <c r="N1906" s="38">
        <v>0</v>
      </c>
      <c r="O1906" s="39">
        <v>0</v>
      </c>
      <c r="P1906" s="39">
        <v>0</v>
      </c>
      <c r="Q1906" s="40">
        <v>0</v>
      </c>
      <c r="R1906" s="40">
        <v>0</v>
      </c>
      <c r="S1906" s="41"/>
      <c r="T1906" s="40">
        <v>850000</v>
      </c>
    </row>
    <row r="1907" spans="1:20" ht="15" customHeight="1" x14ac:dyDescent="0.25">
      <c r="A1907" s="33">
        <v>23797</v>
      </c>
      <c r="B1907" s="34" t="s">
        <v>4187</v>
      </c>
      <c r="C1907" s="35">
        <v>42891</v>
      </c>
      <c r="D1907" s="34" t="s">
        <v>1009</v>
      </c>
      <c r="E1907" s="34" t="s">
        <v>3061</v>
      </c>
      <c r="F1907" s="36">
        <v>2000000</v>
      </c>
      <c r="G1907" s="36">
        <v>500000</v>
      </c>
      <c r="H1907" s="34" t="s">
        <v>719</v>
      </c>
      <c r="I1907" s="34" t="s">
        <v>720</v>
      </c>
      <c r="J1907" s="34" t="s">
        <v>768</v>
      </c>
      <c r="K1907" s="37" t="s">
        <v>2046</v>
      </c>
      <c r="L1907" s="34"/>
      <c r="M1907" s="38">
        <v>0</v>
      </c>
      <c r="N1907" s="38">
        <v>0</v>
      </c>
      <c r="O1907" s="39">
        <v>0</v>
      </c>
      <c r="P1907" s="39">
        <v>0</v>
      </c>
      <c r="Q1907" s="40">
        <v>0</v>
      </c>
      <c r="R1907" s="40">
        <v>0</v>
      </c>
      <c r="S1907" s="41"/>
      <c r="T1907" s="40">
        <v>2000000</v>
      </c>
    </row>
    <row r="1908" spans="1:20" ht="15" customHeight="1" x14ac:dyDescent="0.25">
      <c r="A1908" s="33">
        <v>23811</v>
      </c>
      <c r="B1908" s="34" t="s">
        <v>4188</v>
      </c>
      <c r="C1908" s="35">
        <v>42891</v>
      </c>
      <c r="D1908" s="34" t="s">
        <v>1200</v>
      </c>
      <c r="E1908" s="34" t="s">
        <v>1190</v>
      </c>
      <c r="F1908" s="36">
        <v>35140000</v>
      </c>
      <c r="G1908" s="36">
        <v>6880000</v>
      </c>
      <c r="H1908" s="34" t="s">
        <v>920</v>
      </c>
      <c r="I1908" s="34" t="s">
        <v>724</v>
      </c>
      <c r="J1908" s="34" t="s">
        <v>921</v>
      </c>
      <c r="K1908" s="37" t="s">
        <v>1714</v>
      </c>
      <c r="L1908" s="34"/>
      <c r="M1908" s="38">
        <v>0</v>
      </c>
      <c r="N1908" s="38">
        <v>0</v>
      </c>
      <c r="O1908" s="39">
        <v>0</v>
      </c>
      <c r="P1908" s="39">
        <v>0</v>
      </c>
      <c r="Q1908" s="40">
        <v>34400000</v>
      </c>
      <c r="R1908" s="40">
        <v>0</v>
      </c>
      <c r="S1908" s="41">
        <v>0</v>
      </c>
      <c r="T1908" s="40">
        <v>34400000</v>
      </c>
    </row>
    <row r="1909" spans="1:20" ht="15" customHeight="1" x14ac:dyDescent="0.25">
      <c r="A1909" s="33">
        <v>23805</v>
      </c>
      <c r="B1909" s="34" t="s">
        <v>4496</v>
      </c>
      <c r="C1909" s="35">
        <v>42892</v>
      </c>
      <c r="D1909" s="34" t="s">
        <v>1200</v>
      </c>
      <c r="E1909" s="34" t="s">
        <v>1190</v>
      </c>
      <c r="F1909" s="36">
        <v>13433957</v>
      </c>
      <c r="G1909" s="36">
        <v>2418086</v>
      </c>
      <c r="H1909" s="34" t="s">
        <v>920</v>
      </c>
      <c r="I1909" s="34" t="s">
        <v>724</v>
      </c>
      <c r="J1909" s="34" t="s">
        <v>921</v>
      </c>
      <c r="K1909" s="37" t="s">
        <v>1778</v>
      </c>
      <c r="L1909" s="34"/>
      <c r="M1909" s="38">
        <v>0</v>
      </c>
      <c r="N1909" s="38">
        <v>0</v>
      </c>
      <c r="O1909" s="39">
        <v>0</v>
      </c>
      <c r="P1909" s="39">
        <v>0</v>
      </c>
      <c r="Q1909" s="40">
        <v>12090431</v>
      </c>
      <c r="R1909" s="40">
        <v>0</v>
      </c>
      <c r="S1909" s="41">
        <v>0</v>
      </c>
      <c r="T1909" s="40">
        <v>13433957</v>
      </c>
    </row>
    <row r="1910" spans="1:20" ht="15" customHeight="1" x14ac:dyDescent="0.25">
      <c r="A1910" s="33">
        <v>23806</v>
      </c>
      <c r="B1910" s="34" t="s">
        <v>4189</v>
      </c>
      <c r="C1910" s="35">
        <v>42892</v>
      </c>
      <c r="D1910" s="34" t="s">
        <v>1200</v>
      </c>
      <c r="E1910" s="34" t="s">
        <v>1190</v>
      </c>
      <c r="F1910" s="36">
        <v>26767913</v>
      </c>
      <c r="G1910" s="36">
        <v>4836172</v>
      </c>
      <c r="H1910" s="34" t="s">
        <v>920</v>
      </c>
      <c r="I1910" s="34" t="s">
        <v>724</v>
      </c>
      <c r="J1910" s="34" t="s">
        <v>921</v>
      </c>
      <c r="K1910" s="37" t="s">
        <v>1778</v>
      </c>
      <c r="L1910" s="34"/>
      <c r="M1910" s="38">
        <v>0</v>
      </c>
      <c r="N1910" s="38">
        <v>0</v>
      </c>
      <c r="O1910" s="39">
        <v>0</v>
      </c>
      <c r="P1910" s="39">
        <v>0</v>
      </c>
      <c r="Q1910" s="40">
        <v>26767913</v>
      </c>
      <c r="R1910" s="40">
        <v>0</v>
      </c>
      <c r="S1910" s="41">
        <v>0</v>
      </c>
      <c r="T1910" s="40">
        <v>26767913</v>
      </c>
    </row>
    <row r="1911" spans="1:20" ht="15" customHeight="1" x14ac:dyDescent="0.25">
      <c r="A1911" s="33">
        <v>23800</v>
      </c>
      <c r="B1911" s="34" t="s">
        <v>4497</v>
      </c>
      <c r="C1911" s="35">
        <v>42893</v>
      </c>
      <c r="D1911" s="34" t="s">
        <v>1200</v>
      </c>
      <c r="E1911" s="34" t="s">
        <v>1190</v>
      </c>
      <c r="F1911" s="36">
        <v>9856311</v>
      </c>
      <c r="G1911" s="36">
        <v>1813229</v>
      </c>
      <c r="H1911" s="34" t="s">
        <v>920</v>
      </c>
      <c r="I1911" s="34" t="s">
        <v>724</v>
      </c>
      <c r="J1911" s="34" t="s">
        <v>921</v>
      </c>
      <c r="K1911" s="37" t="s">
        <v>1778</v>
      </c>
      <c r="L1911" s="34"/>
      <c r="M1911" s="38">
        <v>0</v>
      </c>
      <c r="N1911" s="38">
        <v>0</v>
      </c>
      <c r="O1911" s="39">
        <v>0</v>
      </c>
      <c r="P1911" s="39">
        <v>0</v>
      </c>
      <c r="Q1911" s="40">
        <v>9066166</v>
      </c>
      <c r="R1911" s="40">
        <v>0</v>
      </c>
      <c r="S1911" s="41">
        <v>0</v>
      </c>
      <c r="T1911" s="40">
        <v>9856311</v>
      </c>
    </row>
    <row r="1912" spans="1:20" ht="15" customHeight="1" x14ac:dyDescent="0.25">
      <c r="A1912" s="33">
        <v>23773</v>
      </c>
      <c r="B1912" s="34" t="s">
        <v>2911</v>
      </c>
      <c r="C1912" s="35">
        <v>42893</v>
      </c>
      <c r="D1912" s="34" t="s">
        <v>806</v>
      </c>
      <c r="E1912" s="34" t="s">
        <v>3084</v>
      </c>
      <c r="F1912" s="36">
        <v>76100</v>
      </c>
      <c r="G1912" s="36">
        <v>25300</v>
      </c>
      <c r="H1912" s="34" t="s">
        <v>847</v>
      </c>
      <c r="I1912" s="34" t="s">
        <v>727</v>
      </c>
      <c r="J1912" s="34" t="s">
        <v>765</v>
      </c>
      <c r="K1912" s="37" t="s">
        <v>1704</v>
      </c>
      <c r="L1912" s="34" t="s">
        <v>2067</v>
      </c>
      <c r="M1912" s="38">
        <v>0</v>
      </c>
      <c r="N1912" s="38">
        <v>0</v>
      </c>
      <c r="O1912" s="39">
        <v>0</v>
      </c>
      <c r="P1912" s="39">
        <v>0</v>
      </c>
      <c r="Q1912" s="40">
        <v>0</v>
      </c>
      <c r="R1912" s="40">
        <v>0</v>
      </c>
      <c r="S1912" s="41"/>
      <c r="T1912" s="40">
        <v>50800</v>
      </c>
    </row>
    <row r="1913" spans="1:20" ht="15" customHeight="1" x14ac:dyDescent="0.25">
      <c r="A1913" s="33">
        <v>23766</v>
      </c>
      <c r="B1913" s="34" t="s">
        <v>4190</v>
      </c>
      <c r="C1913" s="35">
        <v>42893</v>
      </c>
      <c r="D1913" s="34" t="s">
        <v>916</v>
      </c>
      <c r="E1913" s="34" t="s">
        <v>3074</v>
      </c>
      <c r="F1913" s="36">
        <v>20450</v>
      </c>
      <c r="G1913" s="36">
        <v>10000</v>
      </c>
      <c r="H1913" s="34" t="s">
        <v>747</v>
      </c>
      <c r="I1913" s="34" t="s">
        <v>727</v>
      </c>
      <c r="J1913" s="34" t="s">
        <v>734</v>
      </c>
      <c r="K1913" s="37" t="s">
        <v>1621</v>
      </c>
      <c r="L1913" s="34"/>
      <c r="M1913" s="38">
        <v>0</v>
      </c>
      <c r="N1913" s="38">
        <v>0</v>
      </c>
      <c r="O1913" s="39">
        <v>0</v>
      </c>
      <c r="P1913" s="39">
        <v>0</v>
      </c>
      <c r="Q1913" s="40">
        <v>0</v>
      </c>
      <c r="R1913" s="40">
        <v>0</v>
      </c>
      <c r="S1913" s="41"/>
      <c r="T1913" s="40">
        <v>10450</v>
      </c>
    </row>
    <row r="1914" spans="1:20" ht="15" customHeight="1" x14ac:dyDescent="0.25">
      <c r="A1914" s="33">
        <v>23834</v>
      </c>
      <c r="B1914" s="34" t="s">
        <v>3431</v>
      </c>
      <c r="C1914" s="35">
        <v>42898</v>
      </c>
      <c r="D1914" s="34" t="s">
        <v>1200</v>
      </c>
      <c r="E1914" s="34" t="s">
        <v>1190</v>
      </c>
      <c r="F1914" s="36">
        <v>19500</v>
      </c>
      <c r="G1914" s="36">
        <v>15000</v>
      </c>
      <c r="H1914" s="34" t="s">
        <v>3394</v>
      </c>
      <c r="I1914" s="34" t="s">
        <v>727</v>
      </c>
      <c r="J1914" s="34" t="s">
        <v>734</v>
      </c>
      <c r="K1914" s="37" t="s">
        <v>3432</v>
      </c>
      <c r="L1914" s="34"/>
      <c r="M1914" s="38">
        <v>0</v>
      </c>
      <c r="N1914" s="38">
        <v>0</v>
      </c>
      <c r="O1914" s="39">
        <v>0</v>
      </c>
      <c r="P1914" s="39">
        <v>0</v>
      </c>
      <c r="Q1914" s="40">
        <v>0</v>
      </c>
      <c r="R1914" s="40">
        <v>0</v>
      </c>
      <c r="S1914" s="41"/>
      <c r="T1914" s="40">
        <v>14000</v>
      </c>
    </row>
    <row r="1915" spans="1:20" ht="15" customHeight="1" x14ac:dyDescent="0.25">
      <c r="A1915" s="33">
        <v>23784</v>
      </c>
      <c r="B1915" s="34" t="s">
        <v>4193</v>
      </c>
      <c r="C1915" s="35">
        <v>42898</v>
      </c>
      <c r="D1915" s="34" t="s">
        <v>1200</v>
      </c>
      <c r="E1915" s="34" t="s">
        <v>1190</v>
      </c>
      <c r="F1915" s="36">
        <v>105000</v>
      </c>
      <c r="G1915" s="36">
        <v>50000</v>
      </c>
      <c r="H1915" s="34" t="s">
        <v>732</v>
      </c>
      <c r="I1915" s="34" t="s">
        <v>727</v>
      </c>
      <c r="J1915" s="34" t="s">
        <v>948</v>
      </c>
      <c r="K1915" s="37" t="s">
        <v>1716</v>
      </c>
      <c r="L1915" s="34" t="s">
        <v>2069</v>
      </c>
      <c r="M1915" s="38">
        <v>0</v>
      </c>
      <c r="N1915" s="38">
        <v>0</v>
      </c>
      <c r="O1915" s="39">
        <v>0</v>
      </c>
      <c r="P1915" s="39">
        <v>0</v>
      </c>
      <c r="Q1915" s="40">
        <v>0</v>
      </c>
      <c r="R1915" s="40">
        <v>0</v>
      </c>
      <c r="S1915" s="41"/>
      <c r="T1915" s="40">
        <v>55000</v>
      </c>
    </row>
    <row r="1916" spans="1:20" ht="15" customHeight="1" x14ac:dyDescent="0.25">
      <c r="A1916" s="33">
        <v>23798</v>
      </c>
      <c r="B1916" s="34" t="s">
        <v>4191</v>
      </c>
      <c r="C1916" s="35">
        <v>42898</v>
      </c>
      <c r="D1916" s="34" t="s">
        <v>1111</v>
      </c>
      <c r="E1916" s="34" t="s">
        <v>3061</v>
      </c>
      <c r="F1916" s="36">
        <v>308000</v>
      </c>
      <c r="G1916" s="36">
        <v>61600</v>
      </c>
      <c r="H1916" s="34" t="s">
        <v>920</v>
      </c>
      <c r="I1916" s="34" t="s">
        <v>724</v>
      </c>
      <c r="J1916" s="34" t="s">
        <v>921</v>
      </c>
      <c r="K1916" s="37" t="s">
        <v>1778</v>
      </c>
      <c r="L1916" s="34"/>
      <c r="M1916" s="38">
        <v>0</v>
      </c>
      <c r="N1916" s="38">
        <v>0</v>
      </c>
      <c r="O1916" s="39">
        <v>0</v>
      </c>
      <c r="P1916" s="39">
        <v>0</v>
      </c>
      <c r="Q1916" s="40">
        <v>308000</v>
      </c>
      <c r="R1916" s="40">
        <v>0</v>
      </c>
      <c r="S1916" s="41">
        <v>0</v>
      </c>
      <c r="T1916" s="40">
        <v>308000</v>
      </c>
    </row>
    <row r="1917" spans="1:20" ht="15" customHeight="1" x14ac:dyDescent="0.25">
      <c r="A1917" s="33">
        <v>23807</v>
      </c>
      <c r="B1917" s="34" t="s">
        <v>3990</v>
      </c>
      <c r="C1917" s="35">
        <v>42898</v>
      </c>
      <c r="D1917" s="34" t="s">
        <v>916</v>
      </c>
      <c r="E1917" s="34" t="s">
        <v>3074</v>
      </c>
      <c r="F1917" s="36">
        <v>4698705</v>
      </c>
      <c r="G1917" s="36">
        <v>200000</v>
      </c>
      <c r="H1917" s="34" t="s">
        <v>3320</v>
      </c>
      <c r="I1917" s="34" t="s">
        <v>724</v>
      </c>
      <c r="J1917" s="34" t="s">
        <v>734</v>
      </c>
      <c r="K1917" s="37" t="s">
        <v>1667</v>
      </c>
      <c r="L1917" s="34" t="s">
        <v>2056</v>
      </c>
      <c r="M1917" s="38">
        <v>0</v>
      </c>
      <c r="N1917" s="38">
        <v>0</v>
      </c>
      <c r="O1917" s="39">
        <v>32</v>
      </c>
      <c r="P1917" s="39">
        <v>0</v>
      </c>
      <c r="Q1917" s="40">
        <v>4625705</v>
      </c>
      <c r="R1917" s="40">
        <v>4152200</v>
      </c>
      <c r="S1917" s="41">
        <v>0</v>
      </c>
      <c r="T1917" s="40">
        <v>4948705</v>
      </c>
    </row>
    <row r="1918" spans="1:20" ht="15" customHeight="1" x14ac:dyDescent="0.25">
      <c r="A1918" s="33">
        <v>23808</v>
      </c>
      <c r="B1918" s="34" t="s">
        <v>4192</v>
      </c>
      <c r="C1918" s="35">
        <v>42898</v>
      </c>
      <c r="D1918" s="34" t="s">
        <v>931</v>
      </c>
      <c r="E1918" s="34" t="s">
        <v>3080</v>
      </c>
      <c r="F1918" s="36">
        <v>26000000</v>
      </c>
      <c r="G1918" s="36">
        <v>4600000</v>
      </c>
      <c r="H1918" s="34" t="s">
        <v>920</v>
      </c>
      <c r="I1918" s="34" t="s">
        <v>724</v>
      </c>
      <c r="J1918" s="34" t="s">
        <v>1035</v>
      </c>
      <c r="K1918" s="37" t="s">
        <v>1697</v>
      </c>
      <c r="L1918" s="34"/>
      <c r="M1918" s="38">
        <v>0</v>
      </c>
      <c r="N1918" s="38">
        <v>0</v>
      </c>
      <c r="O1918" s="39">
        <v>0</v>
      </c>
      <c r="P1918" s="39">
        <v>0</v>
      </c>
      <c r="Q1918" s="40">
        <v>23000000</v>
      </c>
      <c r="R1918" s="40">
        <v>0</v>
      </c>
      <c r="S1918" s="41">
        <v>0</v>
      </c>
      <c r="T1918" s="40">
        <v>23000000</v>
      </c>
    </row>
    <row r="1919" spans="1:20" ht="15" customHeight="1" x14ac:dyDescent="0.25">
      <c r="A1919" s="33">
        <v>23804</v>
      </c>
      <c r="B1919" s="34" t="s">
        <v>3789</v>
      </c>
      <c r="C1919" s="35">
        <v>42898</v>
      </c>
      <c r="D1919" s="34" t="s">
        <v>1200</v>
      </c>
      <c r="E1919" s="34" t="s">
        <v>1190</v>
      </c>
      <c r="F1919" s="36">
        <v>300000</v>
      </c>
      <c r="G1919" s="36">
        <v>150000</v>
      </c>
      <c r="H1919" s="34" t="s">
        <v>967</v>
      </c>
      <c r="I1919" s="34" t="s">
        <v>727</v>
      </c>
      <c r="J1919" s="34" t="s">
        <v>862</v>
      </c>
      <c r="K1919" s="37" t="s">
        <v>1808</v>
      </c>
      <c r="L1919" s="34" t="s">
        <v>2078</v>
      </c>
      <c r="M1919" s="38">
        <v>0</v>
      </c>
      <c r="N1919" s="38">
        <v>0</v>
      </c>
      <c r="O1919" s="39">
        <v>0</v>
      </c>
      <c r="P1919" s="39">
        <v>0</v>
      </c>
      <c r="Q1919" s="40">
        <v>0</v>
      </c>
      <c r="R1919" s="40">
        <v>0</v>
      </c>
      <c r="S1919" s="41"/>
      <c r="T1919" s="40">
        <v>150000</v>
      </c>
    </row>
    <row r="1920" spans="1:20" ht="15" customHeight="1" x14ac:dyDescent="0.25">
      <c r="A1920" s="33">
        <v>23788</v>
      </c>
      <c r="B1920" s="34" t="s">
        <v>4196</v>
      </c>
      <c r="C1920" s="35">
        <v>42898</v>
      </c>
      <c r="D1920" s="34" t="s">
        <v>1200</v>
      </c>
      <c r="E1920" s="34" t="s">
        <v>1190</v>
      </c>
      <c r="F1920" s="36">
        <v>26899942</v>
      </c>
      <c r="G1920" s="36">
        <v>3940737</v>
      </c>
      <c r="H1920" s="34" t="s">
        <v>920</v>
      </c>
      <c r="I1920" s="34" t="s">
        <v>724</v>
      </c>
      <c r="J1920" s="34" t="s">
        <v>921</v>
      </c>
      <c r="K1920" s="37" t="s">
        <v>1714</v>
      </c>
      <c r="L1920" s="34"/>
      <c r="M1920" s="38">
        <v>0</v>
      </c>
      <c r="N1920" s="38">
        <v>0</v>
      </c>
      <c r="O1920" s="39">
        <v>0</v>
      </c>
      <c r="P1920" s="39">
        <v>0</v>
      </c>
      <c r="Q1920" s="40">
        <v>19703687</v>
      </c>
      <c r="R1920" s="40">
        <v>0</v>
      </c>
      <c r="S1920" s="41">
        <v>0</v>
      </c>
      <c r="T1920" s="40">
        <v>19703687</v>
      </c>
    </row>
    <row r="1921" spans="1:20" ht="15" customHeight="1" x14ac:dyDescent="0.25">
      <c r="A1921" s="33">
        <v>23828</v>
      </c>
      <c r="B1921" s="34" t="s">
        <v>4194</v>
      </c>
      <c r="C1921" s="35">
        <v>42898</v>
      </c>
      <c r="D1921" s="34" t="s">
        <v>1200</v>
      </c>
      <c r="E1921" s="34" t="s">
        <v>1190</v>
      </c>
      <c r="F1921" s="36">
        <v>5680000</v>
      </c>
      <c r="G1921" s="36">
        <v>1136000</v>
      </c>
      <c r="H1921" s="34" t="s">
        <v>920</v>
      </c>
      <c r="I1921" s="34" t="s">
        <v>724</v>
      </c>
      <c r="J1921" s="34" t="s">
        <v>921</v>
      </c>
      <c r="K1921" s="37" t="s">
        <v>1714</v>
      </c>
      <c r="L1921" s="34"/>
      <c r="M1921" s="38">
        <v>0</v>
      </c>
      <c r="N1921" s="38">
        <v>0</v>
      </c>
      <c r="O1921" s="39">
        <v>0</v>
      </c>
      <c r="P1921" s="39">
        <v>0</v>
      </c>
      <c r="Q1921" s="40">
        <v>5680000</v>
      </c>
      <c r="R1921" s="40">
        <v>0</v>
      </c>
      <c r="S1921" s="41">
        <v>0</v>
      </c>
      <c r="T1921" s="40">
        <v>5680000</v>
      </c>
    </row>
    <row r="1922" spans="1:20" ht="15" customHeight="1" x14ac:dyDescent="0.25">
      <c r="A1922" s="33">
        <v>23829</v>
      </c>
      <c r="B1922" s="34" t="s">
        <v>4195</v>
      </c>
      <c r="C1922" s="35">
        <v>42898</v>
      </c>
      <c r="D1922" s="34" t="s">
        <v>1200</v>
      </c>
      <c r="E1922" s="34" t="s">
        <v>1190</v>
      </c>
      <c r="F1922" s="36">
        <v>2960000</v>
      </c>
      <c r="G1922" s="36">
        <v>592000</v>
      </c>
      <c r="H1922" s="34" t="s">
        <v>920</v>
      </c>
      <c r="I1922" s="34" t="s">
        <v>724</v>
      </c>
      <c r="J1922" s="34" t="s">
        <v>921</v>
      </c>
      <c r="K1922" s="37" t="s">
        <v>1714</v>
      </c>
      <c r="L1922" s="34"/>
      <c r="M1922" s="38">
        <v>0</v>
      </c>
      <c r="N1922" s="38">
        <v>0</v>
      </c>
      <c r="O1922" s="39">
        <v>0</v>
      </c>
      <c r="P1922" s="39">
        <v>0</v>
      </c>
      <c r="Q1922" s="40">
        <v>2960000</v>
      </c>
      <c r="R1922" s="40">
        <v>0</v>
      </c>
      <c r="S1922" s="41">
        <v>0</v>
      </c>
      <c r="T1922" s="40">
        <v>2960000</v>
      </c>
    </row>
    <row r="1923" spans="1:20" ht="15" customHeight="1" x14ac:dyDescent="0.25">
      <c r="A1923" s="33">
        <v>23739</v>
      </c>
      <c r="B1923" s="34" t="s">
        <v>3431</v>
      </c>
      <c r="C1923" s="35">
        <v>42898</v>
      </c>
      <c r="D1923" s="34" t="s">
        <v>1200</v>
      </c>
      <c r="E1923" s="34" t="s">
        <v>1190</v>
      </c>
      <c r="F1923" s="36">
        <v>13000</v>
      </c>
      <c r="G1923" s="36">
        <v>10000</v>
      </c>
      <c r="H1923" s="34" t="s">
        <v>747</v>
      </c>
      <c r="I1923" s="34" t="s">
        <v>727</v>
      </c>
      <c r="J1923" s="34" t="s">
        <v>734</v>
      </c>
      <c r="K1923" s="37" t="s">
        <v>3432</v>
      </c>
      <c r="L1923" s="34"/>
      <c r="M1923" s="38">
        <v>0</v>
      </c>
      <c r="N1923" s="38">
        <v>0</v>
      </c>
      <c r="O1923" s="39">
        <v>0</v>
      </c>
      <c r="P1923" s="39">
        <v>0</v>
      </c>
      <c r="Q1923" s="40">
        <v>0</v>
      </c>
      <c r="R1923" s="40">
        <v>0</v>
      </c>
      <c r="S1923" s="41"/>
      <c r="T1923" s="40">
        <v>3000</v>
      </c>
    </row>
    <row r="1924" spans="1:20" ht="15" customHeight="1" x14ac:dyDescent="0.25">
      <c r="A1924" s="33">
        <v>23756</v>
      </c>
      <c r="B1924" s="34" t="s">
        <v>3571</v>
      </c>
      <c r="C1924" s="35">
        <v>42901</v>
      </c>
      <c r="D1924" s="34" t="s">
        <v>1200</v>
      </c>
      <c r="E1924" s="34" t="s">
        <v>1190</v>
      </c>
      <c r="F1924" s="36">
        <v>213500</v>
      </c>
      <c r="G1924" s="36">
        <v>80000</v>
      </c>
      <c r="H1924" s="34" t="s">
        <v>847</v>
      </c>
      <c r="I1924" s="34" t="s">
        <v>727</v>
      </c>
      <c r="J1924" s="34" t="s">
        <v>728</v>
      </c>
      <c r="K1924" s="37" t="s">
        <v>1674</v>
      </c>
      <c r="L1924" s="34" t="s">
        <v>2067</v>
      </c>
      <c r="M1924" s="38">
        <v>0</v>
      </c>
      <c r="N1924" s="38">
        <v>0</v>
      </c>
      <c r="O1924" s="39">
        <v>0</v>
      </c>
      <c r="P1924" s="39">
        <v>0</v>
      </c>
      <c r="Q1924" s="40">
        <v>0</v>
      </c>
      <c r="R1924" s="40">
        <v>0</v>
      </c>
      <c r="S1924" s="41"/>
      <c r="T1924" s="40">
        <v>133500</v>
      </c>
    </row>
    <row r="1925" spans="1:20" ht="15" customHeight="1" x14ac:dyDescent="0.25">
      <c r="A1925" s="33">
        <v>23760</v>
      </c>
      <c r="B1925" s="34" t="s">
        <v>1410</v>
      </c>
      <c r="C1925" s="35">
        <v>42901</v>
      </c>
      <c r="D1925" s="34" t="s">
        <v>1409</v>
      </c>
      <c r="E1925" s="34" t="s">
        <v>3082</v>
      </c>
      <c r="F1925" s="36">
        <v>1444148</v>
      </c>
      <c r="G1925" s="36">
        <v>250000</v>
      </c>
      <c r="H1925" s="34" t="s">
        <v>726</v>
      </c>
      <c r="I1925" s="34" t="s">
        <v>727</v>
      </c>
      <c r="J1925" s="34" t="s">
        <v>728</v>
      </c>
      <c r="K1925" s="37" t="s">
        <v>1543</v>
      </c>
      <c r="L1925" s="34"/>
      <c r="M1925" s="38">
        <v>0</v>
      </c>
      <c r="N1925" s="38">
        <v>0</v>
      </c>
      <c r="O1925" s="39">
        <v>0</v>
      </c>
      <c r="P1925" s="39">
        <v>0</v>
      </c>
      <c r="Q1925" s="40">
        <v>144148</v>
      </c>
      <c r="R1925" s="40">
        <v>0</v>
      </c>
      <c r="S1925" s="41"/>
      <c r="T1925" s="40">
        <v>1194148</v>
      </c>
    </row>
    <row r="1926" spans="1:20" ht="15" customHeight="1" x14ac:dyDescent="0.25">
      <c r="A1926" s="33">
        <v>23814</v>
      </c>
      <c r="B1926" s="34" t="s">
        <v>4198</v>
      </c>
      <c r="C1926" s="35">
        <v>42901</v>
      </c>
      <c r="D1926" s="34" t="s">
        <v>1200</v>
      </c>
      <c r="E1926" s="34" t="s">
        <v>1190</v>
      </c>
      <c r="F1926" s="36">
        <v>27690</v>
      </c>
      <c r="G1926" s="36">
        <v>10650</v>
      </c>
      <c r="H1926" s="34" t="s">
        <v>3394</v>
      </c>
      <c r="I1926" s="34" t="s">
        <v>727</v>
      </c>
      <c r="J1926" s="34" t="s">
        <v>734</v>
      </c>
      <c r="K1926" s="37" t="s">
        <v>1681</v>
      </c>
      <c r="L1926" s="34"/>
      <c r="M1926" s="38">
        <v>0</v>
      </c>
      <c r="N1926" s="38">
        <v>0</v>
      </c>
      <c r="O1926" s="39">
        <v>0</v>
      </c>
      <c r="P1926" s="39">
        <v>0</v>
      </c>
      <c r="Q1926" s="40">
        <v>0</v>
      </c>
      <c r="R1926" s="40">
        <v>0</v>
      </c>
      <c r="S1926" s="41"/>
      <c r="T1926" s="40">
        <v>3195</v>
      </c>
    </row>
    <row r="1927" spans="1:20" ht="15" customHeight="1" x14ac:dyDescent="0.25">
      <c r="A1927" s="33">
        <v>23817</v>
      </c>
      <c r="B1927" s="34" t="s">
        <v>1204</v>
      </c>
      <c r="C1927" s="35">
        <v>42901</v>
      </c>
      <c r="D1927" s="34" t="s">
        <v>1200</v>
      </c>
      <c r="E1927" s="34" t="s">
        <v>1190</v>
      </c>
      <c r="F1927" s="36">
        <v>175000</v>
      </c>
      <c r="G1927" s="36">
        <v>175000</v>
      </c>
      <c r="H1927" s="34" t="s">
        <v>3551</v>
      </c>
      <c r="I1927" s="34" t="s">
        <v>727</v>
      </c>
      <c r="J1927" s="34" t="s">
        <v>765</v>
      </c>
      <c r="K1927" s="37" t="s">
        <v>1704</v>
      </c>
      <c r="L1927" s="34"/>
      <c r="M1927" s="38">
        <v>0</v>
      </c>
      <c r="N1927" s="38">
        <v>0</v>
      </c>
      <c r="O1927" s="39">
        <v>0</v>
      </c>
      <c r="P1927" s="39">
        <v>0</v>
      </c>
      <c r="Q1927" s="40">
        <v>0</v>
      </c>
      <c r="R1927" s="40">
        <v>0</v>
      </c>
      <c r="S1927" s="41"/>
      <c r="T1927" s="40">
        <v>0</v>
      </c>
    </row>
    <row r="1928" spans="1:20" ht="15" customHeight="1" x14ac:dyDescent="0.25">
      <c r="A1928" s="33">
        <v>23794</v>
      </c>
      <c r="B1928" s="34" t="s">
        <v>4197</v>
      </c>
      <c r="C1928" s="35">
        <v>42901</v>
      </c>
      <c r="D1928" s="34" t="s">
        <v>896</v>
      </c>
      <c r="E1928" s="34" t="s">
        <v>3058</v>
      </c>
      <c r="F1928" s="36">
        <v>229250</v>
      </c>
      <c r="G1928" s="36">
        <v>150000</v>
      </c>
      <c r="H1928" s="34" t="s">
        <v>737</v>
      </c>
      <c r="I1928" s="34" t="s">
        <v>727</v>
      </c>
      <c r="J1928" s="34" t="s">
        <v>728</v>
      </c>
      <c r="K1928" s="37" t="s">
        <v>1543</v>
      </c>
      <c r="L1928" s="34"/>
      <c r="M1928" s="38">
        <v>0</v>
      </c>
      <c r="N1928" s="38">
        <v>0</v>
      </c>
      <c r="O1928" s="39">
        <v>0</v>
      </c>
      <c r="P1928" s="39">
        <v>0</v>
      </c>
      <c r="Q1928" s="40">
        <v>0</v>
      </c>
      <c r="R1928" s="40">
        <v>0</v>
      </c>
      <c r="S1928" s="41"/>
      <c r="T1928" s="40">
        <v>11524898</v>
      </c>
    </row>
    <row r="1929" spans="1:20" ht="15" customHeight="1" x14ac:dyDescent="0.25">
      <c r="A1929" s="33">
        <v>23846</v>
      </c>
      <c r="B1929" s="34" t="s">
        <v>4199</v>
      </c>
      <c r="C1929" s="35">
        <v>42901</v>
      </c>
      <c r="D1929" s="34" t="s">
        <v>1200</v>
      </c>
      <c r="E1929" s="34" t="s">
        <v>1190</v>
      </c>
      <c r="F1929" s="36">
        <v>13000</v>
      </c>
      <c r="G1929" s="36">
        <v>10000</v>
      </c>
      <c r="H1929" s="34" t="s">
        <v>747</v>
      </c>
      <c r="I1929" s="34" t="s">
        <v>727</v>
      </c>
      <c r="J1929" s="34" t="s">
        <v>734</v>
      </c>
      <c r="K1929" s="37" t="s">
        <v>1628</v>
      </c>
      <c r="L1929" s="34"/>
      <c r="M1929" s="38">
        <v>0</v>
      </c>
      <c r="N1929" s="38">
        <v>0</v>
      </c>
      <c r="O1929" s="39">
        <v>0</v>
      </c>
      <c r="P1929" s="39">
        <v>0</v>
      </c>
      <c r="Q1929" s="40">
        <v>0</v>
      </c>
      <c r="R1929" s="40">
        <v>0</v>
      </c>
      <c r="S1929" s="41"/>
      <c r="T1929" s="40">
        <v>13000</v>
      </c>
    </row>
    <row r="1930" spans="1:20" ht="15" customHeight="1" x14ac:dyDescent="0.25">
      <c r="A1930" s="33">
        <v>23847</v>
      </c>
      <c r="B1930" s="34" t="s">
        <v>4199</v>
      </c>
      <c r="C1930" s="35">
        <v>42901</v>
      </c>
      <c r="D1930" s="34" t="s">
        <v>1200</v>
      </c>
      <c r="E1930" s="34" t="s">
        <v>1190</v>
      </c>
      <c r="F1930" s="36">
        <v>19500</v>
      </c>
      <c r="G1930" s="36">
        <v>15000</v>
      </c>
      <c r="H1930" s="34" t="s">
        <v>3394</v>
      </c>
      <c r="I1930" s="34" t="s">
        <v>727</v>
      </c>
      <c r="J1930" s="34" t="s">
        <v>734</v>
      </c>
      <c r="K1930" s="37" t="s">
        <v>1628</v>
      </c>
      <c r="L1930" s="34"/>
      <c r="M1930" s="38">
        <v>0</v>
      </c>
      <c r="N1930" s="38">
        <v>0</v>
      </c>
      <c r="O1930" s="39">
        <v>0</v>
      </c>
      <c r="P1930" s="39">
        <v>0</v>
      </c>
      <c r="Q1930" s="40">
        <v>0</v>
      </c>
      <c r="R1930" s="40">
        <v>0</v>
      </c>
      <c r="S1930" s="41"/>
      <c r="T1930" s="40">
        <v>11500</v>
      </c>
    </row>
    <row r="1931" spans="1:20" ht="15" customHeight="1" x14ac:dyDescent="0.25">
      <c r="A1931" s="33">
        <v>23812</v>
      </c>
      <c r="B1931" s="34" t="s">
        <v>4201</v>
      </c>
      <c r="C1931" s="35">
        <v>42901</v>
      </c>
      <c r="D1931" s="34" t="s">
        <v>1386</v>
      </c>
      <c r="E1931" s="34" t="s">
        <v>727</v>
      </c>
      <c r="F1931" s="36">
        <v>125000</v>
      </c>
      <c r="G1931" s="36">
        <v>25000</v>
      </c>
      <c r="H1931" s="34" t="s">
        <v>920</v>
      </c>
      <c r="I1931" s="34" t="s">
        <v>724</v>
      </c>
      <c r="J1931" s="34" t="s">
        <v>921</v>
      </c>
      <c r="K1931" s="37" t="s">
        <v>1714</v>
      </c>
      <c r="L1931" s="34"/>
      <c r="M1931" s="38">
        <v>0</v>
      </c>
      <c r="N1931" s="38">
        <v>0</v>
      </c>
      <c r="O1931" s="39">
        <v>0</v>
      </c>
      <c r="P1931" s="39">
        <v>0</v>
      </c>
      <c r="Q1931" s="40">
        <v>125000</v>
      </c>
      <c r="R1931" s="40">
        <v>0</v>
      </c>
      <c r="S1931" s="41">
        <v>0</v>
      </c>
      <c r="T1931" s="40">
        <v>125000</v>
      </c>
    </row>
    <row r="1932" spans="1:20" ht="15" customHeight="1" x14ac:dyDescent="0.25">
      <c r="A1932" s="33">
        <v>23813</v>
      </c>
      <c r="B1932" s="34" t="s">
        <v>4198</v>
      </c>
      <c r="C1932" s="35">
        <v>42901</v>
      </c>
      <c r="D1932" s="34" t="s">
        <v>1200</v>
      </c>
      <c r="E1932" s="34" t="s">
        <v>1190</v>
      </c>
      <c r="F1932" s="36">
        <v>26845</v>
      </c>
      <c r="G1932" s="36">
        <v>10000</v>
      </c>
      <c r="H1932" s="34" t="s">
        <v>747</v>
      </c>
      <c r="I1932" s="34" t="s">
        <v>727</v>
      </c>
      <c r="J1932" s="34" t="s">
        <v>734</v>
      </c>
      <c r="K1932" s="37" t="s">
        <v>1681</v>
      </c>
      <c r="L1932" s="34"/>
      <c r="M1932" s="38">
        <v>0</v>
      </c>
      <c r="N1932" s="38">
        <v>0</v>
      </c>
      <c r="O1932" s="39">
        <v>0</v>
      </c>
      <c r="P1932" s="39">
        <v>0</v>
      </c>
      <c r="Q1932" s="40">
        <v>0</v>
      </c>
      <c r="R1932" s="40">
        <v>0</v>
      </c>
      <c r="S1932" s="41"/>
      <c r="T1932" s="40">
        <v>3000</v>
      </c>
    </row>
    <row r="1933" spans="1:20" ht="15" customHeight="1" x14ac:dyDescent="0.25">
      <c r="A1933" s="33">
        <v>23781</v>
      </c>
      <c r="B1933" s="34" t="s">
        <v>4019</v>
      </c>
      <c r="C1933" s="35">
        <v>42901</v>
      </c>
      <c r="D1933" s="34" t="s">
        <v>905</v>
      </c>
      <c r="E1933" s="34" t="s">
        <v>3074</v>
      </c>
      <c r="F1933" s="36">
        <v>120800</v>
      </c>
      <c r="G1933" s="36">
        <v>15000</v>
      </c>
      <c r="H1933" s="34" t="s">
        <v>747</v>
      </c>
      <c r="I1933" s="34" t="s">
        <v>727</v>
      </c>
      <c r="J1933" s="34" t="s">
        <v>734</v>
      </c>
      <c r="K1933" s="37" t="s">
        <v>1712</v>
      </c>
      <c r="L1933" s="34"/>
      <c r="M1933" s="38">
        <v>0</v>
      </c>
      <c r="N1933" s="38">
        <v>0</v>
      </c>
      <c r="O1933" s="39">
        <v>0</v>
      </c>
      <c r="P1933" s="39">
        <v>0</v>
      </c>
      <c r="Q1933" s="40">
        <v>0</v>
      </c>
      <c r="R1933" s="40">
        <v>0</v>
      </c>
      <c r="S1933" s="41"/>
      <c r="T1933" s="40">
        <v>45400</v>
      </c>
    </row>
    <row r="1934" spans="1:20" ht="15" customHeight="1" x14ac:dyDescent="0.25">
      <c r="A1934" s="33">
        <v>23752</v>
      </c>
      <c r="B1934" s="34" t="s">
        <v>1537</v>
      </c>
      <c r="C1934" s="35">
        <v>42901</v>
      </c>
      <c r="D1934" s="34" t="s">
        <v>913</v>
      </c>
      <c r="E1934" s="34" t="s">
        <v>3074</v>
      </c>
      <c r="F1934" s="36">
        <v>23000</v>
      </c>
      <c r="G1934" s="36">
        <v>10000</v>
      </c>
      <c r="H1934" s="34" t="s">
        <v>747</v>
      </c>
      <c r="I1934" s="34" t="s">
        <v>727</v>
      </c>
      <c r="J1934" s="34" t="s">
        <v>786</v>
      </c>
      <c r="K1934" s="37" t="s">
        <v>1852</v>
      </c>
      <c r="L1934" s="34"/>
      <c r="M1934" s="38">
        <v>0</v>
      </c>
      <c r="N1934" s="38">
        <v>0</v>
      </c>
      <c r="O1934" s="39">
        <v>0</v>
      </c>
      <c r="P1934" s="39">
        <v>0</v>
      </c>
      <c r="Q1934" s="40">
        <v>0</v>
      </c>
      <c r="R1934" s="40">
        <v>0</v>
      </c>
      <c r="S1934" s="41"/>
      <c r="T1934" s="40">
        <v>13000</v>
      </c>
    </row>
    <row r="1935" spans="1:20" ht="15" customHeight="1" x14ac:dyDescent="0.25">
      <c r="A1935" s="33">
        <v>23729</v>
      </c>
      <c r="B1935" s="34" t="s">
        <v>4200</v>
      </c>
      <c r="C1935" s="35">
        <v>42901</v>
      </c>
      <c r="D1935" s="34" t="s">
        <v>1009</v>
      </c>
      <c r="E1935" s="34" t="s">
        <v>3061</v>
      </c>
      <c r="F1935" s="36">
        <v>915000</v>
      </c>
      <c r="G1935" s="36">
        <v>200000</v>
      </c>
      <c r="H1935" s="34" t="s">
        <v>847</v>
      </c>
      <c r="I1935" s="34" t="s">
        <v>727</v>
      </c>
      <c r="J1935" s="34" t="s">
        <v>765</v>
      </c>
      <c r="K1935" s="37" t="s">
        <v>1704</v>
      </c>
      <c r="L1935" s="34" t="s">
        <v>2067</v>
      </c>
      <c r="M1935" s="38">
        <v>0</v>
      </c>
      <c r="N1935" s="38">
        <v>0</v>
      </c>
      <c r="O1935" s="39">
        <v>0</v>
      </c>
      <c r="P1935" s="39">
        <v>0</v>
      </c>
      <c r="Q1935" s="40">
        <v>0</v>
      </c>
      <c r="R1935" s="40">
        <v>0</v>
      </c>
      <c r="S1935" s="41"/>
      <c r="T1935" s="40">
        <v>105000</v>
      </c>
    </row>
    <row r="1936" spans="1:20" ht="15" customHeight="1" x14ac:dyDescent="0.25">
      <c r="A1936" s="33">
        <v>23689</v>
      </c>
      <c r="B1936" s="34" t="s">
        <v>4202</v>
      </c>
      <c r="C1936" s="35">
        <v>42901</v>
      </c>
      <c r="D1936" s="34" t="s">
        <v>1100</v>
      </c>
      <c r="E1936" s="34" t="s">
        <v>3061</v>
      </c>
      <c r="F1936" s="36">
        <v>30000000</v>
      </c>
      <c r="G1936" s="36">
        <v>1200000</v>
      </c>
      <c r="H1936" s="34" t="s">
        <v>3320</v>
      </c>
      <c r="I1936" s="34" t="s">
        <v>724</v>
      </c>
      <c r="J1936" s="34" t="s">
        <v>734</v>
      </c>
      <c r="K1936" s="37" t="s">
        <v>4203</v>
      </c>
      <c r="L1936" s="34" t="s">
        <v>2054</v>
      </c>
      <c r="M1936" s="38">
        <v>787</v>
      </c>
      <c r="N1936" s="38">
        <v>0</v>
      </c>
      <c r="O1936" s="39">
        <v>0</v>
      </c>
      <c r="P1936" s="39">
        <v>0</v>
      </c>
      <c r="Q1936" s="40">
        <v>30000000</v>
      </c>
      <c r="R1936" s="40">
        <v>0</v>
      </c>
      <c r="S1936" s="41">
        <v>0</v>
      </c>
      <c r="T1936" s="40">
        <v>30000000</v>
      </c>
    </row>
    <row r="1937" spans="1:20" ht="15" customHeight="1" x14ac:dyDescent="0.25">
      <c r="A1937" s="33">
        <v>23809</v>
      </c>
      <c r="B1937" s="34" t="s">
        <v>4204</v>
      </c>
      <c r="C1937" s="35">
        <v>42905</v>
      </c>
      <c r="D1937" s="34" t="s">
        <v>916</v>
      </c>
      <c r="E1937" s="34" t="s">
        <v>3074</v>
      </c>
      <c r="F1937" s="36">
        <v>6735000</v>
      </c>
      <c r="G1937" s="36">
        <v>1347000</v>
      </c>
      <c r="H1937" s="34" t="s">
        <v>920</v>
      </c>
      <c r="I1937" s="34" t="s">
        <v>724</v>
      </c>
      <c r="J1937" s="34" t="s">
        <v>921</v>
      </c>
      <c r="K1937" s="37" t="s">
        <v>3805</v>
      </c>
      <c r="L1937" s="34"/>
      <c r="M1937" s="38">
        <v>0</v>
      </c>
      <c r="N1937" s="38">
        <v>0</v>
      </c>
      <c r="O1937" s="39">
        <v>0</v>
      </c>
      <c r="P1937" s="39">
        <v>0</v>
      </c>
      <c r="Q1937" s="40">
        <v>6735000</v>
      </c>
      <c r="R1937" s="40">
        <v>0</v>
      </c>
      <c r="S1937" s="41">
        <v>0</v>
      </c>
      <c r="T1937" s="40">
        <v>6735000</v>
      </c>
    </row>
    <row r="1938" spans="1:20" ht="15" customHeight="1" x14ac:dyDescent="0.25">
      <c r="A1938" s="33">
        <v>23799</v>
      </c>
      <c r="B1938" s="34" t="s">
        <v>4205</v>
      </c>
      <c r="C1938" s="35">
        <v>42905</v>
      </c>
      <c r="D1938" s="34" t="s">
        <v>1390</v>
      </c>
      <c r="E1938" s="34" t="s">
        <v>3056</v>
      </c>
      <c r="F1938" s="36">
        <v>127000</v>
      </c>
      <c r="G1938" s="36">
        <v>45000</v>
      </c>
      <c r="H1938" s="34" t="s">
        <v>847</v>
      </c>
      <c r="I1938" s="34" t="s">
        <v>727</v>
      </c>
      <c r="J1938" s="34" t="s">
        <v>728</v>
      </c>
      <c r="K1938" s="37" t="s">
        <v>1674</v>
      </c>
      <c r="L1938" s="34"/>
      <c r="M1938" s="38">
        <v>0</v>
      </c>
      <c r="N1938" s="38">
        <v>0</v>
      </c>
      <c r="O1938" s="39">
        <v>0</v>
      </c>
      <c r="P1938" s="39">
        <v>0</v>
      </c>
      <c r="Q1938" s="40">
        <v>0</v>
      </c>
      <c r="R1938" s="40">
        <v>0</v>
      </c>
      <c r="S1938" s="41"/>
      <c r="T1938" s="40">
        <v>82000</v>
      </c>
    </row>
    <row r="1939" spans="1:20" ht="15" customHeight="1" x14ac:dyDescent="0.25">
      <c r="A1939" s="33">
        <v>23795</v>
      </c>
      <c r="B1939" s="34" t="s">
        <v>4206</v>
      </c>
      <c r="C1939" s="35">
        <v>42905</v>
      </c>
      <c r="D1939" s="34" t="s">
        <v>1388</v>
      </c>
      <c r="E1939" s="34" t="s">
        <v>3109</v>
      </c>
      <c r="F1939" s="36">
        <v>1352155</v>
      </c>
      <c r="G1939" s="36">
        <v>150822</v>
      </c>
      <c r="H1939" s="34" t="s">
        <v>920</v>
      </c>
      <c r="I1939" s="34" t="s">
        <v>724</v>
      </c>
      <c r="J1939" s="34" t="s">
        <v>1206</v>
      </c>
      <c r="K1939" s="37" t="s">
        <v>4207</v>
      </c>
      <c r="L1939" s="34"/>
      <c r="M1939" s="38">
        <v>0</v>
      </c>
      <c r="N1939" s="38">
        <v>0</v>
      </c>
      <c r="O1939" s="39">
        <v>0</v>
      </c>
      <c r="P1939" s="39">
        <v>0</v>
      </c>
      <c r="Q1939" s="40">
        <v>754114</v>
      </c>
      <c r="R1939" s="40">
        <v>0</v>
      </c>
      <c r="S1939" s="41">
        <v>0</v>
      </c>
      <c r="T1939" s="40">
        <v>754114</v>
      </c>
    </row>
    <row r="1940" spans="1:20" ht="15" customHeight="1" x14ac:dyDescent="0.25">
      <c r="A1940" s="33">
        <v>23714</v>
      </c>
      <c r="B1940" s="34" t="s">
        <v>3370</v>
      </c>
      <c r="C1940" s="35">
        <v>42905</v>
      </c>
      <c r="D1940" s="34" t="s">
        <v>3371</v>
      </c>
      <c r="E1940" s="34" t="s">
        <v>1190</v>
      </c>
      <c r="F1940" s="36">
        <v>50000</v>
      </c>
      <c r="G1940" s="36">
        <v>25000</v>
      </c>
      <c r="H1940" s="34" t="s">
        <v>3362</v>
      </c>
      <c r="I1940" s="34" t="s">
        <v>727</v>
      </c>
      <c r="J1940" s="34" t="s">
        <v>862</v>
      </c>
      <c r="K1940" s="37" t="s">
        <v>1609</v>
      </c>
      <c r="L1940" s="34" t="s">
        <v>2069</v>
      </c>
      <c r="M1940" s="38">
        <v>0</v>
      </c>
      <c r="N1940" s="38">
        <v>0</v>
      </c>
      <c r="O1940" s="39">
        <v>0</v>
      </c>
      <c r="P1940" s="39">
        <v>0</v>
      </c>
      <c r="Q1940" s="40">
        <v>0</v>
      </c>
      <c r="R1940" s="40">
        <v>0</v>
      </c>
      <c r="S1940" s="41"/>
      <c r="T1940" s="40">
        <v>25000</v>
      </c>
    </row>
    <row r="1941" spans="1:20" ht="15" customHeight="1" x14ac:dyDescent="0.25">
      <c r="A1941" s="33">
        <v>23845</v>
      </c>
      <c r="B1941" s="34" t="s">
        <v>4208</v>
      </c>
      <c r="C1941" s="35">
        <v>42906</v>
      </c>
      <c r="D1941" s="34" t="s">
        <v>1200</v>
      </c>
      <c r="E1941" s="34" t="s">
        <v>1190</v>
      </c>
      <c r="F1941" s="36">
        <v>4895650</v>
      </c>
      <c r="G1941" s="36">
        <v>979130</v>
      </c>
      <c r="H1941" s="34" t="s">
        <v>920</v>
      </c>
      <c r="I1941" s="34" t="s">
        <v>724</v>
      </c>
      <c r="J1941" s="34" t="s">
        <v>921</v>
      </c>
      <c r="K1941" s="37" t="s">
        <v>1778</v>
      </c>
      <c r="L1941" s="34"/>
      <c r="M1941" s="38">
        <v>0</v>
      </c>
      <c r="N1941" s="38">
        <v>0</v>
      </c>
      <c r="O1941" s="39">
        <v>0</v>
      </c>
      <c r="P1941" s="39">
        <v>0</v>
      </c>
      <c r="Q1941" s="40">
        <v>4895650</v>
      </c>
      <c r="R1941" s="40">
        <v>0</v>
      </c>
      <c r="S1941" s="41">
        <v>0</v>
      </c>
      <c r="T1941" s="40">
        <v>4895650</v>
      </c>
    </row>
    <row r="1942" spans="1:20" ht="15" customHeight="1" x14ac:dyDescent="0.25">
      <c r="A1942" s="33">
        <v>23819</v>
      </c>
      <c r="B1942" s="34" t="s">
        <v>3117</v>
      </c>
      <c r="C1942" s="35">
        <v>42906</v>
      </c>
      <c r="D1942" s="34" t="s">
        <v>1200</v>
      </c>
      <c r="E1942" s="34" t="s">
        <v>1190</v>
      </c>
      <c r="F1942" s="36">
        <v>200000</v>
      </c>
      <c r="G1942" s="36">
        <v>200000</v>
      </c>
      <c r="H1942" s="34" t="s">
        <v>3551</v>
      </c>
      <c r="I1942" s="34" t="s">
        <v>727</v>
      </c>
      <c r="J1942" s="34" t="s">
        <v>765</v>
      </c>
      <c r="K1942" s="37" t="s">
        <v>1704</v>
      </c>
      <c r="L1942" s="34"/>
      <c r="M1942" s="38">
        <v>0</v>
      </c>
      <c r="N1942" s="38">
        <v>0</v>
      </c>
      <c r="O1942" s="39">
        <v>0</v>
      </c>
      <c r="P1942" s="39">
        <v>0</v>
      </c>
      <c r="Q1942" s="40">
        <v>0</v>
      </c>
      <c r="R1942" s="40">
        <v>0</v>
      </c>
      <c r="S1942" s="41"/>
      <c r="T1942" s="40">
        <v>0</v>
      </c>
    </row>
    <row r="1943" spans="1:20" ht="15" customHeight="1" x14ac:dyDescent="0.25">
      <c r="A1943" s="33">
        <v>23843</v>
      </c>
      <c r="B1943" s="34" t="s">
        <v>4209</v>
      </c>
      <c r="C1943" s="35">
        <v>42907</v>
      </c>
      <c r="D1943" s="34" t="s">
        <v>1009</v>
      </c>
      <c r="E1943" s="34" t="s">
        <v>3061</v>
      </c>
      <c r="F1943" s="36">
        <v>750000</v>
      </c>
      <c r="G1943" s="36">
        <v>187500</v>
      </c>
      <c r="H1943" s="34" t="s">
        <v>719</v>
      </c>
      <c r="I1943" s="34" t="s">
        <v>720</v>
      </c>
      <c r="J1943" s="34" t="s">
        <v>721</v>
      </c>
      <c r="K1943" s="37" t="s">
        <v>1541</v>
      </c>
      <c r="L1943" s="34"/>
      <c r="M1943" s="38">
        <v>0</v>
      </c>
      <c r="N1943" s="38">
        <v>0</v>
      </c>
      <c r="O1943" s="39">
        <v>0</v>
      </c>
      <c r="P1943" s="39">
        <v>0</v>
      </c>
      <c r="Q1943" s="40">
        <v>0</v>
      </c>
      <c r="R1943" s="40">
        <v>0</v>
      </c>
      <c r="S1943" s="41"/>
      <c r="T1943" s="40">
        <v>750000</v>
      </c>
    </row>
    <row r="1944" spans="1:20" ht="15" customHeight="1" x14ac:dyDescent="0.25">
      <c r="A1944" s="33">
        <v>23635</v>
      </c>
      <c r="B1944" s="34" t="s">
        <v>4210</v>
      </c>
      <c r="C1944" s="35">
        <v>42907</v>
      </c>
      <c r="D1944" s="34" t="s">
        <v>4211</v>
      </c>
      <c r="E1944" s="34" t="s">
        <v>3065</v>
      </c>
      <c r="F1944" s="36">
        <v>18841000</v>
      </c>
      <c r="G1944" s="36">
        <v>575000</v>
      </c>
      <c r="H1944" s="34" t="s">
        <v>3320</v>
      </c>
      <c r="I1944" s="34" t="s">
        <v>724</v>
      </c>
      <c r="J1944" s="34" t="s">
        <v>765</v>
      </c>
      <c r="K1944" s="37" t="s">
        <v>4212</v>
      </c>
      <c r="L1944" s="34" t="s">
        <v>2056</v>
      </c>
      <c r="M1944" s="38">
        <v>372</v>
      </c>
      <c r="N1944" s="38">
        <v>0</v>
      </c>
      <c r="O1944" s="39">
        <v>60</v>
      </c>
      <c r="P1944" s="39">
        <v>0</v>
      </c>
      <c r="Q1944" s="40">
        <v>18100000</v>
      </c>
      <c r="R1944" s="40">
        <v>821942</v>
      </c>
      <c r="S1944" s="41">
        <v>0</v>
      </c>
      <c r="T1944" s="40">
        <v>18100000</v>
      </c>
    </row>
    <row r="1945" spans="1:20" ht="15" customHeight="1" x14ac:dyDescent="0.25">
      <c r="A1945" s="33">
        <v>23868</v>
      </c>
      <c r="B1945" s="34" t="s">
        <v>4213</v>
      </c>
      <c r="C1945" s="35">
        <v>42907</v>
      </c>
      <c r="D1945" s="34" t="s">
        <v>1149</v>
      </c>
      <c r="E1945" s="34" t="s">
        <v>3063</v>
      </c>
      <c r="F1945" s="36">
        <v>10950000</v>
      </c>
      <c r="G1945" s="36">
        <v>2190000</v>
      </c>
      <c r="H1945" s="34" t="s">
        <v>920</v>
      </c>
      <c r="I1945" s="34" t="s">
        <v>724</v>
      </c>
      <c r="J1945" s="34" t="s">
        <v>921</v>
      </c>
      <c r="K1945" s="37" t="s">
        <v>1714</v>
      </c>
      <c r="L1945" s="34"/>
      <c r="M1945" s="38">
        <v>0</v>
      </c>
      <c r="N1945" s="38">
        <v>0</v>
      </c>
      <c r="O1945" s="39">
        <v>0</v>
      </c>
      <c r="P1945" s="39">
        <v>0</v>
      </c>
      <c r="Q1945" s="40">
        <v>10950000</v>
      </c>
      <c r="R1945" s="40">
        <v>0</v>
      </c>
      <c r="S1945" s="41">
        <v>0</v>
      </c>
      <c r="T1945" s="40">
        <v>10950000</v>
      </c>
    </row>
    <row r="1946" spans="1:20" ht="15" customHeight="1" x14ac:dyDescent="0.25">
      <c r="A1946" s="33">
        <v>23574</v>
      </c>
      <c r="B1946" s="34" t="s">
        <v>3431</v>
      </c>
      <c r="C1946" s="35">
        <v>42909</v>
      </c>
      <c r="D1946" s="34" t="s">
        <v>1200</v>
      </c>
      <c r="E1946" s="34" t="s">
        <v>1190</v>
      </c>
      <c r="F1946" s="36">
        <v>1750000</v>
      </c>
      <c r="G1946" s="36">
        <v>350000</v>
      </c>
      <c r="H1946" s="34" t="s">
        <v>832</v>
      </c>
      <c r="I1946" s="34" t="s">
        <v>756</v>
      </c>
      <c r="J1946" s="34" t="s">
        <v>734</v>
      </c>
      <c r="K1946" s="37" t="s">
        <v>3432</v>
      </c>
      <c r="L1946" s="34" t="s">
        <v>2056</v>
      </c>
      <c r="M1946" s="38">
        <v>41</v>
      </c>
      <c r="N1946" s="38">
        <v>0</v>
      </c>
      <c r="O1946" s="39">
        <v>13</v>
      </c>
      <c r="P1946" s="39">
        <v>0</v>
      </c>
      <c r="Q1946" s="40">
        <v>875000</v>
      </c>
      <c r="R1946" s="40">
        <v>0</v>
      </c>
      <c r="S1946" s="41"/>
      <c r="T1946" s="40">
        <v>350000</v>
      </c>
    </row>
    <row r="1947" spans="1:20" ht="15" customHeight="1" x14ac:dyDescent="0.25">
      <c r="A1947" s="33">
        <v>23831</v>
      </c>
      <c r="B1947" s="34" t="s">
        <v>4215</v>
      </c>
      <c r="C1947" s="35">
        <v>42909</v>
      </c>
      <c r="D1947" s="34" t="s">
        <v>1200</v>
      </c>
      <c r="E1947" s="34" t="s">
        <v>1190</v>
      </c>
      <c r="F1947" s="36">
        <v>12382504</v>
      </c>
      <c r="G1947" s="36">
        <v>2476500</v>
      </c>
      <c r="H1947" s="34" t="s">
        <v>920</v>
      </c>
      <c r="I1947" s="34" t="s">
        <v>724</v>
      </c>
      <c r="J1947" s="34" t="s">
        <v>921</v>
      </c>
      <c r="K1947" s="37" t="s">
        <v>2131</v>
      </c>
      <c r="L1947" s="34"/>
      <c r="M1947" s="38">
        <v>0</v>
      </c>
      <c r="N1947" s="38">
        <v>0</v>
      </c>
      <c r="O1947" s="39">
        <v>0</v>
      </c>
      <c r="P1947" s="39">
        <v>0</v>
      </c>
      <c r="Q1947" s="40">
        <v>12382504</v>
      </c>
      <c r="R1947" s="40">
        <v>0</v>
      </c>
      <c r="S1947" s="41">
        <v>0</v>
      </c>
      <c r="T1947" s="40">
        <v>12382504</v>
      </c>
    </row>
    <row r="1948" spans="1:20" ht="15" customHeight="1" x14ac:dyDescent="0.25">
      <c r="A1948" s="33">
        <v>23857</v>
      </c>
      <c r="B1948" s="34" t="s">
        <v>4214</v>
      </c>
      <c r="C1948" s="35">
        <v>42909</v>
      </c>
      <c r="D1948" s="34" t="s">
        <v>1200</v>
      </c>
      <c r="E1948" s="34" t="s">
        <v>1190</v>
      </c>
      <c r="F1948" s="36">
        <v>13000000</v>
      </c>
      <c r="G1948" s="36">
        <v>2600000</v>
      </c>
      <c r="H1948" s="34" t="s">
        <v>920</v>
      </c>
      <c r="I1948" s="34" t="s">
        <v>724</v>
      </c>
      <c r="J1948" s="34" t="s">
        <v>921</v>
      </c>
      <c r="K1948" s="37" t="s">
        <v>1714</v>
      </c>
      <c r="L1948" s="34"/>
      <c r="M1948" s="38">
        <v>0</v>
      </c>
      <c r="N1948" s="38">
        <v>0</v>
      </c>
      <c r="O1948" s="39">
        <v>0</v>
      </c>
      <c r="P1948" s="39">
        <v>0</v>
      </c>
      <c r="Q1948" s="40">
        <v>13000000</v>
      </c>
      <c r="R1948" s="40">
        <v>0</v>
      </c>
      <c r="S1948" s="41">
        <v>0</v>
      </c>
      <c r="T1948" s="40">
        <v>13000000</v>
      </c>
    </row>
    <row r="1949" spans="1:20" ht="15" customHeight="1" x14ac:dyDescent="0.25">
      <c r="A1949" s="33">
        <v>23872</v>
      </c>
      <c r="B1949" s="34" t="s">
        <v>4216</v>
      </c>
      <c r="C1949" s="35">
        <v>42909</v>
      </c>
      <c r="D1949" s="34" t="s">
        <v>1285</v>
      </c>
      <c r="E1949" s="34" t="s">
        <v>3055</v>
      </c>
      <c r="F1949" s="36">
        <v>750000</v>
      </c>
      <c r="G1949" s="36">
        <v>150000</v>
      </c>
      <c r="H1949" s="34" t="s">
        <v>920</v>
      </c>
      <c r="I1949" s="34" t="s">
        <v>724</v>
      </c>
      <c r="J1949" s="34" t="s">
        <v>921</v>
      </c>
      <c r="K1949" s="37" t="s">
        <v>1778</v>
      </c>
      <c r="L1949" s="34"/>
      <c r="M1949" s="38">
        <v>0</v>
      </c>
      <c r="N1949" s="38">
        <v>0</v>
      </c>
      <c r="O1949" s="39">
        <v>0</v>
      </c>
      <c r="P1949" s="39">
        <v>0</v>
      </c>
      <c r="Q1949" s="40">
        <v>750000</v>
      </c>
      <c r="R1949" s="40">
        <v>0</v>
      </c>
      <c r="S1949" s="41">
        <v>0</v>
      </c>
      <c r="T1949" s="40">
        <v>750000</v>
      </c>
    </row>
    <row r="1950" spans="1:20" ht="15" customHeight="1" x14ac:dyDescent="0.25">
      <c r="A1950" s="33">
        <v>23832</v>
      </c>
      <c r="B1950" s="34" t="s">
        <v>4217</v>
      </c>
      <c r="C1950" s="35">
        <v>42909</v>
      </c>
      <c r="D1950" s="34" t="s">
        <v>1200</v>
      </c>
      <c r="E1950" s="34" t="s">
        <v>1190</v>
      </c>
      <c r="F1950" s="36">
        <v>6886369</v>
      </c>
      <c r="G1950" s="36">
        <v>1324894</v>
      </c>
      <c r="H1950" s="34" t="s">
        <v>920</v>
      </c>
      <c r="I1950" s="34" t="s">
        <v>724</v>
      </c>
      <c r="J1950" s="34" t="s">
        <v>921</v>
      </c>
      <c r="K1950" s="37" t="s">
        <v>2131</v>
      </c>
      <c r="L1950" s="34"/>
      <c r="M1950" s="38">
        <v>0</v>
      </c>
      <c r="N1950" s="38">
        <v>0</v>
      </c>
      <c r="O1950" s="39">
        <v>0</v>
      </c>
      <c r="P1950" s="39">
        <v>0</v>
      </c>
      <c r="Q1950" s="40">
        <v>6624474</v>
      </c>
      <c r="R1950" s="40">
        <v>0</v>
      </c>
      <c r="S1950" s="41">
        <v>0</v>
      </c>
      <c r="T1950" s="40">
        <v>6624474</v>
      </c>
    </row>
    <row r="1951" spans="1:20" ht="15" customHeight="1" x14ac:dyDescent="0.25">
      <c r="A1951" s="33">
        <v>23770</v>
      </c>
      <c r="B1951" s="34" t="s">
        <v>4218</v>
      </c>
      <c r="C1951" s="35">
        <v>42909</v>
      </c>
      <c r="D1951" s="34" t="s">
        <v>782</v>
      </c>
      <c r="E1951" s="34" t="s">
        <v>3095</v>
      </c>
      <c r="F1951" s="36">
        <v>56718</v>
      </c>
      <c r="G1951" s="36">
        <v>34509</v>
      </c>
      <c r="H1951" s="34" t="s">
        <v>732</v>
      </c>
      <c r="I1951" s="34" t="s">
        <v>727</v>
      </c>
      <c r="J1951" s="34" t="s">
        <v>765</v>
      </c>
      <c r="K1951" s="37" t="s">
        <v>1704</v>
      </c>
      <c r="L1951" s="34"/>
      <c r="M1951" s="38">
        <v>0</v>
      </c>
      <c r="N1951" s="38">
        <v>0</v>
      </c>
      <c r="O1951" s="39">
        <v>0</v>
      </c>
      <c r="P1951" s="39">
        <v>0</v>
      </c>
      <c r="Q1951" s="40">
        <v>0</v>
      </c>
      <c r="R1951" s="40">
        <v>0</v>
      </c>
      <c r="S1951" s="41"/>
      <c r="T1951" s="40">
        <v>22209</v>
      </c>
    </row>
    <row r="1952" spans="1:20" ht="15" customHeight="1" x14ac:dyDescent="0.25">
      <c r="A1952" s="33">
        <v>23771</v>
      </c>
      <c r="B1952" s="34" t="s">
        <v>1926</v>
      </c>
      <c r="C1952" s="35">
        <v>42912</v>
      </c>
      <c r="D1952" s="34" t="s">
        <v>1927</v>
      </c>
      <c r="E1952" s="34" t="s">
        <v>3084</v>
      </c>
      <c r="F1952" s="36">
        <v>20600000</v>
      </c>
      <c r="G1952" s="36">
        <v>535000</v>
      </c>
      <c r="H1952" s="34" t="s">
        <v>3320</v>
      </c>
      <c r="I1952" s="34" t="s">
        <v>724</v>
      </c>
      <c r="J1952" s="34" t="s">
        <v>730</v>
      </c>
      <c r="K1952" s="37" t="s">
        <v>1796</v>
      </c>
      <c r="L1952" s="34" t="s">
        <v>2056</v>
      </c>
      <c r="M1952" s="38">
        <v>122</v>
      </c>
      <c r="N1952" s="38">
        <v>0</v>
      </c>
      <c r="O1952" s="39">
        <v>153</v>
      </c>
      <c r="P1952" s="39">
        <v>0</v>
      </c>
      <c r="Q1952" s="40">
        <v>20300000</v>
      </c>
      <c r="R1952" s="40">
        <v>8100238</v>
      </c>
      <c r="S1952" s="41">
        <v>0</v>
      </c>
      <c r="T1952" s="40">
        <v>20600000</v>
      </c>
    </row>
    <row r="1953" spans="1:20" ht="15" customHeight="1" x14ac:dyDescent="0.25">
      <c r="A1953" s="33">
        <v>23833</v>
      </c>
      <c r="B1953" s="34" t="s">
        <v>4219</v>
      </c>
      <c r="C1953" s="35">
        <v>42912</v>
      </c>
      <c r="D1953" s="34" t="s">
        <v>1200</v>
      </c>
      <c r="E1953" s="34" t="s">
        <v>1190</v>
      </c>
      <c r="F1953" s="36">
        <v>216000</v>
      </c>
      <c r="G1953" s="36">
        <v>43200</v>
      </c>
      <c r="H1953" s="34" t="s">
        <v>920</v>
      </c>
      <c r="I1953" s="34" t="s">
        <v>724</v>
      </c>
      <c r="J1953" s="34" t="s">
        <v>921</v>
      </c>
      <c r="K1953" s="37" t="s">
        <v>1778</v>
      </c>
      <c r="L1953" s="34"/>
      <c r="M1953" s="38">
        <v>0</v>
      </c>
      <c r="N1953" s="38">
        <v>0</v>
      </c>
      <c r="O1953" s="39">
        <v>0</v>
      </c>
      <c r="P1953" s="39">
        <v>0</v>
      </c>
      <c r="Q1953" s="40">
        <v>216000</v>
      </c>
      <c r="R1953" s="40">
        <v>0</v>
      </c>
      <c r="S1953" s="41">
        <v>0</v>
      </c>
      <c r="T1953" s="40">
        <v>216000</v>
      </c>
    </row>
    <row r="1954" spans="1:20" ht="15" customHeight="1" x14ac:dyDescent="0.25">
      <c r="A1954" s="33">
        <v>23823</v>
      </c>
      <c r="B1954" s="34" t="s">
        <v>4226</v>
      </c>
      <c r="C1954" s="35">
        <v>42912</v>
      </c>
      <c r="D1954" s="34" t="s">
        <v>782</v>
      </c>
      <c r="E1954" s="34" t="s">
        <v>3095</v>
      </c>
      <c r="F1954" s="36">
        <v>1000000</v>
      </c>
      <c r="G1954" s="36">
        <v>100000</v>
      </c>
      <c r="H1954" s="34" t="s">
        <v>750</v>
      </c>
      <c r="I1954" s="34" t="s">
        <v>727</v>
      </c>
      <c r="J1954" s="34" t="s">
        <v>734</v>
      </c>
      <c r="K1954" s="37" t="s">
        <v>1660</v>
      </c>
      <c r="L1954" s="34" t="s">
        <v>2058</v>
      </c>
      <c r="M1954" s="38">
        <v>20</v>
      </c>
      <c r="N1954" s="38">
        <v>0</v>
      </c>
      <c r="O1954" s="39">
        <v>0</v>
      </c>
      <c r="P1954" s="39">
        <v>0</v>
      </c>
      <c r="Q1954" s="40">
        <v>0</v>
      </c>
      <c r="R1954" s="40">
        <v>0</v>
      </c>
      <c r="S1954" s="41"/>
      <c r="T1954" s="40">
        <v>100000</v>
      </c>
    </row>
    <row r="1955" spans="1:20" ht="15" customHeight="1" x14ac:dyDescent="0.25">
      <c r="A1955" s="33">
        <v>23801</v>
      </c>
      <c r="B1955" s="34" t="s">
        <v>4227</v>
      </c>
      <c r="C1955" s="35">
        <v>42912</v>
      </c>
      <c r="D1955" s="34" t="s">
        <v>1168</v>
      </c>
      <c r="E1955" s="34" t="s">
        <v>3086</v>
      </c>
      <c r="F1955" s="36">
        <v>96450</v>
      </c>
      <c r="G1955" s="36">
        <v>50000</v>
      </c>
      <c r="H1955" s="34" t="s">
        <v>732</v>
      </c>
      <c r="I1955" s="34" t="s">
        <v>727</v>
      </c>
      <c r="J1955" s="34" t="s">
        <v>765</v>
      </c>
      <c r="K1955" s="37" t="s">
        <v>1704</v>
      </c>
      <c r="L1955" s="34"/>
      <c r="M1955" s="38">
        <v>0</v>
      </c>
      <c r="N1955" s="38">
        <v>0</v>
      </c>
      <c r="O1955" s="39">
        <v>0</v>
      </c>
      <c r="P1955" s="39">
        <v>0</v>
      </c>
      <c r="Q1955" s="40">
        <v>0</v>
      </c>
      <c r="R1955" s="40">
        <v>0</v>
      </c>
      <c r="S1955" s="41"/>
      <c r="T1955" s="40">
        <v>46450</v>
      </c>
    </row>
    <row r="1956" spans="1:20" ht="15" customHeight="1" x14ac:dyDescent="0.25">
      <c r="A1956" s="33">
        <v>23850</v>
      </c>
      <c r="B1956" s="34" t="s">
        <v>4224</v>
      </c>
      <c r="C1956" s="35">
        <v>42912</v>
      </c>
      <c r="D1956" s="34" t="s">
        <v>1009</v>
      </c>
      <c r="E1956" s="34" t="s">
        <v>3061</v>
      </c>
      <c r="F1956" s="36">
        <v>3000000</v>
      </c>
      <c r="G1956" s="36">
        <v>750000</v>
      </c>
      <c r="H1956" s="34" t="s">
        <v>719</v>
      </c>
      <c r="I1956" s="34" t="s">
        <v>720</v>
      </c>
      <c r="J1956" s="34" t="s">
        <v>734</v>
      </c>
      <c r="K1956" s="37" t="s">
        <v>1681</v>
      </c>
      <c r="L1956" s="34"/>
      <c r="M1956" s="38">
        <v>0</v>
      </c>
      <c r="N1956" s="38">
        <v>0</v>
      </c>
      <c r="O1956" s="39">
        <v>0</v>
      </c>
      <c r="P1956" s="39">
        <v>0</v>
      </c>
      <c r="Q1956" s="40">
        <v>0</v>
      </c>
      <c r="R1956" s="40">
        <v>0</v>
      </c>
      <c r="S1956" s="41"/>
      <c r="T1956" s="40">
        <v>3000000</v>
      </c>
    </row>
    <row r="1957" spans="1:20" ht="15" customHeight="1" x14ac:dyDescent="0.25">
      <c r="A1957" s="33">
        <v>23853</v>
      </c>
      <c r="B1957" s="34" t="s">
        <v>4225</v>
      </c>
      <c r="C1957" s="35">
        <v>42912</v>
      </c>
      <c r="D1957" s="34" t="s">
        <v>1009</v>
      </c>
      <c r="E1957" s="34" t="s">
        <v>3061</v>
      </c>
      <c r="F1957" s="36">
        <v>500000</v>
      </c>
      <c r="G1957" s="36">
        <v>125000</v>
      </c>
      <c r="H1957" s="34" t="s">
        <v>719</v>
      </c>
      <c r="I1957" s="34" t="s">
        <v>720</v>
      </c>
      <c r="J1957" s="34" t="s">
        <v>721</v>
      </c>
      <c r="K1957" s="37" t="s">
        <v>1580</v>
      </c>
      <c r="L1957" s="34"/>
      <c r="M1957" s="38">
        <v>0</v>
      </c>
      <c r="N1957" s="38">
        <v>0</v>
      </c>
      <c r="O1957" s="39">
        <v>0</v>
      </c>
      <c r="P1957" s="39">
        <v>0</v>
      </c>
      <c r="Q1957" s="40">
        <v>0</v>
      </c>
      <c r="R1957" s="40">
        <v>0</v>
      </c>
      <c r="S1957" s="41"/>
      <c r="T1957" s="40">
        <v>500000</v>
      </c>
    </row>
    <row r="1958" spans="1:20" ht="15" customHeight="1" x14ac:dyDescent="0.25">
      <c r="A1958" s="33">
        <v>23835</v>
      </c>
      <c r="B1958" s="34" t="s">
        <v>4220</v>
      </c>
      <c r="C1958" s="35">
        <v>42912</v>
      </c>
      <c r="D1958" s="34" t="s">
        <v>4221</v>
      </c>
      <c r="E1958" s="34" t="s">
        <v>3061</v>
      </c>
      <c r="F1958" s="36">
        <v>67800</v>
      </c>
      <c r="G1958" s="36">
        <v>25000</v>
      </c>
      <c r="H1958" s="34" t="s">
        <v>747</v>
      </c>
      <c r="I1958" s="34" t="s">
        <v>727</v>
      </c>
      <c r="J1958" s="34" t="s">
        <v>734</v>
      </c>
      <c r="K1958" s="37" t="s">
        <v>4222</v>
      </c>
      <c r="L1958" s="34"/>
      <c r="M1958" s="38">
        <v>0</v>
      </c>
      <c r="N1958" s="38">
        <v>0</v>
      </c>
      <c r="O1958" s="39">
        <v>0</v>
      </c>
      <c r="P1958" s="39">
        <v>0</v>
      </c>
      <c r="Q1958" s="40">
        <v>0</v>
      </c>
      <c r="R1958" s="40">
        <v>0</v>
      </c>
      <c r="S1958" s="41"/>
      <c r="T1958" s="40">
        <v>8900</v>
      </c>
    </row>
    <row r="1959" spans="1:20" ht="15" customHeight="1" x14ac:dyDescent="0.25">
      <c r="A1959" s="33">
        <v>23840</v>
      </c>
      <c r="B1959" s="34" t="s">
        <v>3593</v>
      </c>
      <c r="C1959" s="35">
        <v>42912</v>
      </c>
      <c r="D1959" s="34" t="s">
        <v>2536</v>
      </c>
      <c r="E1959" s="34" t="s">
        <v>3061</v>
      </c>
      <c r="F1959" s="36">
        <v>40000</v>
      </c>
      <c r="G1959" s="36">
        <v>15000</v>
      </c>
      <c r="H1959" s="34" t="s">
        <v>3394</v>
      </c>
      <c r="I1959" s="34" t="s">
        <v>727</v>
      </c>
      <c r="J1959" s="34" t="s">
        <v>734</v>
      </c>
      <c r="K1959" s="37" t="s">
        <v>1688</v>
      </c>
      <c r="L1959" s="34"/>
      <c r="M1959" s="38">
        <v>0</v>
      </c>
      <c r="N1959" s="38">
        <v>0</v>
      </c>
      <c r="O1959" s="39">
        <v>0</v>
      </c>
      <c r="P1959" s="39">
        <v>0</v>
      </c>
      <c r="Q1959" s="40">
        <v>0</v>
      </c>
      <c r="R1959" s="40">
        <v>0</v>
      </c>
      <c r="S1959" s="41"/>
      <c r="T1959" s="40">
        <v>22500</v>
      </c>
    </row>
    <row r="1960" spans="1:20" ht="15" customHeight="1" x14ac:dyDescent="0.25">
      <c r="A1960" s="33">
        <v>23842</v>
      </c>
      <c r="B1960" s="34" t="s">
        <v>4046</v>
      </c>
      <c r="C1960" s="35">
        <v>42912</v>
      </c>
      <c r="D1960" s="34" t="s">
        <v>916</v>
      </c>
      <c r="E1960" s="34" t="s">
        <v>3074</v>
      </c>
      <c r="F1960" s="36">
        <v>39000</v>
      </c>
      <c r="G1960" s="36">
        <v>15000</v>
      </c>
      <c r="H1960" s="34" t="s">
        <v>3394</v>
      </c>
      <c r="I1960" s="34" t="s">
        <v>727</v>
      </c>
      <c r="J1960" s="34" t="s">
        <v>734</v>
      </c>
      <c r="K1960" s="37" t="s">
        <v>1555</v>
      </c>
      <c r="L1960" s="34"/>
      <c r="M1960" s="38">
        <v>0</v>
      </c>
      <c r="N1960" s="38">
        <v>0</v>
      </c>
      <c r="O1960" s="39">
        <v>0</v>
      </c>
      <c r="P1960" s="39">
        <v>0</v>
      </c>
      <c r="Q1960" s="40">
        <v>0</v>
      </c>
      <c r="R1960" s="40">
        <v>0</v>
      </c>
      <c r="S1960" s="41"/>
      <c r="T1960" s="40">
        <v>4500</v>
      </c>
    </row>
    <row r="1961" spans="1:20" ht="15" customHeight="1" x14ac:dyDescent="0.25">
      <c r="A1961" s="33">
        <v>23791</v>
      </c>
      <c r="B1961" s="34" t="s">
        <v>1117</v>
      </c>
      <c r="C1961" s="35">
        <v>42912</v>
      </c>
      <c r="D1961" s="34" t="s">
        <v>1116</v>
      </c>
      <c r="E1961" s="34" t="s">
        <v>3061</v>
      </c>
      <c r="F1961" s="36">
        <v>30000</v>
      </c>
      <c r="G1961" s="36">
        <v>15000</v>
      </c>
      <c r="H1961" s="34" t="s">
        <v>3394</v>
      </c>
      <c r="I1961" s="34" t="s">
        <v>727</v>
      </c>
      <c r="J1961" s="34" t="s">
        <v>762</v>
      </c>
      <c r="K1961" s="37" t="s">
        <v>1730</v>
      </c>
      <c r="L1961" s="34"/>
      <c r="M1961" s="38">
        <v>0</v>
      </c>
      <c r="N1961" s="38">
        <v>0</v>
      </c>
      <c r="O1961" s="39">
        <v>0</v>
      </c>
      <c r="P1961" s="39">
        <v>0</v>
      </c>
      <c r="Q1961" s="40">
        <v>0</v>
      </c>
      <c r="R1961" s="40">
        <v>0</v>
      </c>
      <c r="S1961" s="41"/>
      <c r="T1961" s="40">
        <v>15000</v>
      </c>
    </row>
    <row r="1962" spans="1:20" ht="15" customHeight="1" x14ac:dyDescent="0.25">
      <c r="A1962" s="33">
        <v>23793</v>
      </c>
      <c r="B1962" s="34" t="s">
        <v>3118</v>
      </c>
      <c r="C1962" s="35">
        <v>42912</v>
      </c>
      <c r="D1962" s="34" t="s">
        <v>852</v>
      </c>
      <c r="E1962" s="34" t="s">
        <v>3074</v>
      </c>
      <c r="F1962" s="36">
        <v>58500</v>
      </c>
      <c r="G1962" s="36">
        <v>15000</v>
      </c>
      <c r="H1962" s="34" t="s">
        <v>3394</v>
      </c>
      <c r="I1962" s="34" t="s">
        <v>727</v>
      </c>
      <c r="J1962" s="34" t="s">
        <v>721</v>
      </c>
      <c r="K1962" s="37" t="s">
        <v>1541</v>
      </c>
      <c r="L1962" s="34" t="s">
        <v>2067</v>
      </c>
      <c r="M1962" s="38">
        <v>0</v>
      </c>
      <c r="N1962" s="38">
        <v>0</v>
      </c>
      <c r="O1962" s="39">
        <v>0</v>
      </c>
      <c r="P1962" s="39">
        <v>0</v>
      </c>
      <c r="Q1962" s="40">
        <v>0</v>
      </c>
      <c r="R1962" s="40">
        <v>0</v>
      </c>
      <c r="S1962" s="41"/>
      <c r="T1962" s="40">
        <v>4500</v>
      </c>
    </row>
    <row r="1963" spans="1:20" ht="15" customHeight="1" x14ac:dyDescent="0.25">
      <c r="A1963" s="33">
        <v>23810</v>
      </c>
      <c r="B1963" s="34" t="s">
        <v>4228</v>
      </c>
      <c r="C1963" s="35">
        <v>42912</v>
      </c>
      <c r="D1963" s="34" t="s">
        <v>1362</v>
      </c>
      <c r="E1963" s="34" t="s">
        <v>3073</v>
      </c>
      <c r="F1963" s="36">
        <v>5502447</v>
      </c>
      <c r="G1963" s="36">
        <v>1300000</v>
      </c>
      <c r="H1963" s="34" t="s">
        <v>920</v>
      </c>
      <c r="I1963" s="34" t="s">
        <v>724</v>
      </c>
      <c r="J1963" s="34" t="s">
        <v>921</v>
      </c>
      <c r="K1963" s="37" t="s">
        <v>1642</v>
      </c>
      <c r="L1963" s="34"/>
      <c r="M1963" s="38">
        <v>0</v>
      </c>
      <c r="N1963" s="38">
        <v>0</v>
      </c>
      <c r="O1963" s="39">
        <v>0</v>
      </c>
      <c r="P1963" s="39">
        <v>0</v>
      </c>
      <c r="Q1963" s="40">
        <v>6500000</v>
      </c>
      <c r="R1963" s="40">
        <v>0</v>
      </c>
      <c r="S1963" s="41">
        <v>0</v>
      </c>
      <c r="T1963" s="40">
        <v>6500000</v>
      </c>
    </row>
    <row r="1964" spans="1:20" ht="15" customHeight="1" x14ac:dyDescent="0.25">
      <c r="A1964" s="33">
        <v>23864</v>
      </c>
      <c r="B1964" s="34" t="s">
        <v>4223</v>
      </c>
      <c r="C1964" s="35">
        <v>42912</v>
      </c>
      <c r="D1964" s="34" t="s">
        <v>1421</v>
      </c>
      <c r="E1964" s="34" t="s">
        <v>3097</v>
      </c>
      <c r="F1964" s="36">
        <v>60884</v>
      </c>
      <c r="G1964" s="36">
        <v>27234</v>
      </c>
      <c r="H1964" s="34" t="s">
        <v>732</v>
      </c>
      <c r="I1964" s="34" t="s">
        <v>727</v>
      </c>
      <c r="J1964" s="34" t="s">
        <v>765</v>
      </c>
      <c r="K1964" s="37" t="s">
        <v>1558</v>
      </c>
      <c r="L1964" s="34"/>
      <c r="M1964" s="38">
        <v>0</v>
      </c>
      <c r="N1964" s="38">
        <v>0</v>
      </c>
      <c r="O1964" s="39">
        <v>0</v>
      </c>
      <c r="P1964" s="39">
        <v>0</v>
      </c>
      <c r="Q1964" s="40">
        <v>0</v>
      </c>
      <c r="R1964" s="40">
        <v>0</v>
      </c>
      <c r="S1964" s="41"/>
      <c r="T1964" s="40">
        <v>33650</v>
      </c>
    </row>
    <row r="1965" spans="1:20" ht="15" customHeight="1" x14ac:dyDescent="0.25">
      <c r="A1965" s="33">
        <v>23869</v>
      </c>
      <c r="B1965" s="34" t="s">
        <v>4182</v>
      </c>
      <c r="C1965" s="35">
        <v>42912</v>
      </c>
      <c r="D1965" s="34" t="s">
        <v>1149</v>
      </c>
      <c r="E1965" s="34" t="s">
        <v>3063</v>
      </c>
      <c r="F1965" s="36">
        <v>1210000</v>
      </c>
      <c r="G1965" s="36">
        <v>650000</v>
      </c>
      <c r="H1965" s="34" t="s">
        <v>847</v>
      </c>
      <c r="I1965" s="34" t="s">
        <v>727</v>
      </c>
      <c r="J1965" s="34" t="s">
        <v>862</v>
      </c>
      <c r="K1965" s="37" t="s">
        <v>1691</v>
      </c>
      <c r="L1965" s="34" t="s">
        <v>2067</v>
      </c>
      <c r="M1965" s="38">
        <v>0</v>
      </c>
      <c r="N1965" s="38">
        <v>0</v>
      </c>
      <c r="O1965" s="39">
        <v>0</v>
      </c>
      <c r="P1965" s="39">
        <v>0</v>
      </c>
      <c r="Q1965" s="40">
        <v>0</v>
      </c>
      <c r="R1965" s="40">
        <v>0</v>
      </c>
      <c r="S1965" s="41"/>
      <c r="T1965" s="40">
        <v>560000</v>
      </c>
    </row>
    <row r="1966" spans="1:20" ht="15" customHeight="1" x14ac:dyDescent="0.25">
      <c r="A1966" s="33">
        <v>23874</v>
      </c>
      <c r="B1966" s="34" t="s">
        <v>2573</v>
      </c>
      <c r="C1966" s="35">
        <v>42912</v>
      </c>
      <c r="D1966" s="34" t="s">
        <v>913</v>
      </c>
      <c r="E1966" s="34" t="s">
        <v>3074</v>
      </c>
      <c r="F1966" s="36">
        <v>79050</v>
      </c>
      <c r="G1966" s="36">
        <v>15000</v>
      </c>
      <c r="H1966" s="34" t="s">
        <v>3394</v>
      </c>
      <c r="I1966" s="34" t="s">
        <v>727</v>
      </c>
      <c r="J1966" s="34" t="s">
        <v>734</v>
      </c>
      <c r="K1966" s="37" t="s">
        <v>2574</v>
      </c>
      <c r="L1966" s="34"/>
      <c r="M1966" s="38">
        <v>0</v>
      </c>
      <c r="N1966" s="38">
        <v>0</v>
      </c>
      <c r="O1966" s="39">
        <v>0</v>
      </c>
      <c r="P1966" s="39">
        <v>0</v>
      </c>
      <c r="Q1966" s="40">
        <v>0</v>
      </c>
      <c r="R1966" s="40">
        <v>0</v>
      </c>
      <c r="S1966" s="41"/>
      <c r="T1966" s="40">
        <v>11350</v>
      </c>
    </row>
    <row r="1967" spans="1:20" ht="15" customHeight="1" x14ac:dyDescent="0.25">
      <c r="A1967" s="33">
        <v>23497</v>
      </c>
      <c r="B1967" s="34" t="s">
        <v>4229</v>
      </c>
      <c r="C1967" s="35">
        <v>42912</v>
      </c>
      <c r="D1967" s="34" t="s">
        <v>816</v>
      </c>
      <c r="E1967" s="34" t="s">
        <v>3079</v>
      </c>
      <c r="F1967" s="36">
        <v>2432680</v>
      </c>
      <c r="G1967" s="36">
        <v>200000</v>
      </c>
      <c r="H1967" s="34" t="s">
        <v>3320</v>
      </c>
      <c r="I1967" s="34" t="s">
        <v>724</v>
      </c>
      <c r="J1967" s="34" t="s">
        <v>734</v>
      </c>
      <c r="K1967" s="37" t="s">
        <v>4230</v>
      </c>
      <c r="L1967" s="34" t="s">
        <v>2056</v>
      </c>
      <c r="M1967" s="38">
        <v>0</v>
      </c>
      <c r="N1967" s="38">
        <v>0</v>
      </c>
      <c r="O1967" s="39">
        <v>30</v>
      </c>
      <c r="P1967" s="39">
        <v>0</v>
      </c>
      <c r="Q1967" s="40">
        <v>2432680</v>
      </c>
      <c r="R1967" s="40">
        <v>0</v>
      </c>
      <c r="S1967" s="41">
        <v>0</v>
      </c>
      <c r="T1967" s="40">
        <v>2432680</v>
      </c>
    </row>
    <row r="1968" spans="1:20" ht="15" customHeight="1" x14ac:dyDescent="0.25">
      <c r="A1968" s="33">
        <v>23852</v>
      </c>
      <c r="B1968" s="34" t="s">
        <v>4235</v>
      </c>
      <c r="C1968" s="35">
        <v>42912</v>
      </c>
      <c r="D1968" s="34" t="s">
        <v>1200</v>
      </c>
      <c r="E1968" s="34" t="s">
        <v>1190</v>
      </c>
      <c r="F1968" s="36">
        <v>9085180</v>
      </c>
      <c r="G1968" s="36">
        <v>1240000</v>
      </c>
      <c r="H1968" s="34" t="s">
        <v>920</v>
      </c>
      <c r="I1968" s="34" t="s">
        <v>724</v>
      </c>
      <c r="J1968" s="34" t="s">
        <v>921</v>
      </c>
      <c r="K1968" s="37" t="s">
        <v>1778</v>
      </c>
      <c r="L1968" s="34"/>
      <c r="M1968" s="38">
        <v>0</v>
      </c>
      <c r="N1968" s="38">
        <v>0</v>
      </c>
      <c r="O1968" s="39">
        <v>0</v>
      </c>
      <c r="P1968" s="39">
        <v>0</v>
      </c>
      <c r="Q1968" s="40">
        <v>6200000</v>
      </c>
      <c r="R1968" s="40">
        <v>0</v>
      </c>
      <c r="S1968" s="41">
        <v>0</v>
      </c>
      <c r="T1968" s="40">
        <v>6200000</v>
      </c>
    </row>
    <row r="1969" spans="1:20" ht="15" customHeight="1" x14ac:dyDescent="0.25">
      <c r="A1969" s="33">
        <v>23854</v>
      </c>
      <c r="B1969" s="34" t="s">
        <v>2365</v>
      </c>
      <c r="C1969" s="35">
        <v>42912</v>
      </c>
      <c r="D1969" s="34" t="s">
        <v>1131</v>
      </c>
      <c r="E1969" s="34" t="s">
        <v>3096</v>
      </c>
      <c r="F1969" s="36">
        <v>39000</v>
      </c>
      <c r="G1969" s="36">
        <v>15000</v>
      </c>
      <c r="H1969" s="34" t="s">
        <v>747</v>
      </c>
      <c r="I1969" s="34" t="s">
        <v>727</v>
      </c>
      <c r="J1969" s="34" t="s">
        <v>1857</v>
      </c>
      <c r="K1969" s="37" t="s">
        <v>1802</v>
      </c>
      <c r="L1969" s="34"/>
      <c r="M1969" s="38">
        <v>0</v>
      </c>
      <c r="N1969" s="38">
        <v>0</v>
      </c>
      <c r="O1969" s="39">
        <v>0</v>
      </c>
      <c r="P1969" s="39">
        <v>0</v>
      </c>
      <c r="Q1969" s="40">
        <v>0</v>
      </c>
      <c r="R1969" s="40">
        <v>0</v>
      </c>
      <c r="S1969" s="41"/>
      <c r="T1969" s="40">
        <v>4500</v>
      </c>
    </row>
    <row r="1970" spans="1:20" ht="15" customHeight="1" x14ac:dyDescent="0.25">
      <c r="A1970" s="33">
        <v>23848</v>
      </c>
      <c r="B1970" s="34" t="s">
        <v>4233</v>
      </c>
      <c r="C1970" s="35">
        <v>42912</v>
      </c>
      <c r="D1970" s="34" t="s">
        <v>1409</v>
      </c>
      <c r="E1970" s="34" t="s">
        <v>3082</v>
      </c>
      <c r="F1970" s="36">
        <v>84784014</v>
      </c>
      <c r="G1970" s="36">
        <v>2000000</v>
      </c>
      <c r="H1970" s="34" t="s">
        <v>3320</v>
      </c>
      <c r="I1970" s="34" t="s">
        <v>724</v>
      </c>
      <c r="J1970" s="34" t="s">
        <v>734</v>
      </c>
      <c r="K1970" s="37" t="s">
        <v>1661</v>
      </c>
      <c r="L1970" s="34" t="s">
        <v>2056</v>
      </c>
      <c r="M1970" s="38">
        <v>0</v>
      </c>
      <c r="N1970" s="38">
        <v>0</v>
      </c>
      <c r="O1970" s="39">
        <v>125</v>
      </c>
      <c r="P1970" s="39">
        <v>0</v>
      </c>
      <c r="Q1970" s="40">
        <v>75913471</v>
      </c>
      <c r="R1970" s="40">
        <v>1339229</v>
      </c>
      <c r="S1970" s="41">
        <v>0</v>
      </c>
      <c r="T1970" s="40">
        <v>84784014</v>
      </c>
    </row>
    <row r="1971" spans="1:20" ht="15" customHeight="1" x14ac:dyDescent="0.25">
      <c r="A1971" s="33">
        <v>23792</v>
      </c>
      <c r="B1971" s="34" t="s">
        <v>3118</v>
      </c>
      <c r="C1971" s="35">
        <v>42912</v>
      </c>
      <c r="D1971" s="34" t="s">
        <v>852</v>
      </c>
      <c r="E1971" s="34" t="s">
        <v>3074</v>
      </c>
      <c r="F1971" s="36">
        <v>13000</v>
      </c>
      <c r="G1971" s="36">
        <v>10000</v>
      </c>
      <c r="H1971" s="34" t="s">
        <v>747</v>
      </c>
      <c r="I1971" s="34" t="s">
        <v>727</v>
      </c>
      <c r="J1971" s="34" t="s">
        <v>721</v>
      </c>
      <c r="K1971" s="37" t="s">
        <v>1541</v>
      </c>
      <c r="L1971" s="34" t="s">
        <v>2067</v>
      </c>
      <c r="M1971" s="38">
        <v>0</v>
      </c>
      <c r="N1971" s="38">
        <v>0</v>
      </c>
      <c r="O1971" s="39">
        <v>0</v>
      </c>
      <c r="P1971" s="39">
        <v>0</v>
      </c>
      <c r="Q1971" s="40">
        <v>0</v>
      </c>
      <c r="R1971" s="40">
        <v>0</v>
      </c>
      <c r="S1971" s="41"/>
      <c r="T1971" s="40">
        <v>3000</v>
      </c>
    </row>
    <row r="1972" spans="1:20" ht="15" customHeight="1" x14ac:dyDescent="0.25">
      <c r="A1972" s="33">
        <v>23820</v>
      </c>
      <c r="B1972" s="34" t="s">
        <v>4234</v>
      </c>
      <c r="C1972" s="35">
        <v>42912</v>
      </c>
      <c r="D1972" s="34" t="s">
        <v>988</v>
      </c>
      <c r="E1972" s="34" t="s">
        <v>3060</v>
      </c>
      <c r="F1972" s="36">
        <v>3100000</v>
      </c>
      <c r="G1972" s="36">
        <v>80000</v>
      </c>
      <c r="H1972" s="34" t="s">
        <v>3320</v>
      </c>
      <c r="I1972" s="34" t="s">
        <v>724</v>
      </c>
      <c r="J1972" s="34" t="s">
        <v>734</v>
      </c>
      <c r="K1972" s="37" t="s">
        <v>1622</v>
      </c>
      <c r="L1972" s="34" t="s">
        <v>2054</v>
      </c>
      <c r="M1972" s="38">
        <v>20</v>
      </c>
      <c r="N1972" s="38">
        <v>0</v>
      </c>
      <c r="O1972" s="39">
        <v>20</v>
      </c>
      <c r="P1972" s="39">
        <v>0</v>
      </c>
      <c r="Q1972" s="40">
        <v>3000000</v>
      </c>
      <c r="R1972" s="40">
        <v>1243034</v>
      </c>
      <c r="S1972" s="41">
        <v>0</v>
      </c>
      <c r="T1972" s="40">
        <v>3100000</v>
      </c>
    </row>
    <row r="1973" spans="1:20" ht="15" customHeight="1" x14ac:dyDescent="0.25">
      <c r="A1973" s="33">
        <v>23783</v>
      </c>
      <c r="B1973" s="34" t="s">
        <v>4236</v>
      </c>
      <c r="C1973" s="35">
        <v>42912</v>
      </c>
      <c r="D1973" s="34" t="s">
        <v>825</v>
      </c>
      <c r="E1973" s="34" t="s">
        <v>3057</v>
      </c>
      <c r="F1973" s="36">
        <v>42675000</v>
      </c>
      <c r="G1973" s="36">
        <v>575000</v>
      </c>
      <c r="H1973" s="34" t="s">
        <v>3320</v>
      </c>
      <c r="I1973" s="34" t="s">
        <v>724</v>
      </c>
      <c r="J1973" s="34" t="s">
        <v>734</v>
      </c>
      <c r="K1973" s="37" t="s">
        <v>4237</v>
      </c>
      <c r="L1973" s="34" t="s">
        <v>2056</v>
      </c>
      <c r="M1973" s="38">
        <v>0</v>
      </c>
      <c r="N1973" s="38">
        <v>0</v>
      </c>
      <c r="O1973" s="39">
        <v>96</v>
      </c>
      <c r="P1973" s="39">
        <v>0</v>
      </c>
      <c r="Q1973" s="40">
        <v>42675000</v>
      </c>
      <c r="R1973" s="40">
        <v>26988326</v>
      </c>
      <c r="S1973" s="41">
        <v>0</v>
      </c>
      <c r="T1973" s="40">
        <v>42675000</v>
      </c>
    </row>
    <row r="1974" spans="1:20" ht="15" customHeight="1" x14ac:dyDescent="0.25">
      <c r="A1974" s="33">
        <v>23768</v>
      </c>
      <c r="B1974" s="34" t="s">
        <v>2565</v>
      </c>
      <c r="C1974" s="35">
        <v>42912</v>
      </c>
      <c r="D1974" s="34" t="s">
        <v>1327</v>
      </c>
      <c r="E1974" s="34" t="s">
        <v>3094</v>
      </c>
      <c r="F1974" s="36">
        <v>245000</v>
      </c>
      <c r="G1974" s="36">
        <v>150000</v>
      </c>
      <c r="H1974" s="34" t="s">
        <v>1030</v>
      </c>
      <c r="I1974" s="34" t="s">
        <v>727</v>
      </c>
      <c r="J1974" s="34" t="s">
        <v>862</v>
      </c>
      <c r="K1974" s="37" t="s">
        <v>1691</v>
      </c>
      <c r="L1974" s="34" t="s">
        <v>2078</v>
      </c>
      <c r="M1974" s="38">
        <v>0</v>
      </c>
      <c r="N1974" s="38">
        <v>0</v>
      </c>
      <c r="O1974" s="39">
        <v>0</v>
      </c>
      <c r="P1974" s="39">
        <v>0</v>
      </c>
      <c r="Q1974" s="40">
        <v>0</v>
      </c>
      <c r="R1974" s="40">
        <v>0</v>
      </c>
      <c r="S1974" s="41"/>
      <c r="T1974" s="40">
        <v>95000</v>
      </c>
    </row>
    <row r="1975" spans="1:20" ht="15" customHeight="1" x14ac:dyDescent="0.25">
      <c r="A1975" s="33">
        <v>23665</v>
      </c>
      <c r="B1975" s="34" t="s">
        <v>4231</v>
      </c>
      <c r="C1975" s="35">
        <v>42912</v>
      </c>
      <c r="D1975" s="34" t="s">
        <v>1258</v>
      </c>
      <c r="E1975" s="34" t="s">
        <v>3054</v>
      </c>
      <c r="F1975" s="36">
        <v>6135750</v>
      </c>
      <c r="G1975" s="36">
        <v>275000</v>
      </c>
      <c r="H1975" s="34" t="s">
        <v>3320</v>
      </c>
      <c r="I1975" s="34" t="s">
        <v>724</v>
      </c>
      <c r="J1975" s="34" t="s">
        <v>734</v>
      </c>
      <c r="K1975" s="37" t="s">
        <v>1655</v>
      </c>
      <c r="L1975" s="34" t="s">
        <v>2056</v>
      </c>
      <c r="M1975" s="38">
        <v>0</v>
      </c>
      <c r="N1975" s="38">
        <v>0</v>
      </c>
      <c r="O1975" s="39">
        <v>41</v>
      </c>
      <c r="P1975" s="39">
        <v>0</v>
      </c>
      <c r="Q1975" s="40">
        <v>6135750</v>
      </c>
      <c r="R1975" s="40">
        <v>5949217</v>
      </c>
      <c r="S1975" s="41">
        <v>0</v>
      </c>
      <c r="T1975" s="40">
        <v>7228750</v>
      </c>
    </row>
    <row r="1976" spans="1:20" ht="15" customHeight="1" x14ac:dyDescent="0.25">
      <c r="A1976" s="33">
        <v>23697</v>
      </c>
      <c r="B1976" s="34" t="s">
        <v>4232</v>
      </c>
      <c r="C1976" s="35">
        <v>42912</v>
      </c>
      <c r="D1976" s="34" t="s">
        <v>3864</v>
      </c>
      <c r="E1976" s="34" t="s">
        <v>3082</v>
      </c>
      <c r="F1976" s="36">
        <v>4471994</v>
      </c>
      <c r="G1976" s="36">
        <v>250000</v>
      </c>
      <c r="H1976" s="34" t="s">
        <v>726</v>
      </c>
      <c r="I1976" s="34" t="s">
        <v>727</v>
      </c>
      <c r="J1976" s="34" t="s">
        <v>728</v>
      </c>
      <c r="K1976" s="37" t="s">
        <v>1543</v>
      </c>
      <c r="L1976" s="34"/>
      <c r="M1976" s="38">
        <v>0</v>
      </c>
      <c r="N1976" s="38">
        <v>0</v>
      </c>
      <c r="O1976" s="39">
        <v>0</v>
      </c>
      <c r="P1976" s="39">
        <v>0</v>
      </c>
      <c r="Q1976" s="40">
        <v>4396994</v>
      </c>
      <c r="R1976" s="40">
        <v>0</v>
      </c>
      <c r="S1976" s="41"/>
      <c r="T1976" s="40">
        <v>5968575</v>
      </c>
    </row>
    <row r="1977" spans="1:20" ht="15" customHeight="1" x14ac:dyDescent="0.25">
      <c r="A1977" s="33">
        <v>23867</v>
      </c>
      <c r="B1977" s="34" t="s">
        <v>946</v>
      </c>
      <c r="C1977" s="35">
        <v>42912</v>
      </c>
      <c r="D1977" s="34" t="s">
        <v>947</v>
      </c>
      <c r="E1977" s="34" t="s">
        <v>3104</v>
      </c>
      <c r="F1977" s="36">
        <v>16500</v>
      </c>
      <c r="G1977" s="36">
        <v>9000</v>
      </c>
      <c r="H1977" s="34" t="s">
        <v>747</v>
      </c>
      <c r="I1977" s="34" t="s">
        <v>727</v>
      </c>
      <c r="J1977" s="34" t="s">
        <v>948</v>
      </c>
      <c r="K1977" s="37" t="s">
        <v>1654</v>
      </c>
      <c r="L1977" s="34"/>
      <c r="M1977" s="38">
        <v>0</v>
      </c>
      <c r="N1977" s="38">
        <v>0</v>
      </c>
      <c r="O1977" s="39">
        <v>0</v>
      </c>
      <c r="P1977" s="39">
        <v>0</v>
      </c>
      <c r="Q1977" s="40">
        <v>0</v>
      </c>
      <c r="R1977" s="40">
        <v>0</v>
      </c>
      <c r="S1977" s="41"/>
      <c r="T1977" s="40">
        <v>7500</v>
      </c>
    </row>
    <row r="1978" spans="1:20" ht="15" customHeight="1" x14ac:dyDescent="0.25">
      <c r="A1978" s="33">
        <v>23786</v>
      </c>
      <c r="B1978" s="34" t="s">
        <v>4238</v>
      </c>
      <c r="C1978" s="35">
        <v>42913</v>
      </c>
      <c r="D1978" s="34" t="s">
        <v>1397</v>
      </c>
      <c r="E1978" s="34" t="s">
        <v>3056</v>
      </c>
      <c r="F1978" s="36">
        <v>64131000</v>
      </c>
      <c r="G1978" s="36">
        <v>1250000</v>
      </c>
      <c r="H1978" s="34" t="s">
        <v>3320</v>
      </c>
      <c r="I1978" s="34" t="s">
        <v>724</v>
      </c>
      <c r="J1978" s="34" t="s">
        <v>734</v>
      </c>
      <c r="K1978" s="37" t="s">
        <v>1693</v>
      </c>
      <c r="L1978" s="34" t="s">
        <v>2056</v>
      </c>
      <c r="M1978" s="38">
        <v>1177</v>
      </c>
      <c r="N1978" s="38">
        <v>0</v>
      </c>
      <c r="O1978" s="39">
        <v>175</v>
      </c>
      <c r="P1978" s="39">
        <v>0</v>
      </c>
      <c r="Q1978" s="40">
        <v>64131000</v>
      </c>
      <c r="R1978" s="40">
        <v>12998525</v>
      </c>
      <c r="S1978" s="41">
        <v>0</v>
      </c>
      <c r="T1978" s="40">
        <v>64131000</v>
      </c>
    </row>
    <row r="1979" spans="1:20" ht="15" customHeight="1" x14ac:dyDescent="0.25">
      <c r="A1979" s="33">
        <v>23821</v>
      </c>
      <c r="B1979" s="34" t="s">
        <v>4241</v>
      </c>
      <c r="C1979" s="35">
        <v>42913</v>
      </c>
      <c r="D1979" s="34" t="s">
        <v>1200</v>
      </c>
      <c r="E1979" s="34" t="s">
        <v>1190</v>
      </c>
      <c r="F1979" s="36">
        <v>25000</v>
      </c>
      <c r="G1979" s="36">
        <v>25000</v>
      </c>
      <c r="H1979" s="34" t="s">
        <v>3551</v>
      </c>
      <c r="I1979" s="34" t="s">
        <v>727</v>
      </c>
      <c r="J1979" s="34" t="s">
        <v>765</v>
      </c>
      <c r="K1979" s="37" t="s">
        <v>1704</v>
      </c>
      <c r="L1979" s="34"/>
      <c r="M1979" s="38">
        <v>0</v>
      </c>
      <c r="N1979" s="38">
        <v>0</v>
      </c>
      <c r="O1979" s="39">
        <v>0</v>
      </c>
      <c r="P1979" s="39">
        <v>0</v>
      </c>
      <c r="Q1979" s="40">
        <v>0</v>
      </c>
      <c r="R1979" s="40">
        <v>0</v>
      </c>
      <c r="S1979" s="41"/>
      <c r="T1979" s="40">
        <v>0</v>
      </c>
    </row>
    <row r="1980" spans="1:20" ht="15" customHeight="1" x14ac:dyDescent="0.25">
      <c r="A1980" s="33">
        <v>23849</v>
      </c>
      <c r="B1980" s="34" t="s">
        <v>4242</v>
      </c>
      <c r="C1980" s="35">
        <v>42913</v>
      </c>
      <c r="D1980" s="34" t="s">
        <v>1009</v>
      </c>
      <c r="E1980" s="34" t="s">
        <v>3061</v>
      </c>
      <c r="F1980" s="36">
        <v>1000000</v>
      </c>
      <c r="G1980" s="36">
        <v>250000</v>
      </c>
      <c r="H1980" s="34" t="s">
        <v>719</v>
      </c>
      <c r="I1980" s="34" t="s">
        <v>720</v>
      </c>
      <c r="J1980" s="34" t="s">
        <v>768</v>
      </c>
      <c r="K1980" s="37" t="s">
        <v>1599</v>
      </c>
      <c r="L1980" s="34"/>
      <c r="M1980" s="38">
        <v>0</v>
      </c>
      <c r="N1980" s="38">
        <v>0</v>
      </c>
      <c r="O1980" s="39">
        <v>0</v>
      </c>
      <c r="P1980" s="39">
        <v>0</v>
      </c>
      <c r="Q1980" s="40">
        <v>0</v>
      </c>
      <c r="R1980" s="40">
        <v>0</v>
      </c>
      <c r="S1980" s="41"/>
      <c r="T1980" s="40">
        <v>1000000</v>
      </c>
    </row>
    <row r="1981" spans="1:20" ht="15" customHeight="1" x14ac:dyDescent="0.25">
      <c r="A1981" s="33">
        <v>23839</v>
      </c>
      <c r="B1981" s="34" t="s">
        <v>3593</v>
      </c>
      <c r="C1981" s="35">
        <v>42913</v>
      </c>
      <c r="D1981" s="34" t="s">
        <v>2536</v>
      </c>
      <c r="E1981" s="34" t="s">
        <v>3061</v>
      </c>
      <c r="F1981" s="36">
        <v>13500</v>
      </c>
      <c r="G1981" s="36">
        <v>10000</v>
      </c>
      <c r="H1981" s="34" t="s">
        <v>747</v>
      </c>
      <c r="I1981" s="34" t="s">
        <v>727</v>
      </c>
      <c r="J1981" s="34" t="s">
        <v>734</v>
      </c>
      <c r="K1981" s="37" t="s">
        <v>1688</v>
      </c>
      <c r="L1981" s="34"/>
      <c r="M1981" s="38">
        <v>0</v>
      </c>
      <c r="N1981" s="38">
        <v>0</v>
      </c>
      <c r="O1981" s="39">
        <v>0</v>
      </c>
      <c r="P1981" s="39">
        <v>0</v>
      </c>
      <c r="Q1981" s="40">
        <v>0</v>
      </c>
      <c r="R1981" s="40">
        <v>0</v>
      </c>
      <c r="S1981" s="41"/>
      <c r="T1981" s="40">
        <v>13500</v>
      </c>
    </row>
    <row r="1982" spans="1:20" ht="15" customHeight="1" x14ac:dyDescent="0.25">
      <c r="A1982" s="33">
        <v>23841</v>
      </c>
      <c r="B1982" s="34" t="s">
        <v>4243</v>
      </c>
      <c r="C1982" s="35">
        <v>42913</v>
      </c>
      <c r="D1982" s="34" t="s">
        <v>1200</v>
      </c>
      <c r="E1982" s="34" t="s">
        <v>1190</v>
      </c>
      <c r="F1982" s="36">
        <v>2534100</v>
      </c>
      <c r="G1982" s="36">
        <v>760000</v>
      </c>
      <c r="H1982" s="34" t="s">
        <v>920</v>
      </c>
      <c r="I1982" s="34" t="s">
        <v>724</v>
      </c>
      <c r="J1982" s="34" t="s">
        <v>841</v>
      </c>
      <c r="K1982" s="37" t="s">
        <v>1601</v>
      </c>
      <c r="L1982" s="34"/>
      <c r="M1982" s="38">
        <v>0</v>
      </c>
      <c r="N1982" s="38">
        <v>0</v>
      </c>
      <c r="O1982" s="39">
        <v>0</v>
      </c>
      <c r="P1982" s="39">
        <v>0</v>
      </c>
      <c r="Q1982" s="40">
        <v>3800000</v>
      </c>
      <c r="R1982" s="40">
        <v>0</v>
      </c>
      <c r="S1982" s="41">
        <v>0</v>
      </c>
      <c r="T1982" s="40">
        <v>3800000</v>
      </c>
    </row>
    <row r="1983" spans="1:20" ht="15" customHeight="1" x14ac:dyDescent="0.25">
      <c r="A1983" s="33">
        <v>23861</v>
      </c>
      <c r="B1983" s="34" t="s">
        <v>4498</v>
      </c>
      <c r="C1983" s="35">
        <v>42913</v>
      </c>
      <c r="D1983" s="34" t="s">
        <v>871</v>
      </c>
      <c r="E1983" s="34" t="s">
        <v>3074</v>
      </c>
      <c r="F1983" s="36">
        <v>1950000</v>
      </c>
      <c r="G1983" s="36">
        <v>257600</v>
      </c>
      <c r="H1983" s="34" t="s">
        <v>920</v>
      </c>
      <c r="I1983" s="34" t="s">
        <v>724</v>
      </c>
      <c r="J1983" s="34" t="s">
        <v>921</v>
      </c>
      <c r="K1983" s="37" t="s">
        <v>1778</v>
      </c>
      <c r="L1983" s="34"/>
      <c r="M1983" s="38">
        <v>0</v>
      </c>
      <c r="N1983" s="38">
        <v>0</v>
      </c>
      <c r="O1983" s="39">
        <v>0</v>
      </c>
      <c r="P1983" s="39">
        <v>0</v>
      </c>
      <c r="Q1983" s="40">
        <v>1288000</v>
      </c>
      <c r="R1983" s="40">
        <v>0</v>
      </c>
      <c r="S1983" s="41">
        <v>0</v>
      </c>
      <c r="T1983" s="40">
        <v>1288000</v>
      </c>
    </row>
    <row r="1984" spans="1:20" ht="15" customHeight="1" x14ac:dyDescent="0.25">
      <c r="A1984" s="33">
        <v>23866</v>
      </c>
      <c r="B1984" s="34" t="s">
        <v>4239</v>
      </c>
      <c r="C1984" s="35">
        <v>42913</v>
      </c>
      <c r="D1984" s="34" t="s">
        <v>1200</v>
      </c>
      <c r="E1984" s="34" t="s">
        <v>1190</v>
      </c>
      <c r="F1984" s="36">
        <v>7500000</v>
      </c>
      <c r="G1984" s="36">
        <v>1500000</v>
      </c>
      <c r="H1984" s="34" t="s">
        <v>920</v>
      </c>
      <c r="I1984" s="34" t="s">
        <v>724</v>
      </c>
      <c r="J1984" s="34" t="s">
        <v>751</v>
      </c>
      <c r="K1984" s="37" t="s">
        <v>4240</v>
      </c>
      <c r="L1984" s="34"/>
      <c r="M1984" s="38">
        <v>0</v>
      </c>
      <c r="N1984" s="38">
        <v>0</v>
      </c>
      <c r="O1984" s="39">
        <v>0</v>
      </c>
      <c r="P1984" s="39">
        <v>0</v>
      </c>
      <c r="Q1984" s="40">
        <v>7500000</v>
      </c>
      <c r="R1984" s="40">
        <v>0</v>
      </c>
      <c r="S1984" s="41">
        <v>0</v>
      </c>
      <c r="T1984" s="40">
        <v>7500000</v>
      </c>
    </row>
    <row r="1985" spans="1:20" ht="15" customHeight="1" x14ac:dyDescent="0.25">
      <c r="A1985" s="33">
        <v>23858</v>
      </c>
      <c r="B1985" s="34" t="s">
        <v>2286</v>
      </c>
      <c r="C1985" s="35">
        <v>42913</v>
      </c>
      <c r="D1985" s="34" t="s">
        <v>1200</v>
      </c>
      <c r="E1985" s="34" t="s">
        <v>1190</v>
      </c>
      <c r="F1985" s="36">
        <v>700000</v>
      </c>
      <c r="G1985" s="36">
        <v>350000</v>
      </c>
      <c r="H1985" s="34" t="s">
        <v>1017</v>
      </c>
      <c r="I1985" s="34" t="s">
        <v>727</v>
      </c>
      <c r="J1985" s="34" t="s">
        <v>768</v>
      </c>
      <c r="K1985" s="37" t="s">
        <v>1773</v>
      </c>
      <c r="L1985" s="34" t="s">
        <v>2078</v>
      </c>
      <c r="M1985" s="38">
        <v>0</v>
      </c>
      <c r="N1985" s="38">
        <v>0</v>
      </c>
      <c r="O1985" s="39">
        <v>0</v>
      </c>
      <c r="P1985" s="39">
        <v>0</v>
      </c>
      <c r="Q1985" s="40">
        <v>0</v>
      </c>
      <c r="R1985" s="40">
        <v>0</v>
      </c>
      <c r="S1985" s="41"/>
      <c r="T1985" s="40">
        <v>350000</v>
      </c>
    </row>
    <row r="1986" spans="1:20" ht="15" customHeight="1" x14ac:dyDescent="0.25">
      <c r="A1986" s="33">
        <v>23350</v>
      </c>
      <c r="B1986" s="34" t="s">
        <v>4244</v>
      </c>
      <c r="C1986" s="35">
        <v>42913</v>
      </c>
      <c r="D1986" s="34" t="s">
        <v>1413</v>
      </c>
      <c r="E1986" s="34" t="s">
        <v>3071</v>
      </c>
      <c r="F1986" s="36">
        <v>9104100</v>
      </c>
      <c r="G1986" s="36">
        <v>1820822</v>
      </c>
      <c r="H1986" s="34" t="s">
        <v>920</v>
      </c>
      <c r="I1986" s="34" t="s">
        <v>724</v>
      </c>
      <c r="J1986" s="34" t="s">
        <v>921</v>
      </c>
      <c r="K1986" s="37" t="s">
        <v>1714</v>
      </c>
      <c r="L1986" s="34"/>
      <c r="M1986" s="38">
        <v>0</v>
      </c>
      <c r="N1986" s="38">
        <v>0</v>
      </c>
      <c r="O1986" s="39">
        <v>0</v>
      </c>
      <c r="P1986" s="39">
        <v>0</v>
      </c>
      <c r="Q1986" s="40">
        <v>9104110</v>
      </c>
      <c r="R1986" s="40">
        <v>0</v>
      </c>
      <c r="S1986" s="41">
        <v>0</v>
      </c>
      <c r="T1986" s="40">
        <v>9104110</v>
      </c>
    </row>
    <row r="1987" spans="1:20" ht="15" customHeight="1" x14ac:dyDescent="0.25">
      <c r="A1987" s="33">
        <v>23825</v>
      </c>
      <c r="B1987" s="34" t="s">
        <v>4245</v>
      </c>
      <c r="C1987" s="35">
        <v>42913</v>
      </c>
      <c r="D1987" s="34" t="s">
        <v>1200</v>
      </c>
      <c r="E1987" s="34" t="s">
        <v>1190</v>
      </c>
      <c r="F1987" s="36">
        <v>74780</v>
      </c>
      <c r="G1987" s="36">
        <v>50000</v>
      </c>
      <c r="H1987" s="34" t="s">
        <v>732</v>
      </c>
      <c r="I1987" s="34" t="s">
        <v>727</v>
      </c>
      <c r="J1987" s="34" t="s">
        <v>728</v>
      </c>
      <c r="K1987" s="37" t="s">
        <v>1545</v>
      </c>
      <c r="L1987" s="34"/>
      <c r="M1987" s="38">
        <v>0</v>
      </c>
      <c r="N1987" s="38">
        <v>0</v>
      </c>
      <c r="O1987" s="39">
        <v>0</v>
      </c>
      <c r="P1987" s="39">
        <v>0</v>
      </c>
      <c r="Q1987" s="40">
        <v>0</v>
      </c>
      <c r="R1987" s="40">
        <v>0</v>
      </c>
      <c r="S1987" s="41"/>
      <c r="T1987" s="40">
        <v>24780</v>
      </c>
    </row>
    <row r="1988" spans="1:20" ht="15" customHeight="1" x14ac:dyDescent="0.25">
      <c r="A1988" s="33">
        <v>23698</v>
      </c>
      <c r="B1988" s="34" t="s">
        <v>1195</v>
      </c>
      <c r="C1988" s="35">
        <v>42913</v>
      </c>
      <c r="D1988" s="34" t="s">
        <v>1200</v>
      </c>
      <c r="E1988" s="34" t="s">
        <v>1190</v>
      </c>
      <c r="F1988" s="36">
        <v>5927000</v>
      </c>
      <c r="G1988" s="36">
        <v>596000</v>
      </c>
      <c r="H1988" s="34" t="s">
        <v>3320</v>
      </c>
      <c r="I1988" s="34" t="s">
        <v>724</v>
      </c>
      <c r="J1988" s="34" t="s">
        <v>734</v>
      </c>
      <c r="K1988" s="37" t="s">
        <v>1669</v>
      </c>
      <c r="L1988" s="34" t="s">
        <v>2056</v>
      </c>
      <c r="M1988" s="38">
        <v>105</v>
      </c>
      <c r="N1988" s="38">
        <v>0</v>
      </c>
      <c r="O1988" s="39">
        <v>125</v>
      </c>
      <c r="P1988" s="39">
        <v>0</v>
      </c>
      <c r="Q1988" s="40">
        <v>2900000</v>
      </c>
      <c r="R1988" s="40">
        <v>4532488</v>
      </c>
      <c r="S1988" s="41">
        <v>0</v>
      </c>
      <c r="T1988" s="40">
        <v>5927000</v>
      </c>
    </row>
    <row r="1989" spans="1:20" ht="15" customHeight="1" x14ac:dyDescent="0.25">
      <c r="A1989" s="33">
        <v>23859</v>
      </c>
      <c r="B1989" s="34" t="s">
        <v>1027</v>
      </c>
      <c r="C1989" s="35">
        <v>42914</v>
      </c>
      <c r="D1989" s="34" t="s">
        <v>1009</v>
      </c>
      <c r="E1989" s="34" t="s">
        <v>3061</v>
      </c>
      <c r="F1989" s="36">
        <v>1000000</v>
      </c>
      <c r="G1989" s="36">
        <v>250000</v>
      </c>
      <c r="H1989" s="34" t="s">
        <v>726</v>
      </c>
      <c r="I1989" s="34" t="s">
        <v>727</v>
      </c>
      <c r="J1989" s="34" t="s">
        <v>728</v>
      </c>
      <c r="K1989" s="37" t="s">
        <v>1543</v>
      </c>
      <c r="L1989" s="34"/>
      <c r="M1989" s="38">
        <v>0</v>
      </c>
      <c r="N1989" s="38">
        <v>0</v>
      </c>
      <c r="O1989" s="39">
        <v>0</v>
      </c>
      <c r="P1989" s="39">
        <v>0</v>
      </c>
      <c r="Q1989" s="40">
        <v>1718147</v>
      </c>
      <c r="R1989" s="40">
        <v>0</v>
      </c>
      <c r="S1989" s="41"/>
      <c r="T1989" s="40">
        <v>1468147</v>
      </c>
    </row>
    <row r="1990" spans="1:20" ht="15" customHeight="1" x14ac:dyDescent="0.25">
      <c r="A1990" s="33">
        <v>23761</v>
      </c>
      <c r="B1990" s="34" t="s">
        <v>3853</v>
      </c>
      <c r="C1990" s="35">
        <v>42914</v>
      </c>
      <c r="D1990" s="34" t="s">
        <v>1149</v>
      </c>
      <c r="E1990" s="34" t="s">
        <v>3063</v>
      </c>
      <c r="F1990" s="36">
        <v>750000</v>
      </c>
      <c r="G1990" s="36">
        <v>150000</v>
      </c>
      <c r="H1990" s="34" t="s">
        <v>836</v>
      </c>
      <c r="I1990" s="34" t="s">
        <v>756</v>
      </c>
      <c r="J1990" s="34" t="s">
        <v>768</v>
      </c>
      <c r="K1990" s="37" t="s">
        <v>1619</v>
      </c>
      <c r="L1990" s="34"/>
      <c r="M1990" s="38">
        <v>0</v>
      </c>
      <c r="N1990" s="38">
        <v>0</v>
      </c>
      <c r="O1990" s="39">
        <v>0</v>
      </c>
      <c r="P1990" s="39">
        <v>0</v>
      </c>
      <c r="Q1990" s="40">
        <v>0</v>
      </c>
      <c r="R1990" s="40">
        <v>0</v>
      </c>
      <c r="S1990" s="41"/>
      <c r="T1990" s="40">
        <v>600000</v>
      </c>
    </row>
    <row r="1991" spans="1:20" ht="15" customHeight="1" x14ac:dyDescent="0.25">
      <c r="A1991" s="33">
        <v>23767</v>
      </c>
      <c r="B1991" s="34" t="s">
        <v>2786</v>
      </c>
      <c r="C1991" s="35">
        <v>42915</v>
      </c>
      <c r="D1991" s="34" t="s">
        <v>1200</v>
      </c>
      <c r="E1991" s="34" t="s">
        <v>1190</v>
      </c>
      <c r="F1991" s="36">
        <v>70400</v>
      </c>
      <c r="G1991" s="36">
        <v>19200</v>
      </c>
      <c r="H1991" s="34" t="s">
        <v>1030</v>
      </c>
      <c r="I1991" s="34" t="s">
        <v>727</v>
      </c>
      <c r="J1991" s="34" t="s">
        <v>765</v>
      </c>
      <c r="K1991" s="37" t="s">
        <v>1704</v>
      </c>
      <c r="L1991" s="34" t="s">
        <v>2078</v>
      </c>
      <c r="M1991" s="38">
        <v>0</v>
      </c>
      <c r="N1991" s="38">
        <v>0</v>
      </c>
      <c r="O1991" s="39">
        <v>0</v>
      </c>
      <c r="P1991" s="39">
        <v>0</v>
      </c>
      <c r="Q1991" s="40">
        <v>0</v>
      </c>
      <c r="R1991" s="40">
        <v>0</v>
      </c>
      <c r="S1991" s="41"/>
      <c r="T1991" s="40">
        <v>16000</v>
      </c>
    </row>
    <row r="1992" spans="1:20" ht="15" customHeight="1" x14ac:dyDescent="0.25">
      <c r="A1992" s="33">
        <v>23775</v>
      </c>
      <c r="B1992" s="34" t="s">
        <v>1894</v>
      </c>
      <c r="C1992" s="35">
        <v>42915</v>
      </c>
      <c r="D1992" s="34" t="s">
        <v>1351</v>
      </c>
      <c r="E1992" s="34" t="s">
        <v>3082</v>
      </c>
      <c r="F1992" s="36">
        <v>469015</v>
      </c>
      <c r="G1992" s="36">
        <v>150000</v>
      </c>
      <c r="H1992" s="34" t="s">
        <v>737</v>
      </c>
      <c r="I1992" s="34" t="s">
        <v>727</v>
      </c>
      <c r="J1992" s="34" t="s">
        <v>728</v>
      </c>
      <c r="K1992" s="37" t="s">
        <v>1547</v>
      </c>
      <c r="L1992" s="34"/>
      <c r="M1992" s="38">
        <v>0</v>
      </c>
      <c r="N1992" s="38">
        <v>0</v>
      </c>
      <c r="O1992" s="39">
        <v>0</v>
      </c>
      <c r="P1992" s="39">
        <v>0</v>
      </c>
      <c r="Q1992" s="40">
        <v>0</v>
      </c>
      <c r="R1992" s="40">
        <v>0</v>
      </c>
      <c r="S1992" s="41"/>
      <c r="T1992" s="40">
        <v>319015</v>
      </c>
    </row>
    <row r="1993" spans="1:20" ht="15" customHeight="1" x14ac:dyDescent="0.25">
      <c r="A1993" s="33">
        <v>23860</v>
      </c>
      <c r="B1993" s="34" t="s">
        <v>4246</v>
      </c>
      <c r="C1993" s="35">
        <v>42915</v>
      </c>
      <c r="D1993" s="34" t="s">
        <v>1200</v>
      </c>
      <c r="E1993" s="34" t="s">
        <v>1190</v>
      </c>
      <c r="F1993" s="36">
        <v>1000000</v>
      </c>
      <c r="G1993" s="36">
        <v>500000</v>
      </c>
      <c r="H1993" s="34" t="s">
        <v>967</v>
      </c>
      <c r="I1993" s="34" t="s">
        <v>727</v>
      </c>
      <c r="J1993" s="34" t="s">
        <v>768</v>
      </c>
      <c r="K1993" s="37" t="s">
        <v>1773</v>
      </c>
      <c r="L1993" s="34" t="s">
        <v>2078</v>
      </c>
      <c r="M1993" s="38">
        <v>0</v>
      </c>
      <c r="N1993" s="38">
        <v>0</v>
      </c>
      <c r="O1993" s="39">
        <v>0</v>
      </c>
      <c r="P1993" s="39">
        <v>0</v>
      </c>
      <c r="Q1993" s="40">
        <v>0</v>
      </c>
      <c r="R1993" s="40">
        <v>0</v>
      </c>
      <c r="S1993" s="41"/>
      <c r="T1993" s="40">
        <v>500000</v>
      </c>
    </row>
    <row r="1994" spans="1:20" ht="15" customHeight="1" x14ac:dyDescent="0.25">
      <c r="A1994" s="33">
        <v>23826</v>
      </c>
      <c r="B1994" s="34" t="s">
        <v>4249</v>
      </c>
      <c r="C1994" s="35">
        <v>42915</v>
      </c>
      <c r="D1994" s="34" t="s">
        <v>1009</v>
      </c>
      <c r="E1994" s="34" t="s">
        <v>3061</v>
      </c>
      <c r="F1994" s="36">
        <v>1250000</v>
      </c>
      <c r="G1994" s="36">
        <v>250000</v>
      </c>
      <c r="H1994" s="34" t="s">
        <v>719</v>
      </c>
      <c r="I1994" s="34" t="s">
        <v>720</v>
      </c>
      <c r="J1994" s="34" t="s">
        <v>768</v>
      </c>
      <c r="K1994" s="37" t="s">
        <v>1599</v>
      </c>
      <c r="L1994" s="34"/>
      <c r="M1994" s="38">
        <v>0</v>
      </c>
      <c r="N1994" s="38">
        <v>0</v>
      </c>
      <c r="O1994" s="39">
        <v>0</v>
      </c>
      <c r="P1994" s="39">
        <v>0</v>
      </c>
      <c r="Q1994" s="40">
        <v>0</v>
      </c>
      <c r="R1994" s="40">
        <v>0</v>
      </c>
      <c r="S1994" s="41"/>
      <c r="T1994" s="40">
        <v>1000000</v>
      </c>
    </row>
    <row r="1995" spans="1:20" ht="15" customHeight="1" x14ac:dyDescent="0.25">
      <c r="A1995" s="33">
        <v>23827</v>
      </c>
      <c r="B1995" s="34" t="s">
        <v>4249</v>
      </c>
      <c r="C1995" s="35">
        <v>42915</v>
      </c>
      <c r="D1995" s="34" t="s">
        <v>1009</v>
      </c>
      <c r="E1995" s="34" t="s">
        <v>3061</v>
      </c>
      <c r="F1995" s="36">
        <v>1250000</v>
      </c>
      <c r="G1995" s="36">
        <v>250000</v>
      </c>
      <c r="H1995" s="34" t="s">
        <v>836</v>
      </c>
      <c r="I1995" s="34" t="s">
        <v>756</v>
      </c>
      <c r="J1995" s="34" t="s">
        <v>768</v>
      </c>
      <c r="K1995" s="37" t="s">
        <v>1599</v>
      </c>
      <c r="L1995" s="34"/>
      <c r="M1995" s="38">
        <v>0</v>
      </c>
      <c r="N1995" s="38">
        <v>0</v>
      </c>
      <c r="O1995" s="39">
        <v>0</v>
      </c>
      <c r="P1995" s="39">
        <v>0</v>
      </c>
      <c r="Q1995" s="40">
        <v>0</v>
      </c>
      <c r="R1995" s="40">
        <v>0</v>
      </c>
      <c r="S1995" s="41"/>
      <c r="T1995" s="40">
        <v>1000000</v>
      </c>
    </row>
    <row r="1996" spans="1:20" ht="15" customHeight="1" x14ac:dyDescent="0.25">
      <c r="A1996" s="33">
        <v>23816</v>
      </c>
      <c r="B1996" s="34" t="s">
        <v>3800</v>
      </c>
      <c r="C1996" s="35">
        <v>42915</v>
      </c>
      <c r="D1996" s="34" t="s">
        <v>1536</v>
      </c>
      <c r="E1996" s="34" t="s">
        <v>3061</v>
      </c>
      <c r="F1996" s="36">
        <v>39000</v>
      </c>
      <c r="G1996" s="36">
        <v>15000</v>
      </c>
      <c r="H1996" s="34" t="s">
        <v>3394</v>
      </c>
      <c r="I1996" s="34" t="s">
        <v>727</v>
      </c>
      <c r="J1996" s="34" t="s">
        <v>734</v>
      </c>
      <c r="K1996" s="37" t="s">
        <v>1568</v>
      </c>
      <c r="L1996" s="34"/>
      <c r="M1996" s="38">
        <v>0</v>
      </c>
      <c r="N1996" s="38">
        <v>0</v>
      </c>
      <c r="O1996" s="39">
        <v>0</v>
      </c>
      <c r="P1996" s="39">
        <v>0</v>
      </c>
      <c r="Q1996" s="40">
        <v>0</v>
      </c>
      <c r="R1996" s="40">
        <v>0</v>
      </c>
      <c r="S1996" s="41"/>
      <c r="T1996" s="40">
        <v>45000</v>
      </c>
    </row>
    <row r="1997" spans="1:20" ht="15" customHeight="1" x14ac:dyDescent="0.25">
      <c r="A1997" s="33">
        <v>23830</v>
      </c>
      <c r="B1997" s="34" t="s">
        <v>4377</v>
      </c>
      <c r="C1997" s="35">
        <v>42915</v>
      </c>
      <c r="D1997" s="34" t="s">
        <v>1009</v>
      </c>
      <c r="E1997" s="34" t="s">
        <v>3061</v>
      </c>
      <c r="F1997" s="36">
        <v>4400000</v>
      </c>
      <c r="G1997" s="36">
        <v>880000</v>
      </c>
      <c r="H1997" s="34" t="s">
        <v>920</v>
      </c>
      <c r="I1997" s="34" t="s">
        <v>724</v>
      </c>
      <c r="J1997" s="34" t="s">
        <v>765</v>
      </c>
      <c r="K1997" s="37" t="s">
        <v>2380</v>
      </c>
      <c r="L1997" s="34"/>
      <c r="M1997" s="38">
        <v>0</v>
      </c>
      <c r="N1997" s="38">
        <v>0</v>
      </c>
      <c r="O1997" s="39">
        <v>0</v>
      </c>
      <c r="P1997" s="39">
        <v>0</v>
      </c>
      <c r="Q1997" s="40">
        <v>4400000</v>
      </c>
      <c r="R1997" s="40">
        <v>0</v>
      </c>
      <c r="S1997" s="41">
        <v>0</v>
      </c>
      <c r="T1997" s="40">
        <v>4400000</v>
      </c>
    </row>
    <row r="1998" spans="1:20" ht="15" customHeight="1" x14ac:dyDescent="0.25">
      <c r="A1998" s="33">
        <v>23668</v>
      </c>
      <c r="B1998" s="34" t="s">
        <v>946</v>
      </c>
      <c r="C1998" s="35">
        <v>42915</v>
      </c>
      <c r="D1998" s="34" t="s">
        <v>947</v>
      </c>
      <c r="E1998" s="34" t="s">
        <v>3104</v>
      </c>
      <c r="F1998" s="36">
        <v>850000</v>
      </c>
      <c r="G1998" s="36">
        <v>850000</v>
      </c>
      <c r="H1998" s="34" t="s">
        <v>3320</v>
      </c>
      <c r="I1998" s="34" t="s">
        <v>724</v>
      </c>
      <c r="J1998" s="34" t="s">
        <v>948</v>
      </c>
      <c r="K1998" s="37" t="s">
        <v>1654</v>
      </c>
      <c r="L1998" s="34" t="s">
        <v>2056</v>
      </c>
      <c r="M1998" s="38">
        <v>146</v>
      </c>
      <c r="N1998" s="38">
        <v>0</v>
      </c>
      <c r="O1998" s="39">
        <v>150</v>
      </c>
      <c r="P1998" s="39">
        <v>0</v>
      </c>
      <c r="Q1998" s="40">
        <v>20000000</v>
      </c>
      <c r="R1998" s="40">
        <v>1491662</v>
      </c>
      <c r="S1998" s="41">
        <v>0</v>
      </c>
      <c r="T1998" s="40">
        <v>20000000</v>
      </c>
    </row>
    <row r="1999" spans="1:20" ht="15" customHeight="1" x14ac:dyDescent="0.25">
      <c r="A1999" s="33">
        <v>23878</v>
      </c>
      <c r="B1999" s="34" t="s">
        <v>4248</v>
      </c>
      <c r="C1999" s="35">
        <v>42915</v>
      </c>
      <c r="D1999" s="34" t="s">
        <v>1149</v>
      </c>
      <c r="E1999" s="34" t="s">
        <v>3063</v>
      </c>
      <c r="F1999" s="36">
        <v>9469755</v>
      </c>
      <c r="G1999" s="36">
        <v>617890</v>
      </c>
      <c r="H1999" s="34" t="s">
        <v>920</v>
      </c>
      <c r="I1999" s="34" t="s">
        <v>724</v>
      </c>
      <c r="J1999" s="34" t="s">
        <v>921</v>
      </c>
      <c r="K1999" s="37" t="s">
        <v>1714</v>
      </c>
      <c r="L1999" s="34"/>
      <c r="M1999" s="38">
        <v>0</v>
      </c>
      <c r="N1999" s="38">
        <v>0</v>
      </c>
      <c r="O1999" s="39">
        <v>0</v>
      </c>
      <c r="P1999" s="39">
        <v>0</v>
      </c>
      <c r="Q1999" s="40">
        <v>3089454</v>
      </c>
      <c r="R1999" s="40">
        <v>0</v>
      </c>
      <c r="S1999" s="41">
        <v>0</v>
      </c>
      <c r="T1999" s="40">
        <v>3089454</v>
      </c>
    </row>
    <row r="2000" spans="1:20" ht="15" customHeight="1" x14ac:dyDescent="0.25">
      <c r="A2000" s="33">
        <v>23862</v>
      </c>
      <c r="B2000" s="34" t="s">
        <v>1287</v>
      </c>
      <c r="C2000" s="35">
        <v>42915</v>
      </c>
      <c r="D2000" s="34" t="s">
        <v>1288</v>
      </c>
      <c r="E2000" s="34" t="s">
        <v>3098</v>
      </c>
      <c r="F2000" s="36">
        <v>4826000</v>
      </c>
      <c r="G2000" s="36">
        <v>250000</v>
      </c>
      <c r="H2000" s="34" t="s">
        <v>726</v>
      </c>
      <c r="I2000" s="34" t="s">
        <v>727</v>
      </c>
      <c r="J2000" s="34" t="s">
        <v>728</v>
      </c>
      <c r="K2000" s="37" t="s">
        <v>1543</v>
      </c>
      <c r="L2000" s="34"/>
      <c r="M2000" s="38">
        <v>0</v>
      </c>
      <c r="N2000" s="38">
        <v>0</v>
      </c>
      <c r="O2000" s="39">
        <v>0</v>
      </c>
      <c r="P2000" s="39">
        <v>0</v>
      </c>
      <c r="Q2000" s="40">
        <v>6346000</v>
      </c>
      <c r="R2000" s="40">
        <v>0</v>
      </c>
      <c r="S2000" s="41"/>
      <c r="T2000" s="40">
        <v>6096000</v>
      </c>
    </row>
    <row r="2001" spans="1:20" ht="15" customHeight="1" x14ac:dyDescent="0.25">
      <c r="A2001" s="33">
        <v>23815</v>
      </c>
      <c r="B2001" s="34" t="s">
        <v>3800</v>
      </c>
      <c r="C2001" s="35">
        <v>42915</v>
      </c>
      <c r="D2001" s="34" t="s">
        <v>1536</v>
      </c>
      <c r="E2001" s="34" t="s">
        <v>3061</v>
      </c>
      <c r="F2001" s="36">
        <v>13000</v>
      </c>
      <c r="G2001" s="36">
        <v>10000</v>
      </c>
      <c r="H2001" s="34" t="s">
        <v>747</v>
      </c>
      <c r="I2001" s="34" t="s">
        <v>727</v>
      </c>
      <c r="J2001" s="34" t="s">
        <v>734</v>
      </c>
      <c r="K2001" s="37" t="s">
        <v>1568</v>
      </c>
      <c r="L2001" s="34"/>
      <c r="M2001" s="38">
        <v>0</v>
      </c>
      <c r="N2001" s="38">
        <v>0</v>
      </c>
      <c r="O2001" s="39">
        <v>0</v>
      </c>
      <c r="P2001" s="39">
        <v>0</v>
      </c>
      <c r="Q2001" s="40">
        <v>0</v>
      </c>
      <c r="R2001" s="40">
        <v>0</v>
      </c>
      <c r="S2001" s="41"/>
      <c r="T2001" s="40">
        <v>3000</v>
      </c>
    </row>
    <row r="2002" spans="1:20" ht="15" customHeight="1" x14ac:dyDescent="0.25">
      <c r="A2002" s="33">
        <v>23743</v>
      </c>
      <c r="B2002" s="34" t="s">
        <v>4250</v>
      </c>
      <c r="C2002" s="35">
        <v>42915</v>
      </c>
      <c r="D2002" s="34" t="s">
        <v>1299</v>
      </c>
      <c r="E2002" s="34" t="s">
        <v>3065</v>
      </c>
      <c r="F2002" s="36">
        <v>66660201</v>
      </c>
      <c r="G2002" s="36">
        <v>1500000</v>
      </c>
      <c r="H2002" s="34" t="s">
        <v>832</v>
      </c>
      <c r="I2002" s="34" t="s">
        <v>756</v>
      </c>
      <c r="J2002" s="34" t="s">
        <v>1857</v>
      </c>
      <c r="K2002" s="37" t="s">
        <v>4251</v>
      </c>
      <c r="L2002" s="34" t="s">
        <v>2054</v>
      </c>
      <c r="M2002" s="38">
        <v>0</v>
      </c>
      <c r="N2002" s="38">
        <v>0</v>
      </c>
      <c r="O2002" s="39">
        <v>284</v>
      </c>
      <c r="P2002" s="39">
        <v>0</v>
      </c>
      <c r="Q2002" s="40">
        <v>63767201</v>
      </c>
      <c r="R2002" s="40">
        <v>38601850</v>
      </c>
      <c r="S2002" s="41"/>
      <c r="T2002" s="40">
        <v>65160201</v>
      </c>
    </row>
    <row r="2003" spans="1:20" ht="15" customHeight="1" x14ac:dyDescent="0.25">
      <c r="A2003" s="33">
        <v>23735</v>
      </c>
      <c r="B2003" s="34" t="s">
        <v>4127</v>
      </c>
      <c r="C2003" s="35">
        <v>42916</v>
      </c>
      <c r="D2003" s="34" t="s">
        <v>1009</v>
      </c>
      <c r="E2003" s="34" t="s">
        <v>3061</v>
      </c>
      <c r="F2003" s="36">
        <v>2000000</v>
      </c>
      <c r="G2003" s="36">
        <v>243000</v>
      </c>
      <c r="H2003" s="34" t="s">
        <v>836</v>
      </c>
      <c r="I2003" s="34" t="s">
        <v>756</v>
      </c>
      <c r="J2003" s="34" t="s">
        <v>734</v>
      </c>
      <c r="K2003" s="37" t="s">
        <v>1755</v>
      </c>
      <c r="L2003" s="34"/>
      <c r="M2003" s="38">
        <v>0</v>
      </c>
      <c r="N2003" s="38">
        <v>0</v>
      </c>
      <c r="O2003" s="39">
        <v>0</v>
      </c>
      <c r="P2003" s="39">
        <v>0</v>
      </c>
      <c r="Q2003" s="40">
        <v>0</v>
      </c>
      <c r="R2003" s="40">
        <v>0</v>
      </c>
      <c r="S2003" s="41"/>
      <c r="T2003" s="40">
        <v>2000000</v>
      </c>
    </row>
    <row r="2004" spans="1:20" ht="15" customHeight="1" x14ac:dyDescent="0.25">
      <c r="A2004" s="33">
        <v>23818</v>
      </c>
      <c r="B2004" s="34" t="s">
        <v>1234</v>
      </c>
      <c r="C2004" s="35">
        <v>42916</v>
      </c>
      <c r="D2004" s="34" t="s">
        <v>1200</v>
      </c>
      <c r="E2004" s="34" t="s">
        <v>1190</v>
      </c>
      <c r="F2004" s="36">
        <v>175000</v>
      </c>
      <c r="G2004" s="36">
        <v>175000</v>
      </c>
      <c r="H2004" s="34" t="s">
        <v>3551</v>
      </c>
      <c r="I2004" s="34" t="s">
        <v>727</v>
      </c>
      <c r="J2004" s="34" t="s">
        <v>765</v>
      </c>
      <c r="K2004" s="37" t="s">
        <v>1704</v>
      </c>
      <c r="L2004" s="34"/>
      <c r="M2004" s="38">
        <v>0</v>
      </c>
      <c r="N2004" s="38">
        <v>0</v>
      </c>
      <c r="O2004" s="39">
        <v>0</v>
      </c>
      <c r="P2004" s="39">
        <v>0</v>
      </c>
      <c r="Q2004" s="40">
        <v>0</v>
      </c>
      <c r="R2004" s="40">
        <v>0</v>
      </c>
      <c r="S2004" s="41"/>
      <c r="T2004" s="40">
        <v>0</v>
      </c>
    </row>
    <row r="2005" spans="1:20" ht="15" customHeight="1" x14ac:dyDescent="0.25">
      <c r="A2005" s="33">
        <v>23790</v>
      </c>
      <c r="B2005" s="34" t="s">
        <v>4252</v>
      </c>
      <c r="C2005" s="35">
        <v>42916</v>
      </c>
      <c r="D2005" s="34" t="s">
        <v>4253</v>
      </c>
      <c r="E2005" s="34" t="s">
        <v>3420</v>
      </c>
      <c r="F2005" s="36">
        <v>14000</v>
      </c>
      <c r="G2005" s="36">
        <v>9800</v>
      </c>
      <c r="H2005" s="34" t="s">
        <v>747</v>
      </c>
      <c r="I2005" s="34" t="s">
        <v>727</v>
      </c>
      <c r="J2005" s="34" t="s">
        <v>734</v>
      </c>
      <c r="K2005" s="37" t="s">
        <v>1560</v>
      </c>
      <c r="L2005" s="34"/>
      <c r="M2005" s="38">
        <v>0</v>
      </c>
      <c r="N2005" s="38">
        <v>0</v>
      </c>
      <c r="O2005" s="39">
        <v>0</v>
      </c>
      <c r="P2005" s="39">
        <v>0</v>
      </c>
      <c r="Q2005" s="40">
        <v>0</v>
      </c>
      <c r="R2005" s="40">
        <v>0</v>
      </c>
      <c r="S2005" s="41"/>
      <c r="T2005" s="40">
        <v>4200</v>
      </c>
    </row>
    <row r="2006" spans="1:20" ht="15" customHeight="1" x14ac:dyDescent="0.25">
      <c r="A2006" s="33">
        <v>23824</v>
      </c>
      <c r="B2006" s="34" t="s">
        <v>954</v>
      </c>
      <c r="C2006" s="35">
        <v>42916</v>
      </c>
      <c r="D2006" s="34" t="s">
        <v>1299</v>
      </c>
      <c r="E2006" s="34" t="s">
        <v>3065</v>
      </c>
      <c r="F2006" s="36">
        <v>58474017</v>
      </c>
      <c r="G2006" s="36">
        <v>20000000</v>
      </c>
      <c r="H2006" s="34" t="s">
        <v>821</v>
      </c>
      <c r="I2006" s="34" t="s">
        <v>724</v>
      </c>
      <c r="J2006" s="34" t="s">
        <v>1857</v>
      </c>
      <c r="K2006" s="37" t="s">
        <v>1650</v>
      </c>
      <c r="L2006" s="34" t="s">
        <v>2061</v>
      </c>
      <c r="M2006" s="38">
        <v>548</v>
      </c>
      <c r="N2006" s="38">
        <v>489</v>
      </c>
      <c r="O2006" s="39">
        <v>214</v>
      </c>
      <c r="P2006" s="39">
        <v>31</v>
      </c>
      <c r="Q2006" s="40">
        <v>56474017</v>
      </c>
      <c r="R2006" s="40">
        <v>482732</v>
      </c>
      <c r="S2006" s="41">
        <v>0</v>
      </c>
      <c r="T2006" s="40">
        <v>58474017</v>
      </c>
    </row>
    <row r="2007" spans="1:20" ht="15" customHeight="1" x14ac:dyDescent="0.25">
      <c r="A2007" s="33">
        <v>23871</v>
      </c>
      <c r="B2007" s="34" t="s">
        <v>4254</v>
      </c>
      <c r="C2007" s="35">
        <v>42916</v>
      </c>
      <c r="D2007" s="34" t="s">
        <v>1200</v>
      </c>
      <c r="E2007" s="34" t="s">
        <v>1190</v>
      </c>
      <c r="F2007" s="36">
        <v>2450000</v>
      </c>
      <c r="G2007" s="36">
        <v>750000</v>
      </c>
      <c r="H2007" s="34" t="s">
        <v>750</v>
      </c>
      <c r="I2007" s="34" t="s">
        <v>727</v>
      </c>
      <c r="J2007" s="34" t="s">
        <v>1012</v>
      </c>
      <c r="K2007" s="37" t="s">
        <v>1685</v>
      </c>
      <c r="L2007" s="34" t="s">
        <v>2059</v>
      </c>
      <c r="M2007" s="38">
        <v>0</v>
      </c>
      <c r="N2007" s="38">
        <v>0</v>
      </c>
      <c r="O2007" s="39">
        <v>0</v>
      </c>
      <c r="P2007" s="39">
        <v>0</v>
      </c>
      <c r="Q2007" s="40">
        <v>0</v>
      </c>
      <c r="R2007" s="40">
        <v>0</v>
      </c>
      <c r="S2007" s="41"/>
      <c r="T2007" s="40">
        <v>1700000</v>
      </c>
    </row>
    <row r="2008" spans="1:20" ht="15" customHeight="1" x14ac:dyDescent="0.25">
      <c r="A2008" s="33">
        <v>23870</v>
      </c>
      <c r="B2008" s="34" t="s">
        <v>4254</v>
      </c>
      <c r="C2008" s="35">
        <v>42916</v>
      </c>
      <c r="D2008" s="34" t="s">
        <v>1200</v>
      </c>
      <c r="E2008" s="34" t="s">
        <v>1190</v>
      </c>
      <c r="F2008" s="36">
        <v>600000</v>
      </c>
      <c r="G2008" s="36">
        <v>1700000</v>
      </c>
      <c r="H2008" s="34" t="s">
        <v>3320</v>
      </c>
      <c r="I2008" s="34" t="s">
        <v>724</v>
      </c>
      <c r="J2008" s="34" t="s">
        <v>1012</v>
      </c>
      <c r="K2008" s="37" t="s">
        <v>1685</v>
      </c>
      <c r="L2008" s="34" t="s">
        <v>2054</v>
      </c>
      <c r="M2008" s="38">
        <v>0</v>
      </c>
      <c r="N2008" s="38">
        <v>0</v>
      </c>
      <c r="O2008" s="39">
        <v>150</v>
      </c>
      <c r="P2008" s="39">
        <v>0</v>
      </c>
      <c r="Q2008" s="40">
        <v>600000</v>
      </c>
      <c r="R2008" s="40">
        <v>0</v>
      </c>
      <c r="S2008" s="41">
        <v>0</v>
      </c>
      <c r="T2008" s="40">
        <v>600000</v>
      </c>
    </row>
    <row r="2009" spans="1:20" ht="15" customHeight="1" x14ac:dyDescent="0.25">
      <c r="A2009" s="33">
        <v>23876</v>
      </c>
      <c r="B2009" s="34" t="s">
        <v>4258</v>
      </c>
      <c r="C2009" s="35">
        <v>42916</v>
      </c>
      <c r="D2009" s="34" t="s">
        <v>4259</v>
      </c>
      <c r="E2009" s="34" t="s">
        <v>3115</v>
      </c>
      <c r="F2009" s="36">
        <v>5239000</v>
      </c>
      <c r="G2009" s="36">
        <v>5000000</v>
      </c>
      <c r="H2009" s="34" t="s">
        <v>879</v>
      </c>
      <c r="I2009" s="34" t="s">
        <v>791</v>
      </c>
      <c r="J2009" s="34" t="s">
        <v>734</v>
      </c>
      <c r="K2009" s="37" t="s">
        <v>1818</v>
      </c>
      <c r="L2009" s="34" t="s">
        <v>325</v>
      </c>
      <c r="M2009" s="38">
        <v>0</v>
      </c>
      <c r="N2009" s="38">
        <v>0</v>
      </c>
      <c r="O2009" s="39">
        <v>0</v>
      </c>
      <c r="P2009" s="39">
        <v>0</v>
      </c>
      <c r="Q2009" s="40">
        <v>0</v>
      </c>
      <c r="R2009" s="40">
        <v>0</v>
      </c>
      <c r="S2009" s="41"/>
      <c r="T2009" s="40"/>
    </row>
    <row r="2010" spans="1:20" ht="15" customHeight="1" x14ac:dyDescent="0.25">
      <c r="A2010" s="33">
        <v>23844</v>
      </c>
      <c r="B2010" s="34" t="s">
        <v>4255</v>
      </c>
      <c r="C2010" s="35">
        <v>42916</v>
      </c>
      <c r="D2010" s="34" t="s">
        <v>819</v>
      </c>
      <c r="E2010" s="34" t="s">
        <v>3057</v>
      </c>
      <c r="F2010" s="36">
        <v>220000000</v>
      </c>
      <c r="G2010" s="36">
        <v>21000000</v>
      </c>
      <c r="H2010" s="34" t="s">
        <v>821</v>
      </c>
      <c r="I2010" s="34" t="s">
        <v>724</v>
      </c>
      <c r="J2010" s="34" t="s">
        <v>734</v>
      </c>
      <c r="K2010" s="37" t="s">
        <v>1566</v>
      </c>
      <c r="L2010" s="34" t="s">
        <v>2061</v>
      </c>
      <c r="M2010" s="38">
        <v>385</v>
      </c>
      <c r="N2010" s="38">
        <v>0</v>
      </c>
      <c r="O2010" s="39">
        <v>385</v>
      </c>
      <c r="P2010" s="39">
        <v>0</v>
      </c>
      <c r="Q2010" s="40">
        <v>220000000</v>
      </c>
      <c r="R2010" s="40">
        <v>0</v>
      </c>
      <c r="S2010" s="41">
        <v>0</v>
      </c>
      <c r="T2010" s="40">
        <v>220000000</v>
      </c>
    </row>
    <row r="2011" spans="1:20" ht="15" customHeight="1" x14ac:dyDescent="0.25">
      <c r="A2011" s="33">
        <v>23851</v>
      </c>
      <c r="B2011" s="34" t="s">
        <v>4256</v>
      </c>
      <c r="C2011" s="35">
        <v>42916</v>
      </c>
      <c r="D2011" s="34" t="s">
        <v>4257</v>
      </c>
      <c r="E2011" s="34" t="s">
        <v>3085</v>
      </c>
      <c r="F2011" s="36">
        <v>1796500</v>
      </c>
      <c r="G2011" s="36">
        <v>500000</v>
      </c>
      <c r="H2011" s="34" t="s">
        <v>832</v>
      </c>
      <c r="I2011" s="34" t="s">
        <v>756</v>
      </c>
      <c r="J2011" s="34" t="s">
        <v>765</v>
      </c>
      <c r="K2011" s="37" t="s">
        <v>3823</v>
      </c>
      <c r="L2011" s="34" t="s">
        <v>2054</v>
      </c>
      <c r="M2011" s="38">
        <v>0</v>
      </c>
      <c r="N2011" s="38">
        <v>0</v>
      </c>
      <c r="O2011" s="39">
        <v>62</v>
      </c>
      <c r="P2011" s="39">
        <v>0</v>
      </c>
      <c r="Q2011" s="40">
        <v>1186500</v>
      </c>
      <c r="R2011" s="40">
        <v>0</v>
      </c>
      <c r="S2011" s="41"/>
      <c r="T2011" s="40">
        <v>1686500</v>
      </c>
    </row>
    <row r="2012" spans="1:20" ht="15" customHeight="1" x14ac:dyDescent="0.25">
      <c r="A2012" s="33">
        <v>23879</v>
      </c>
      <c r="B2012" s="34" t="s">
        <v>4378</v>
      </c>
      <c r="C2012" s="35">
        <v>42926</v>
      </c>
      <c r="D2012" s="34" t="s">
        <v>3585</v>
      </c>
      <c r="E2012" s="34" t="s">
        <v>3074</v>
      </c>
      <c r="F2012" s="36">
        <v>7400000</v>
      </c>
      <c r="G2012" s="36">
        <v>5500000</v>
      </c>
      <c r="H2012" s="34" t="s">
        <v>879</v>
      </c>
      <c r="I2012" s="34" t="s">
        <v>791</v>
      </c>
      <c r="J2012" s="34" t="s">
        <v>921</v>
      </c>
      <c r="K2012" s="37" t="s">
        <v>1778</v>
      </c>
      <c r="L2012" s="34" t="s">
        <v>325</v>
      </c>
      <c r="M2012" s="38">
        <v>0</v>
      </c>
      <c r="N2012" s="38">
        <v>0</v>
      </c>
      <c r="O2012" s="39">
        <v>0</v>
      </c>
      <c r="P2012" s="39">
        <v>0</v>
      </c>
      <c r="Q2012" s="40">
        <v>0</v>
      </c>
      <c r="R2012" s="40">
        <v>0</v>
      </c>
      <c r="S2012" s="41"/>
      <c r="T2012" s="40"/>
    </row>
    <row r="2013" spans="1:20" ht="15" customHeight="1" x14ac:dyDescent="0.25">
      <c r="A2013" s="33">
        <v>23755</v>
      </c>
      <c r="B2013" s="34" t="s">
        <v>4379</v>
      </c>
      <c r="C2013" s="35">
        <v>42930</v>
      </c>
      <c r="D2013" s="34" t="s">
        <v>916</v>
      </c>
      <c r="E2013" s="34" t="s">
        <v>3074</v>
      </c>
      <c r="F2013" s="36">
        <v>86800903</v>
      </c>
      <c r="G2013" s="36">
        <v>10000000</v>
      </c>
      <c r="H2013" s="34" t="s">
        <v>821</v>
      </c>
      <c r="I2013" s="34" t="s">
        <v>724</v>
      </c>
      <c r="J2013" s="34" t="s">
        <v>734</v>
      </c>
      <c r="K2013" s="37" t="s">
        <v>3335</v>
      </c>
      <c r="L2013" s="34" t="s">
        <v>2061</v>
      </c>
      <c r="M2013" s="38">
        <v>1999</v>
      </c>
      <c r="N2013" s="38">
        <v>0</v>
      </c>
      <c r="O2013" s="39">
        <v>400</v>
      </c>
      <c r="P2013" s="39">
        <v>0</v>
      </c>
      <c r="Q2013" s="40">
        <v>86800903</v>
      </c>
      <c r="R2013" s="40">
        <v>0</v>
      </c>
      <c r="S2013" s="41">
        <v>0</v>
      </c>
      <c r="T2013" s="40">
        <v>86800903</v>
      </c>
    </row>
    <row r="2014" spans="1:20" ht="15" customHeight="1" x14ac:dyDescent="0.25">
      <c r="A2014" s="33">
        <v>23873</v>
      </c>
      <c r="B2014" s="34" t="s">
        <v>1926</v>
      </c>
      <c r="C2014" s="35">
        <v>42935</v>
      </c>
      <c r="D2014" s="34" t="s">
        <v>1927</v>
      </c>
      <c r="E2014" s="34" t="s">
        <v>3084</v>
      </c>
      <c r="F2014" s="36">
        <v>0</v>
      </c>
      <c r="G2014" s="36">
        <v>15600000</v>
      </c>
      <c r="H2014" s="34" t="s">
        <v>879</v>
      </c>
      <c r="I2014" s="34" t="s">
        <v>791</v>
      </c>
      <c r="J2014" s="34" t="s">
        <v>730</v>
      </c>
      <c r="K2014" s="37" t="s">
        <v>1796</v>
      </c>
      <c r="L2014" s="34" t="s">
        <v>325</v>
      </c>
      <c r="M2014" s="38">
        <v>0</v>
      </c>
      <c r="N2014" s="38">
        <v>0</v>
      </c>
      <c r="O2014" s="39">
        <v>0</v>
      </c>
      <c r="P2014" s="39">
        <v>0</v>
      </c>
      <c r="Q2014" s="40">
        <v>0</v>
      </c>
      <c r="R2014" s="40">
        <v>0</v>
      </c>
      <c r="S2014" s="41"/>
      <c r="T2014" s="40"/>
    </row>
    <row r="2015" spans="1:20" ht="15" customHeight="1" x14ac:dyDescent="0.25">
      <c r="A2015" s="33">
        <v>23881</v>
      </c>
      <c r="B2015" s="34" t="s">
        <v>4380</v>
      </c>
      <c r="C2015" s="35">
        <v>42947</v>
      </c>
      <c r="D2015" s="34" t="s">
        <v>1200</v>
      </c>
      <c r="E2015" s="34" t="s">
        <v>1190</v>
      </c>
      <c r="F2015" s="36">
        <v>200000</v>
      </c>
      <c r="G2015" s="36">
        <v>100000</v>
      </c>
      <c r="H2015" s="34" t="s">
        <v>719</v>
      </c>
      <c r="I2015" s="34" t="s">
        <v>720</v>
      </c>
      <c r="J2015" s="34" t="s">
        <v>734</v>
      </c>
      <c r="K2015" s="37" t="s">
        <v>1548</v>
      </c>
      <c r="L2015" s="34"/>
      <c r="M2015" s="38">
        <v>0</v>
      </c>
      <c r="N2015" s="38">
        <v>0</v>
      </c>
      <c r="O2015" s="39">
        <v>0</v>
      </c>
      <c r="P2015" s="39">
        <v>0</v>
      </c>
      <c r="Q2015" s="40">
        <v>0</v>
      </c>
      <c r="R2015" s="40">
        <v>0</v>
      </c>
      <c r="S2015" s="41"/>
      <c r="T2015" s="40">
        <v>400000</v>
      </c>
    </row>
    <row r="2016" spans="1:20" ht="15" customHeight="1" x14ac:dyDescent="0.25">
      <c r="A2016" s="33">
        <v>23882</v>
      </c>
      <c r="B2016" s="34" t="s">
        <v>4381</v>
      </c>
      <c r="C2016" s="35">
        <v>42947</v>
      </c>
      <c r="D2016" s="34" t="s">
        <v>1362</v>
      </c>
      <c r="E2016" s="34" t="s">
        <v>3073</v>
      </c>
      <c r="F2016" s="36">
        <v>585000</v>
      </c>
      <c r="G2016" s="36">
        <v>146250</v>
      </c>
      <c r="H2016" s="34" t="s">
        <v>719</v>
      </c>
      <c r="I2016" s="34" t="s">
        <v>720</v>
      </c>
      <c r="J2016" s="34" t="s">
        <v>721</v>
      </c>
      <c r="K2016" s="37" t="s">
        <v>1541</v>
      </c>
      <c r="L2016" s="34"/>
      <c r="M2016" s="38">
        <v>0</v>
      </c>
      <c r="N2016" s="38">
        <v>0</v>
      </c>
      <c r="O2016" s="39">
        <v>0</v>
      </c>
      <c r="P2016" s="39">
        <v>0</v>
      </c>
      <c r="Q2016" s="40">
        <v>0</v>
      </c>
      <c r="R2016" s="40">
        <v>0</v>
      </c>
      <c r="S2016" s="41"/>
      <c r="T2016" s="40">
        <v>585000</v>
      </c>
    </row>
    <row r="2017" spans="1:20" ht="15" customHeight="1" x14ac:dyDescent="0.25">
      <c r="A2017" s="33">
        <v>23892</v>
      </c>
      <c r="B2017" s="34" t="s">
        <v>4134</v>
      </c>
      <c r="C2017" s="35">
        <v>42947</v>
      </c>
      <c r="D2017" s="34" t="s">
        <v>4135</v>
      </c>
      <c r="E2017" s="34" t="s">
        <v>1190</v>
      </c>
      <c r="F2017" s="36">
        <v>1500000</v>
      </c>
      <c r="G2017" s="36">
        <v>375000</v>
      </c>
      <c r="H2017" s="34" t="s">
        <v>719</v>
      </c>
      <c r="I2017" s="34" t="s">
        <v>720</v>
      </c>
      <c r="J2017" s="34" t="s">
        <v>734</v>
      </c>
      <c r="K2017" s="37" t="s">
        <v>2574</v>
      </c>
      <c r="L2017" s="34"/>
      <c r="M2017" s="38">
        <v>0</v>
      </c>
      <c r="N2017" s="38">
        <v>0</v>
      </c>
      <c r="O2017" s="39">
        <v>0</v>
      </c>
      <c r="P2017" s="39">
        <v>0</v>
      </c>
      <c r="Q2017" s="40">
        <v>0</v>
      </c>
      <c r="R2017" s="40">
        <v>0</v>
      </c>
      <c r="S2017" s="41"/>
      <c r="T2017" s="40">
        <v>1500000</v>
      </c>
    </row>
    <row r="2018" spans="1:20" ht="15" customHeight="1" x14ac:dyDescent="0.25">
      <c r="A2018" s="33">
        <v>23877</v>
      </c>
      <c r="B2018" s="34" t="s">
        <v>4382</v>
      </c>
      <c r="C2018" s="35">
        <v>42950</v>
      </c>
      <c r="D2018" s="34" t="s">
        <v>1200</v>
      </c>
      <c r="E2018" s="34" t="s">
        <v>1190</v>
      </c>
      <c r="F2018" s="36">
        <v>450000</v>
      </c>
      <c r="G2018" s="36">
        <v>112500</v>
      </c>
      <c r="H2018" s="34" t="s">
        <v>719</v>
      </c>
      <c r="I2018" s="34" t="s">
        <v>720</v>
      </c>
      <c r="J2018" s="34" t="s">
        <v>768</v>
      </c>
      <c r="K2018" s="37" t="s">
        <v>1782</v>
      </c>
      <c r="L2018" s="34"/>
      <c r="M2018" s="38">
        <v>0</v>
      </c>
      <c r="N2018" s="38">
        <v>0</v>
      </c>
      <c r="O2018" s="39">
        <v>0</v>
      </c>
      <c r="P2018" s="39">
        <v>0</v>
      </c>
      <c r="Q2018" s="40">
        <v>0</v>
      </c>
      <c r="R2018" s="40">
        <v>0</v>
      </c>
      <c r="S2018" s="41"/>
      <c r="T2018" s="40">
        <v>450000</v>
      </c>
    </row>
    <row r="2019" spans="1:20" ht="15" customHeight="1" x14ac:dyDescent="0.25">
      <c r="A2019" s="33">
        <v>23883</v>
      </c>
      <c r="B2019" s="34" t="s">
        <v>4383</v>
      </c>
      <c r="C2019" s="35">
        <v>42957</v>
      </c>
      <c r="D2019" s="34" t="s">
        <v>4384</v>
      </c>
      <c r="E2019" s="34" t="s">
        <v>3090</v>
      </c>
      <c r="F2019" s="36">
        <v>9067040</v>
      </c>
      <c r="G2019" s="36">
        <v>250000</v>
      </c>
      <c r="H2019" s="34" t="s">
        <v>726</v>
      </c>
      <c r="I2019" s="34" t="s">
        <v>727</v>
      </c>
      <c r="J2019" s="34" t="s">
        <v>762</v>
      </c>
      <c r="K2019" s="37" t="s">
        <v>1740</v>
      </c>
      <c r="L2019" s="34"/>
      <c r="M2019" s="38">
        <v>0</v>
      </c>
      <c r="N2019" s="38">
        <v>0</v>
      </c>
      <c r="O2019" s="39">
        <v>0</v>
      </c>
      <c r="P2019" s="39">
        <v>0</v>
      </c>
      <c r="Q2019" s="40">
        <v>4533520</v>
      </c>
      <c r="R2019" s="40">
        <v>0</v>
      </c>
      <c r="S2019" s="41"/>
      <c r="T2019" s="40">
        <v>6858547</v>
      </c>
    </row>
    <row r="2020" spans="1:20" ht="15" customHeight="1" x14ac:dyDescent="0.25">
      <c r="A2020" s="33">
        <v>23885</v>
      </c>
      <c r="B2020" s="34" t="s">
        <v>1024</v>
      </c>
      <c r="C2020" s="35">
        <v>42964</v>
      </c>
      <c r="D2020" s="34" t="s">
        <v>1009</v>
      </c>
      <c r="E2020" s="34" t="s">
        <v>3061</v>
      </c>
      <c r="F2020" s="36">
        <v>3000000</v>
      </c>
      <c r="G2020" s="36">
        <v>1350000</v>
      </c>
      <c r="H2020" s="34" t="s">
        <v>1944</v>
      </c>
      <c r="I2020" s="34" t="s">
        <v>727</v>
      </c>
      <c r="J2020" s="34" t="s">
        <v>862</v>
      </c>
      <c r="K2020" s="37" t="s">
        <v>1691</v>
      </c>
      <c r="L2020" s="34"/>
      <c r="M2020" s="38">
        <v>0</v>
      </c>
      <c r="N2020" s="38">
        <v>0</v>
      </c>
      <c r="O2020" s="39">
        <v>0</v>
      </c>
      <c r="P2020" s="39">
        <v>0</v>
      </c>
      <c r="Q2020" s="40">
        <v>0</v>
      </c>
      <c r="R2020" s="40">
        <v>0</v>
      </c>
      <c r="S2020" s="41"/>
      <c r="T2020" s="40">
        <v>0</v>
      </c>
    </row>
    <row r="2021" spans="1:20" ht="15" customHeight="1" x14ac:dyDescent="0.25">
      <c r="A2021" s="33">
        <v>23884</v>
      </c>
      <c r="B2021" s="34" t="s">
        <v>1024</v>
      </c>
      <c r="C2021" s="35">
        <v>42964</v>
      </c>
      <c r="D2021" s="34" t="s">
        <v>1009</v>
      </c>
      <c r="E2021" s="34" t="s">
        <v>3061</v>
      </c>
      <c r="F2021" s="36">
        <v>400000</v>
      </c>
      <c r="G2021" s="36">
        <v>200000</v>
      </c>
      <c r="H2021" s="34" t="s">
        <v>1025</v>
      </c>
      <c r="I2021" s="34" t="s">
        <v>727</v>
      </c>
      <c r="J2021" s="34" t="s">
        <v>862</v>
      </c>
      <c r="K2021" s="37" t="s">
        <v>1691</v>
      </c>
      <c r="L2021" s="34"/>
      <c r="M2021" s="38">
        <v>0</v>
      </c>
      <c r="N2021" s="38">
        <v>0</v>
      </c>
      <c r="O2021" s="39">
        <v>0</v>
      </c>
      <c r="P2021" s="39">
        <v>0</v>
      </c>
      <c r="Q2021" s="40">
        <v>0</v>
      </c>
      <c r="R2021" s="40">
        <v>0</v>
      </c>
      <c r="S2021" s="41"/>
      <c r="T2021" s="40">
        <v>0</v>
      </c>
    </row>
    <row r="2022" spans="1:20" ht="15" customHeight="1" x14ac:dyDescent="0.25">
      <c r="A2022" s="33">
        <v>23907</v>
      </c>
      <c r="B2022" s="34" t="s">
        <v>4385</v>
      </c>
      <c r="C2022" s="35">
        <v>42975</v>
      </c>
      <c r="D2022" s="34" t="s">
        <v>1140</v>
      </c>
      <c r="E2022" s="34" t="s">
        <v>3063</v>
      </c>
      <c r="F2022" s="36">
        <v>0</v>
      </c>
      <c r="G2022" s="36"/>
      <c r="H2022" s="34" t="s">
        <v>866</v>
      </c>
      <c r="I2022" s="34" t="s">
        <v>720</v>
      </c>
      <c r="J2022" s="34" t="s">
        <v>867</v>
      </c>
      <c r="K2022" s="37" t="s">
        <v>1760</v>
      </c>
      <c r="L2022" s="34"/>
      <c r="M2022" s="38"/>
      <c r="N2022" s="38"/>
      <c r="O2022" s="39"/>
      <c r="P2022" s="39"/>
      <c r="Q2022" s="40"/>
      <c r="R2022" s="40"/>
      <c r="S2022" s="41"/>
      <c r="T2022" s="40"/>
    </row>
    <row r="2023" spans="1:20" ht="15" customHeight="1" x14ac:dyDescent="0.25">
      <c r="A2023" s="33">
        <v>23863</v>
      </c>
      <c r="B2023" s="34" t="s">
        <v>1209</v>
      </c>
      <c r="C2023" s="35">
        <v>42975</v>
      </c>
      <c r="D2023" s="34" t="s">
        <v>1200</v>
      </c>
      <c r="E2023" s="34" t="s">
        <v>1190</v>
      </c>
      <c r="F2023" s="36">
        <v>306822</v>
      </c>
      <c r="G2023" s="36">
        <v>150000</v>
      </c>
      <c r="H2023" s="34" t="s">
        <v>737</v>
      </c>
      <c r="I2023" s="34" t="s">
        <v>727</v>
      </c>
      <c r="J2023" s="34" t="s">
        <v>728</v>
      </c>
      <c r="K2023" s="37" t="s">
        <v>1547</v>
      </c>
      <c r="L2023" s="34"/>
      <c r="M2023" s="38">
        <v>0</v>
      </c>
      <c r="N2023" s="38">
        <v>0</v>
      </c>
      <c r="O2023" s="39">
        <v>0</v>
      </c>
      <c r="P2023" s="39">
        <v>0</v>
      </c>
      <c r="Q2023" s="40">
        <v>0</v>
      </c>
      <c r="R2023" s="40">
        <v>0</v>
      </c>
      <c r="S2023" s="41"/>
      <c r="T2023" s="40">
        <v>156822</v>
      </c>
    </row>
    <row r="2024" spans="1:20" ht="15" customHeight="1" x14ac:dyDescent="0.25">
      <c r="A2024" s="33">
        <v>23875</v>
      </c>
      <c r="B2024" s="34" t="s">
        <v>4386</v>
      </c>
      <c r="C2024" s="35">
        <v>42975</v>
      </c>
      <c r="D2024" s="34" t="s">
        <v>1009</v>
      </c>
      <c r="E2024" s="34" t="s">
        <v>3061</v>
      </c>
      <c r="F2024" s="36">
        <v>500000</v>
      </c>
      <c r="G2024" s="36">
        <v>125000</v>
      </c>
      <c r="H2024" s="34" t="s">
        <v>719</v>
      </c>
      <c r="I2024" s="34" t="s">
        <v>720</v>
      </c>
      <c r="J2024" s="34" t="s">
        <v>730</v>
      </c>
      <c r="K2024" s="37" t="s">
        <v>4387</v>
      </c>
      <c r="L2024" s="34"/>
      <c r="M2024" s="38">
        <v>0</v>
      </c>
      <c r="N2024" s="38">
        <v>0</v>
      </c>
      <c r="O2024" s="39">
        <v>0</v>
      </c>
      <c r="P2024" s="39">
        <v>0</v>
      </c>
      <c r="Q2024" s="40">
        <v>0</v>
      </c>
      <c r="R2024" s="40">
        <v>0</v>
      </c>
      <c r="S2024" s="41"/>
      <c r="T2024" s="40">
        <v>500000</v>
      </c>
    </row>
    <row r="2025" spans="1:20" ht="15" customHeight="1" x14ac:dyDescent="0.25">
      <c r="A2025" s="33">
        <v>23909</v>
      </c>
      <c r="B2025" s="34" t="s">
        <v>3987</v>
      </c>
      <c r="C2025" s="35">
        <v>42975</v>
      </c>
      <c r="D2025" s="34" t="s">
        <v>3144</v>
      </c>
      <c r="E2025" s="34" t="s">
        <v>3065</v>
      </c>
      <c r="F2025" s="36">
        <v>1000000</v>
      </c>
      <c r="G2025" s="36">
        <v>250000</v>
      </c>
      <c r="H2025" s="34" t="s">
        <v>719</v>
      </c>
      <c r="I2025" s="34" t="s">
        <v>720</v>
      </c>
      <c r="J2025" s="34" t="s">
        <v>734</v>
      </c>
      <c r="K2025" s="37" t="s">
        <v>3356</v>
      </c>
      <c r="L2025" s="34"/>
      <c r="M2025" s="38">
        <v>0</v>
      </c>
      <c r="N2025" s="38">
        <v>0</v>
      </c>
      <c r="O2025" s="39">
        <v>0</v>
      </c>
      <c r="P2025" s="39">
        <v>0</v>
      </c>
      <c r="Q2025" s="40">
        <v>0</v>
      </c>
      <c r="R2025" s="40">
        <v>0</v>
      </c>
      <c r="S2025" s="41"/>
      <c r="T2025" s="40">
        <v>1000000</v>
      </c>
    </row>
    <row r="2026" spans="1:20" ht="15" customHeight="1" x14ac:dyDescent="0.25">
      <c r="A2026" s="33">
        <v>23712</v>
      </c>
      <c r="B2026" s="34" t="s">
        <v>3818</v>
      </c>
      <c r="C2026" s="35">
        <v>42977</v>
      </c>
      <c r="D2026" s="34" t="s">
        <v>1009</v>
      </c>
      <c r="E2026" s="34" t="s">
        <v>3061</v>
      </c>
      <c r="F2026" s="36">
        <v>5900000</v>
      </c>
      <c r="G2026" s="36">
        <v>500000</v>
      </c>
      <c r="H2026" s="34" t="s">
        <v>836</v>
      </c>
      <c r="I2026" s="34" t="s">
        <v>756</v>
      </c>
      <c r="J2026" s="34" t="s">
        <v>721</v>
      </c>
      <c r="K2026" s="37" t="s">
        <v>1541</v>
      </c>
      <c r="L2026" s="34"/>
      <c r="M2026" s="38">
        <v>0</v>
      </c>
      <c r="N2026" s="38">
        <v>0</v>
      </c>
      <c r="O2026" s="39">
        <v>0</v>
      </c>
      <c r="P2026" s="39">
        <v>0</v>
      </c>
      <c r="Q2026" s="40">
        <v>0</v>
      </c>
      <c r="R2026" s="40">
        <v>0</v>
      </c>
      <c r="S2026" s="41"/>
      <c r="T2026" s="40">
        <v>5400000</v>
      </c>
    </row>
    <row r="2027" spans="1:20" ht="15" customHeight="1" x14ac:dyDescent="0.25">
      <c r="A2027" s="33">
        <v>23902</v>
      </c>
      <c r="B2027" s="34" t="s">
        <v>4388</v>
      </c>
      <c r="C2027" s="35">
        <v>42983</v>
      </c>
      <c r="D2027" s="34" t="s">
        <v>1009</v>
      </c>
      <c r="E2027" s="34" t="s">
        <v>3061</v>
      </c>
      <c r="F2027" s="36">
        <v>16944499</v>
      </c>
      <c r="G2027" s="36">
        <v>250000</v>
      </c>
      <c r="H2027" s="34" t="s">
        <v>726</v>
      </c>
      <c r="I2027" s="34" t="s">
        <v>727</v>
      </c>
      <c r="J2027" s="34" t="s">
        <v>728</v>
      </c>
      <c r="K2027" s="37" t="s">
        <v>1543</v>
      </c>
      <c r="L2027" s="34"/>
      <c r="M2027" s="38">
        <v>0</v>
      </c>
      <c r="N2027" s="38">
        <v>0</v>
      </c>
      <c r="O2027" s="39">
        <v>0</v>
      </c>
      <c r="P2027" s="39">
        <v>0</v>
      </c>
      <c r="Q2027" s="40">
        <v>16944499</v>
      </c>
      <c r="R2027" s="40">
        <v>0</v>
      </c>
      <c r="S2027" s="41"/>
      <c r="T2027" s="40">
        <v>20561850</v>
      </c>
    </row>
    <row r="2028" spans="1:20" ht="15" customHeight="1" x14ac:dyDescent="0.25">
      <c r="A2028" s="33">
        <v>23908</v>
      </c>
      <c r="B2028" s="34" t="s">
        <v>4389</v>
      </c>
      <c r="C2028" s="35">
        <v>42983</v>
      </c>
      <c r="D2028" s="34" t="s">
        <v>1114</v>
      </c>
      <c r="E2028" s="34" t="s">
        <v>3061</v>
      </c>
      <c r="F2028" s="36">
        <v>871500</v>
      </c>
      <c r="G2028" s="36">
        <v>80000</v>
      </c>
      <c r="H2028" s="34" t="s">
        <v>3320</v>
      </c>
      <c r="I2028" s="34" t="s">
        <v>724</v>
      </c>
      <c r="J2028" s="34" t="s">
        <v>734</v>
      </c>
      <c r="K2028" s="37" t="s">
        <v>1739</v>
      </c>
      <c r="L2028" s="34" t="s">
        <v>2054</v>
      </c>
      <c r="M2028" s="38">
        <v>45</v>
      </c>
      <c r="N2028" s="38">
        <v>0</v>
      </c>
      <c r="O2028" s="39">
        <v>20</v>
      </c>
      <c r="P2028" s="39">
        <v>0</v>
      </c>
      <c r="Q2028" s="40">
        <v>871500</v>
      </c>
      <c r="R2028" s="40">
        <v>1273626</v>
      </c>
      <c r="S2028" s="41">
        <v>0</v>
      </c>
      <c r="T2028" s="40">
        <v>871500</v>
      </c>
    </row>
    <row r="2029" spans="1:20" ht="15" customHeight="1" x14ac:dyDescent="0.25">
      <c r="A2029" s="33">
        <v>23911</v>
      </c>
      <c r="B2029" s="34" t="s">
        <v>4390</v>
      </c>
      <c r="C2029" s="35">
        <v>42990</v>
      </c>
      <c r="D2029" s="34" t="s">
        <v>1200</v>
      </c>
      <c r="E2029" s="34" t="s">
        <v>1190</v>
      </c>
      <c r="F2029" s="36">
        <v>4850000</v>
      </c>
      <c r="G2029" s="36">
        <v>750000</v>
      </c>
      <c r="H2029" s="34" t="s">
        <v>3320</v>
      </c>
      <c r="I2029" s="34" t="s">
        <v>724</v>
      </c>
      <c r="J2029" s="34" t="s">
        <v>734</v>
      </c>
      <c r="K2029" s="37" t="s">
        <v>1780</v>
      </c>
      <c r="L2029" s="34" t="s">
        <v>2061</v>
      </c>
      <c r="M2029" s="38">
        <v>56</v>
      </c>
      <c r="N2029" s="38">
        <v>0</v>
      </c>
      <c r="O2029" s="39">
        <v>109</v>
      </c>
      <c r="P2029" s="39">
        <v>0</v>
      </c>
      <c r="Q2029" s="40">
        <v>4850000</v>
      </c>
      <c r="R2029" s="40">
        <v>3231494</v>
      </c>
      <c r="S2029" s="41">
        <v>0</v>
      </c>
      <c r="T2029" s="40">
        <v>5522000</v>
      </c>
    </row>
    <row r="2030" spans="1:20" ht="15" customHeight="1" x14ac:dyDescent="0.25">
      <c r="A2030" s="33">
        <v>23894</v>
      </c>
      <c r="B2030" s="34" t="s">
        <v>4391</v>
      </c>
      <c r="C2030" s="35">
        <v>42990</v>
      </c>
      <c r="D2030" s="34" t="s">
        <v>742</v>
      </c>
      <c r="E2030" s="34" t="s">
        <v>3103</v>
      </c>
      <c r="F2030" s="36">
        <v>200000</v>
      </c>
      <c r="G2030" s="36">
        <v>50000</v>
      </c>
      <c r="H2030" s="34" t="s">
        <v>719</v>
      </c>
      <c r="I2030" s="34" t="s">
        <v>720</v>
      </c>
      <c r="J2030" s="34" t="s">
        <v>734</v>
      </c>
      <c r="K2030" s="37" t="s">
        <v>4392</v>
      </c>
      <c r="L2030" s="34"/>
      <c r="M2030" s="38">
        <v>0</v>
      </c>
      <c r="N2030" s="38">
        <v>0</v>
      </c>
      <c r="O2030" s="39">
        <v>0</v>
      </c>
      <c r="P2030" s="39">
        <v>0</v>
      </c>
      <c r="Q2030" s="40">
        <v>0</v>
      </c>
      <c r="R2030" s="40">
        <v>0</v>
      </c>
      <c r="S2030" s="41"/>
      <c r="T2030" s="40">
        <v>200000</v>
      </c>
    </row>
    <row r="2031" spans="1:20" ht="15" customHeight="1" x14ac:dyDescent="0.25">
      <c r="A2031" s="33">
        <v>23905</v>
      </c>
      <c r="B2031" s="34" t="s">
        <v>4393</v>
      </c>
      <c r="C2031" s="35">
        <v>42990</v>
      </c>
      <c r="D2031" s="34" t="s">
        <v>1009</v>
      </c>
      <c r="E2031" s="34" t="s">
        <v>3061</v>
      </c>
      <c r="F2031" s="36">
        <v>3200000</v>
      </c>
      <c r="G2031" s="36">
        <v>800000</v>
      </c>
      <c r="H2031" s="34" t="s">
        <v>719</v>
      </c>
      <c r="I2031" s="34" t="s">
        <v>720</v>
      </c>
      <c r="J2031" s="34" t="s">
        <v>721</v>
      </c>
      <c r="K2031" s="37" t="s">
        <v>1541</v>
      </c>
      <c r="L2031" s="34"/>
      <c r="M2031" s="38">
        <v>0</v>
      </c>
      <c r="N2031" s="38">
        <v>0</v>
      </c>
      <c r="O2031" s="39">
        <v>0</v>
      </c>
      <c r="P2031" s="39">
        <v>0</v>
      </c>
      <c r="Q2031" s="40">
        <v>0</v>
      </c>
      <c r="R2031" s="40">
        <v>0</v>
      </c>
      <c r="S2031" s="41"/>
      <c r="T2031" s="40">
        <v>3200000</v>
      </c>
    </row>
    <row r="2032" spans="1:20" ht="15" customHeight="1" x14ac:dyDescent="0.25">
      <c r="A2032" s="33">
        <v>23903</v>
      </c>
      <c r="B2032" s="34" t="s">
        <v>3159</v>
      </c>
      <c r="C2032" s="35">
        <v>42990</v>
      </c>
      <c r="D2032" s="34" t="s">
        <v>1009</v>
      </c>
      <c r="E2032" s="34" t="s">
        <v>3061</v>
      </c>
      <c r="F2032" s="36">
        <v>184960</v>
      </c>
      <c r="G2032" s="36">
        <v>50000</v>
      </c>
      <c r="H2032" s="34" t="s">
        <v>732</v>
      </c>
      <c r="I2032" s="34" t="s">
        <v>727</v>
      </c>
      <c r="J2032" s="34" t="s">
        <v>765</v>
      </c>
      <c r="K2032" s="37" t="s">
        <v>1704</v>
      </c>
      <c r="L2032" s="34"/>
      <c r="M2032" s="38">
        <v>0</v>
      </c>
      <c r="N2032" s="38">
        <v>0</v>
      </c>
      <c r="O2032" s="39">
        <v>0</v>
      </c>
      <c r="P2032" s="39">
        <v>0</v>
      </c>
      <c r="Q2032" s="40">
        <v>0</v>
      </c>
      <c r="R2032" s="40">
        <v>0</v>
      </c>
      <c r="S2032" s="41"/>
      <c r="T2032" s="40">
        <v>42580</v>
      </c>
    </row>
    <row r="2033" spans="1:20" ht="15" customHeight="1" x14ac:dyDescent="0.25">
      <c r="A2033" s="33">
        <v>23898</v>
      </c>
      <c r="B2033" s="34" t="s">
        <v>4361</v>
      </c>
      <c r="C2033" s="35">
        <v>42990</v>
      </c>
      <c r="D2033" s="34" t="s">
        <v>776</v>
      </c>
      <c r="E2033" s="34" t="s">
        <v>3078</v>
      </c>
      <c r="F2033" s="36">
        <v>1550000</v>
      </c>
      <c r="G2033" s="36">
        <v>180000</v>
      </c>
      <c r="H2033" s="34" t="s">
        <v>3320</v>
      </c>
      <c r="I2033" s="34" t="s">
        <v>724</v>
      </c>
      <c r="J2033" s="34" t="s">
        <v>734</v>
      </c>
      <c r="K2033" s="37" t="s">
        <v>1568</v>
      </c>
      <c r="L2033" s="34" t="s">
        <v>2054</v>
      </c>
      <c r="M2033" s="38">
        <v>78</v>
      </c>
      <c r="N2033" s="38">
        <v>0</v>
      </c>
      <c r="O2033" s="39">
        <v>52</v>
      </c>
      <c r="P2033" s="39">
        <v>0</v>
      </c>
      <c r="Q2033" s="40">
        <v>1550000</v>
      </c>
      <c r="R2033" s="40">
        <v>641375</v>
      </c>
      <c r="S2033" s="41">
        <v>0</v>
      </c>
      <c r="T2033" s="40">
        <v>1550000</v>
      </c>
    </row>
    <row r="2034" spans="1:20" ht="15" customHeight="1" x14ac:dyDescent="0.25">
      <c r="A2034" s="33">
        <v>23758</v>
      </c>
      <c r="B2034" s="34" t="s">
        <v>4394</v>
      </c>
      <c r="C2034" s="35">
        <v>42991</v>
      </c>
      <c r="D2034" s="34" t="s">
        <v>1009</v>
      </c>
      <c r="E2034" s="34" t="s">
        <v>3061</v>
      </c>
      <c r="F2034" s="36">
        <v>64000</v>
      </c>
      <c r="G2034" s="36">
        <v>115000</v>
      </c>
      <c r="H2034" s="34" t="s">
        <v>3320</v>
      </c>
      <c r="I2034" s="34" t="s">
        <v>724</v>
      </c>
      <c r="J2034" s="34" t="s">
        <v>734</v>
      </c>
      <c r="K2034" s="37" t="s">
        <v>2123</v>
      </c>
      <c r="L2034" s="34" t="s">
        <v>2054</v>
      </c>
      <c r="M2034" s="38">
        <v>32</v>
      </c>
      <c r="N2034" s="38">
        <v>0</v>
      </c>
      <c r="O2034" s="39">
        <v>17</v>
      </c>
      <c r="P2034" s="39">
        <v>0</v>
      </c>
      <c r="Q2034" s="40">
        <v>64000</v>
      </c>
      <c r="R2034" s="40">
        <v>0</v>
      </c>
      <c r="S2034" s="41">
        <v>0</v>
      </c>
      <c r="T2034" s="40">
        <v>64000</v>
      </c>
    </row>
    <row r="2035" spans="1:20" ht="15" customHeight="1" x14ac:dyDescent="0.25">
      <c r="A2035" s="33">
        <v>23895</v>
      </c>
      <c r="B2035" s="34" t="s">
        <v>4395</v>
      </c>
      <c r="C2035" s="35">
        <v>42991</v>
      </c>
      <c r="D2035" s="34" t="s">
        <v>4396</v>
      </c>
      <c r="E2035" s="34" t="s">
        <v>3089</v>
      </c>
      <c r="F2035" s="36">
        <v>17955919</v>
      </c>
      <c r="G2035" s="36">
        <v>350000</v>
      </c>
      <c r="H2035" s="34" t="s">
        <v>3320</v>
      </c>
      <c r="I2035" s="34" t="s">
        <v>724</v>
      </c>
      <c r="J2035" s="34" t="s">
        <v>734</v>
      </c>
      <c r="K2035" s="37" t="s">
        <v>2041</v>
      </c>
      <c r="L2035" s="34" t="s">
        <v>2056</v>
      </c>
      <c r="M2035" s="38">
        <v>57</v>
      </c>
      <c r="N2035" s="38">
        <v>0</v>
      </c>
      <c r="O2035" s="39">
        <v>40</v>
      </c>
      <c r="P2035" s="39">
        <v>0</v>
      </c>
      <c r="Q2035" s="40">
        <v>17955919</v>
      </c>
      <c r="R2035" s="40">
        <v>0</v>
      </c>
      <c r="S2035" s="41">
        <v>0</v>
      </c>
      <c r="T2035" s="40">
        <v>17955919</v>
      </c>
    </row>
    <row r="2036" spans="1:20" ht="15" customHeight="1" x14ac:dyDescent="0.25">
      <c r="A2036" s="33">
        <v>23900</v>
      </c>
      <c r="B2036" s="34" t="s">
        <v>807</v>
      </c>
      <c r="C2036" s="35">
        <v>42992</v>
      </c>
      <c r="D2036" s="34" t="s">
        <v>806</v>
      </c>
      <c r="E2036" s="34" t="s">
        <v>3084</v>
      </c>
      <c r="F2036" s="36">
        <v>309917084</v>
      </c>
      <c r="G2036" s="36">
        <v>21000000</v>
      </c>
      <c r="H2036" s="34" t="s">
        <v>821</v>
      </c>
      <c r="I2036" s="34" t="s">
        <v>724</v>
      </c>
      <c r="J2036" s="34" t="s">
        <v>762</v>
      </c>
      <c r="K2036" s="37" t="s">
        <v>3553</v>
      </c>
      <c r="L2036" s="34" t="s">
        <v>2056</v>
      </c>
      <c r="M2036" s="38">
        <v>0</v>
      </c>
      <c r="N2036" s="38">
        <v>0</v>
      </c>
      <c r="O2036" s="39">
        <v>329</v>
      </c>
      <c r="P2036" s="39">
        <v>0</v>
      </c>
      <c r="Q2036" s="40">
        <v>309000000</v>
      </c>
      <c r="R2036" s="40">
        <v>3153032</v>
      </c>
      <c r="S2036" s="41">
        <v>178000</v>
      </c>
      <c r="T2036" s="40">
        <v>309000000</v>
      </c>
    </row>
    <row r="2037" spans="1:20" ht="15" customHeight="1" x14ac:dyDescent="0.25">
      <c r="A2037" s="33">
        <v>23880</v>
      </c>
      <c r="B2037" s="34" t="s">
        <v>4397</v>
      </c>
      <c r="C2037" s="35">
        <v>42992</v>
      </c>
      <c r="D2037" s="34" t="s">
        <v>1351</v>
      </c>
      <c r="E2037" s="34" t="s">
        <v>3082</v>
      </c>
      <c r="F2037" s="36">
        <v>1914600</v>
      </c>
      <c r="G2037" s="36">
        <v>167500</v>
      </c>
      <c r="H2037" s="34" t="s">
        <v>3320</v>
      </c>
      <c r="I2037" s="34" t="s">
        <v>724</v>
      </c>
      <c r="J2037" s="34" t="s">
        <v>734</v>
      </c>
      <c r="K2037" s="37" t="s">
        <v>4398</v>
      </c>
      <c r="L2037" s="34" t="s">
        <v>2054</v>
      </c>
      <c r="M2037" s="38">
        <v>1</v>
      </c>
      <c r="N2037" s="38">
        <v>0</v>
      </c>
      <c r="O2037" s="39">
        <v>85</v>
      </c>
      <c r="P2037" s="39">
        <v>0</v>
      </c>
      <c r="Q2037" s="40">
        <v>860000</v>
      </c>
      <c r="R2037" s="40">
        <v>1667296</v>
      </c>
      <c r="S2037" s="41">
        <v>0</v>
      </c>
      <c r="T2037" s="40">
        <v>1914600</v>
      </c>
    </row>
    <row r="2038" spans="1:20" ht="15" customHeight="1" x14ac:dyDescent="0.25">
      <c r="A2038" s="33">
        <v>23802</v>
      </c>
      <c r="B2038" s="34" t="s">
        <v>4399</v>
      </c>
      <c r="C2038" s="35">
        <v>42997</v>
      </c>
      <c r="D2038" s="34" t="s">
        <v>1309</v>
      </c>
      <c r="E2038" s="34" t="s">
        <v>3065</v>
      </c>
      <c r="F2038" s="36">
        <v>6086000</v>
      </c>
      <c r="G2038" s="36">
        <v>241800</v>
      </c>
      <c r="H2038" s="34" t="s">
        <v>3320</v>
      </c>
      <c r="I2038" s="34" t="s">
        <v>724</v>
      </c>
      <c r="J2038" s="34" t="s">
        <v>1857</v>
      </c>
      <c r="K2038" s="37" t="s">
        <v>2136</v>
      </c>
      <c r="L2038" s="34" t="s">
        <v>2056</v>
      </c>
      <c r="M2038" s="38">
        <v>314</v>
      </c>
      <c r="N2038" s="38">
        <v>0</v>
      </c>
      <c r="O2038" s="39">
        <v>19</v>
      </c>
      <c r="P2038" s="39">
        <v>0</v>
      </c>
      <c r="Q2038" s="40">
        <v>6086000</v>
      </c>
      <c r="R2038" s="40">
        <v>2904366</v>
      </c>
      <c r="S2038" s="41">
        <v>0</v>
      </c>
      <c r="T2038" s="40">
        <v>6086000</v>
      </c>
    </row>
    <row r="2039" spans="1:20" ht="15" customHeight="1" x14ac:dyDescent="0.25">
      <c r="A2039" s="33">
        <v>23913</v>
      </c>
      <c r="B2039" s="34" t="s">
        <v>4400</v>
      </c>
      <c r="C2039" s="35">
        <v>42999</v>
      </c>
      <c r="D2039" s="34" t="s">
        <v>1009</v>
      </c>
      <c r="E2039" s="34" t="s">
        <v>3061</v>
      </c>
      <c r="F2039" s="36">
        <v>400000</v>
      </c>
      <c r="G2039" s="36">
        <v>100000</v>
      </c>
      <c r="H2039" s="34" t="s">
        <v>719</v>
      </c>
      <c r="I2039" s="34" t="s">
        <v>720</v>
      </c>
      <c r="J2039" s="34" t="s">
        <v>721</v>
      </c>
      <c r="K2039" s="37" t="s">
        <v>1541</v>
      </c>
      <c r="L2039" s="34"/>
      <c r="M2039" s="38">
        <v>0</v>
      </c>
      <c r="N2039" s="38">
        <v>0</v>
      </c>
      <c r="O2039" s="39">
        <v>0</v>
      </c>
      <c r="P2039" s="39">
        <v>0</v>
      </c>
      <c r="Q2039" s="40">
        <v>0</v>
      </c>
      <c r="R2039" s="40">
        <v>0</v>
      </c>
      <c r="S2039" s="41"/>
      <c r="T2039" s="40">
        <v>400000</v>
      </c>
    </row>
    <row r="2040" spans="1:20" ht="15" customHeight="1" x14ac:dyDescent="0.25">
      <c r="A2040" s="33">
        <v>23927</v>
      </c>
      <c r="B2040" s="34" t="s">
        <v>4401</v>
      </c>
      <c r="C2040" s="35">
        <v>42999</v>
      </c>
      <c r="D2040" s="34" t="s">
        <v>1200</v>
      </c>
      <c r="E2040" s="34" t="s">
        <v>1190</v>
      </c>
      <c r="F2040" s="36">
        <v>1000000</v>
      </c>
      <c r="G2040" s="36">
        <v>250000</v>
      </c>
      <c r="H2040" s="34" t="s">
        <v>719</v>
      </c>
      <c r="I2040" s="34" t="s">
        <v>720</v>
      </c>
      <c r="J2040" s="34" t="s">
        <v>751</v>
      </c>
      <c r="K2040" s="37" t="s">
        <v>4402</v>
      </c>
      <c r="L2040" s="34"/>
      <c r="M2040" s="38">
        <v>0</v>
      </c>
      <c r="N2040" s="38">
        <v>0</v>
      </c>
      <c r="O2040" s="39">
        <v>0</v>
      </c>
      <c r="P2040" s="39">
        <v>0</v>
      </c>
      <c r="Q2040" s="40">
        <v>0</v>
      </c>
      <c r="R2040" s="40">
        <v>0</v>
      </c>
      <c r="S2040" s="41"/>
      <c r="T2040" s="40">
        <v>1000000</v>
      </c>
    </row>
    <row r="2041" spans="1:20" ht="15" customHeight="1" x14ac:dyDescent="0.25">
      <c r="A2041" s="33">
        <v>23915</v>
      </c>
      <c r="B2041" s="34" t="s">
        <v>4403</v>
      </c>
      <c r="C2041" s="35">
        <v>43003</v>
      </c>
      <c r="D2041" s="34" t="s">
        <v>775</v>
      </c>
      <c r="E2041" s="34" t="s">
        <v>3078</v>
      </c>
      <c r="F2041" s="36">
        <v>7935300</v>
      </c>
      <c r="G2041" s="36">
        <v>250000</v>
      </c>
      <c r="H2041" s="34" t="s">
        <v>3320</v>
      </c>
      <c r="I2041" s="34" t="s">
        <v>724</v>
      </c>
      <c r="J2041" s="34" t="s">
        <v>734</v>
      </c>
      <c r="K2041" s="37" t="s">
        <v>2375</v>
      </c>
      <c r="L2041" s="34" t="s">
        <v>2054</v>
      </c>
      <c r="M2041" s="38">
        <v>0</v>
      </c>
      <c r="N2041" s="38">
        <v>0</v>
      </c>
      <c r="O2041" s="39">
        <v>51</v>
      </c>
      <c r="P2041" s="39">
        <v>0</v>
      </c>
      <c r="Q2041" s="40">
        <v>7935300</v>
      </c>
      <c r="R2041" s="40">
        <v>0</v>
      </c>
      <c r="S2041" s="41">
        <v>0</v>
      </c>
      <c r="T2041" s="40">
        <v>7935300</v>
      </c>
    </row>
    <row r="2042" spans="1:20" ht="15" customHeight="1" x14ac:dyDescent="0.25">
      <c r="A2042" s="33">
        <v>23897</v>
      </c>
      <c r="B2042" s="34" t="s">
        <v>4406</v>
      </c>
      <c r="C2042" s="35">
        <v>43003</v>
      </c>
      <c r="D2042" s="34" t="s">
        <v>4407</v>
      </c>
      <c r="E2042" s="34" t="s">
        <v>3076</v>
      </c>
      <c r="F2042" s="36">
        <v>7860000</v>
      </c>
      <c r="G2042" s="36">
        <v>280000</v>
      </c>
      <c r="H2042" s="34" t="s">
        <v>3320</v>
      </c>
      <c r="I2042" s="34" t="s">
        <v>724</v>
      </c>
      <c r="J2042" s="34" t="s">
        <v>734</v>
      </c>
      <c r="K2042" s="37" t="s">
        <v>2375</v>
      </c>
      <c r="L2042" s="34" t="s">
        <v>2056</v>
      </c>
      <c r="M2042" s="38">
        <v>115</v>
      </c>
      <c r="N2042" s="38">
        <v>0</v>
      </c>
      <c r="O2042" s="39">
        <v>16</v>
      </c>
      <c r="P2042" s="39">
        <v>0</v>
      </c>
      <c r="Q2042" s="40">
        <v>7860000</v>
      </c>
      <c r="R2042" s="40">
        <v>3956535</v>
      </c>
      <c r="S2042" s="41">
        <v>0</v>
      </c>
      <c r="T2042" s="40">
        <v>7860000</v>
      </c>
    </row>
    <row r="2043" spans="1:20" ht="15" customHeight="1" x14ac:dyDescent="0.25">
      <c r="A2043" s="33">
        <v>23922</v>
      </c>
      <c r="B2043" s="34" t="s">
        <v>4404</v>
      </c>
      <c r="C2043" s="35">
        <v>43003</v>
      </c>
      <c r="D2043" s="34" t="s">
        <v>965</v>
      </c>
      <c r="E2043" s="34" t="s">
        <v>3068</v>
      </c>
      <c r="F2043" s="36">
        <v>500000</v>
      </c>
      <c r="G2043" s="36">
        <v>125000</v>
      </c>
      <c r="H2043" s="34" t="s">
        <v>719</v>
      </c>
      <c r="I2043" s="34" t="s">
        <v>720</v>
      </c>
      <c r="J2043" s="34" t="s">
        <v>734</v>
      </c>
      <c r="K2043" s="37" t="s">
        <v>4405</v>
      </c>
      <c r="L2043" s="34"/>
      <c r="M2043" s="38">
        <v>0</v>
      </c>
      <c r="N2043" s="38">
        <v>0</v>
      </c>
      <c r="O2043" s="39">
        <v>0</v>
      </c>
      <c r="P2043" s="39">
        <v>0</v>
      </c>
      <c r="Q2043" s="40">
        <v>0</v>
      </c>
      <c r="R2043" s="40">
        <v>0</v>
      </c>
      <c r="S2043" s="41"/>
      <c r="T2043" s="40">
        <v>500000</v>
      </c>
    </row>
    <row r="2044" spans="1:20" ht="15" customHeight="1" x14ac:dyDescent="0.25">
      <c r="A2044" s="33">
        <v>23669</v>
      </c>
      <c r="B2044" s="34" t="s">
        <v>1384</v>
      </c>
      <c r="C2044" s="35">
        <v>43003</v>
      </c>
      <c r="D2044" s="34" t="s">
        <v>1379</v>
      </c>
      <c r="E2044" s="34" t="s">
        <v>3056</v>
      </c>
      <c r="F2044" s="36">
        <v>61000000</v>
      </c>
      <c r="G2044" s="36">
        <v>2550000</v>
      </c>
      <c r="H2044" s="34" t="s">
        <v>3320</v>
      </c>
      <c r="I2044" s="34" t="s">
        <v>724</v>
      </c>
      <c r="J2044" s="34" t="s">
        <v>734</v>
      </c>
      <c r="K2044" s="37" t="s">
        <v>1661</v>
      </c>
      <c r="L2044" s="34" t="s">
        <v>2056</v>
      </c>
      <c r="M2044" s="38">
        <v>529</v>
      </c>
      <c r="N2044" s="38">
        <v>0</v>
      </c>
      <c r="O2044" s="39">
        <v>150</v>
      </c>
      <c r="P2044" s="39">
        <v>0</v>
      </c>
      <c r="Q2044" s="40">
        <v>61000000</v>
      </c>
      <c r="R2044" s="40">
        <v>4643036</v>
      </c>
      <c r="S2044" s="41">
        <v>0</v>
      </c>
      <c r="T2044" s="40">
        <v>61100000</v>
      </c>
    </row>
    <row r="2045" spans="1:20" ht="15" customHeight="1" x14ac:dyDescent="0.25">
      <c r="A2045" s="33">
        <v>23925</v>
      </c>
      <c r="B2045" s="34" t="s">
        <v>4499</v>
      </c>
      <c r="C2045" s="35">
        <v>43010</v>
      </c>
      <c r="D2045" s="34" t="s">
        <v>1009</v>
      </c>
      <c r="E2045" s="34" t="s">
        <v>3061</v>
      </c>
      <c r="F2045" s="36">
        <v>15000000</v>
      </c>
      <c r="G2045" s="36">
        <v>150000</v>
      </c>
      <c r="H2045" s="34" t="s">
        <v>3320</v>
      </c>
      <c r="I2045" s="34" t="s">
        <v>724</v>
      </c>
      <c r="J2045" s="34" t="s">
        <v>734</v>
      </c>
      <c r="K2045" s="37" t="s">
        <v>2041</v>
      </c>
      <c r="L2045" s="34" t="s">
        <v>2056</v>
      </c>
      <c r="M2045" s="38">
        <v>0</v>
      </c>
      <c r="N2045" s="38">
        <v>0</v>
      </c>
      <c r="O2045" s="39">
        <v>12</v>
      </c>
      <c r="P2045" s="39">
        <v>0</v>
      </c>
      <c r="Q2045" s="40">
        <v>15000000</v>
      </c>
      <c r="R2045" s="40">
        <v>0</v>
      </c>
      <c r="S2045" s="41">
        <v>0</v>
      </c>
      <c r="T2045" s="40">
        <v>15000000</v>
      </c>
    </row>
    <row r="2046" spans="1:20" ht="15" customHeight="1" x14ac:dyDescent="0.25">
      <c r="A2046" s="33">
        <v>23935</v>
      </c>
      <c r="B2046" s="34" t="s">
        <v>4500</v>
      </c>
      <c r="C2046" s="35">
        <v>43012</v>
      </c>
      <c r="D2046" s="34" t="s">
        <v>2799</v>
      </c>
      <c r="E2046" s="34" t="s">
        <v>3064</v>
      </c>
      <c r="F2046" s="36">
        <v>5167871</v>
      </c>
      <c r="G2046" s="36">
        <v>250000</v>
      </c>
      <c r="H2046" s="34" t="s">
        <v>726</v>
      </c>
      <c r="I2046" s="34" t="s">
        <v>727</v>
      </c>
      <c r="J2046" s="34" t="s">
        <v>921</v>
      </c>
      <c r="K2046" s="37" t="s">
        <v>1714</v>
      </c>
      <c r="L2046" s="34"/>
      <c r="M2046" s="38">
        <v>0</v>
      </c>
      <c r="N2046" s="38">
        <v>0</v>
      </c>
      <c r="O2046" s="39">
        <v>0</v>
      </c>
      <c r="P2046" s="39">
        <v>0</v>
      </c>
      <c r="Q2046" s="40">
        <v>5167871</v>
      </c>
      <c r="R2046" s="40">
        <v>0</v>
      </c>
      <c r="S2046" s="41"/>
      <c r="T2046" s="40">
        <v>6544554</v>
      </c>
    </row>
    <row r="2047" spans="1:20" ht="15" customHeight="1" x14ac:dyDescent="0.25">
      <c r="A2047" s="33">
        <v>23929</v>
      </c>
      <c r="B2047" s="34" t="s">
        <v>4501</v>
      </c>
      <c r="C2047" s="35">
        <v>43013</v>
      </c>
      <c r="D2047" s="34" t="s">
        <v>1351</v>
      </c>
      <c r="E2047" s="34" t="s">
        <v>3082</v>
      </c>
      <c r="F2047" s="36">
        <v>1367258</v>
      </c>
      <c r="G2047" s="36">
        <v>250000</v>
      </c>
      <c r="H2047" s="34" t="s">
        <v>726</v>
      </c>
      <c r="I2047" s="34" t="s">
        <v>727</v>
      </c>
      <c r="J2047" s="34" t="s">
        <v>734</v>
      </c>
      <c r="K2047" s="37" t="s">
        <v>2316</v>
      </c>
      <c r="L2047" s="34"/>
      <c r="M2047" s="38">
        <v>0</v>
      </c>
      <c r="N2047" s="38">
        <v>0</v>
      </c>
      <c r="O2047" s="39">
        <v>0</v>
      </c>
      <c r="P2047" s="39">
        <v>0</v>
      </c>
      <c r="Q2047" s="40">
        <v>1367258</v>
      </c>
      <c r="R2047" s="40">
        <v>0</v>
      </c>
      <c r="S2047" s="41"/>
      <c r="T2047" s="40">
        <v>1446116</v>
      </c>
    </row>
    <row r="2048" spans="1:20" ht="15" customHeight="1" x14ac:dyDescent="0.25">
      <c r="A2048" s="33">
        <v>23931</v>
      </c>
      <c r="B2048" s="34" t="s">
        <v>4502</v>
      </c>
      <c r="C2048" s="35">
        <v>43017</v>
      </c>
      <c r="D2048" s="34" t="s">
        <v>1200</v>
      </c>
      <c r="E2048" s="34" t="s">
        <v>1190</v>
      </c>
      <c r="F2048" s="36">
        <v>275000</v>
      </c>
      <c r="G2048" s="36">
        <v>68750</v>
      </c>
      <c r="H2048" s="34" t="s">
        <v>719</v>
      </c>
      <c r="I2048" s="34" t="s">
        <v>720</v>
      </c>
      <c r="J2048" s="34" t="s">
        <v>768</v>
      </c>
      <c r="K2048" s="37" t="s">
        <v>4503</v>
      </c>
      <c r="L2048" s="34"/>
      <c r="M2048" s="38">
        <v>0</v>
      </c>
      <c r="N2048" s="38">
        <v>0</v>
      </c>
      <c r="O2048" s="39">
        <v>0</v>
      </c>
      <c r="P2048" s="39">
        <v>0</v>
      </c>
      <c r="Q2048" s="40">
        <v>0</v>
      </c>
      <c r="R2048" s="40">
        <v>0</v>
      </c>
      <c r="S2048" s="41"/>
      <c r="T2048" s="40">
        <v>275000</v>
      </c>
    </row>
    <row r="2049" spans="1:20" ht="15" customHeight="1" x14ac:dyDescent="0.25">
      <c r="A2049" s="33">
        <v>23916</v>
      </c>
      <c r="B2049" s="34" t="s">
        <v>4504</v>
      </c>
      <c r="C2049" s="35">
        <v>43024</v>
      </c>
      <c r="D2049" s="34" t="s">
        <v>1413</v>
      </c>
      <c r="E2049" s="34" t="s">
        <v>3071</v>
      </c>
      <c r="F2049" s="36">
        <v>2500000</v>
      </c>
      <c r="G2049" s="36">
        <v>190000</v>
      </c>
      <c r="H2049" s="34" t="s">
        <v>3320</v>
      </c>
      <c r="I2049" s="34" t="s">
        <v>724</v>
      </c>
      <c r="J2049" s="34" t="s">
        <v>734</v>
      </c>
      <c r="K2049" s="37" t="s">
        <v>4505</v>
      </c>
      <c r="L2049" s="34" t="s">
        <v>2056</v>
      </c>
      <c r="M2049" s="38">
        <v>63</v>
      </c>
      <c r="N2049" s="38">
        <v>0</v>
      </c>
      <c r="O2049" s="39">
        <v>37</v>
      </c>
      <c r="P2049" s="39">
        <v>0</v>
      </c>
      <c r="Q2049" s="40">
        <v>2500000</v>
      </c>
      <c r="R2049" s="40">
        <v>565818</v>
      </c>
      <c r="S2049" s="41">
        <v>0</v>
      </c>
      <c r="T2049" s="40">
        <v>2500000</v>
      </c>
    </row>
    <row r="2050" spans="1:20" ht="15" customHeight="1" x14ac:dyDescent="0.25">
      <c r="A2050" s="33">
        <v>23921</v>
      </c>
      <c r="B2050" s="34" t="s">
        <v>4506</v>
      </c>
      <c r="C2050" s="35">
        <v>43024</v>
      </c>
      <c r="D2050" s="34" t="s">
        <v>4507</v>
      </c>
      <c r="E2050" s="34" t="s">
        <v>3107</v>
      </c>
      <c r="F2050" s="36">
        <v>86000000</v>
      </c>
      <c r="G2050" s="36">
        <v>6500000</v>
      </c>
      <c r="H2050" s="34" t="s">
        <v>821</v>
      </c>
      <c r="I2050" s="34" t="s">
        <v>724</v>
      </c>
      <c r="J2050" s="34" t="s">
        <v>734</v>
      </c>
      <c r="K2050" s="37" t="s">
        <v>4508</v>
      </c>
      <c r="L2050" s="34" t="s">
        <v>2061</v>
      </c>
      <c r="M2050" s="38">
        <v>885</v>
      </c>
      <c r="N2050" s="38">
        <v>885</v>
      </c>
      <c r="O2050" s="39">
        <v>219</v>
      </c>
      <c r="P2050" s="39">
        <v>74</v>
      </c>
      <c r="Q2050" s="40">
        <v>86000000</v>
      </c>
      <c r="R2050" s="40">
        <v>48913847</v>
      </c>
      <c r="S2050" s="41">
        <v>0</v>
      </c>
      <c r="T2050" s="40">
        <v>86000000</v>
      </c>
    </row>
    <row r="2051" spans="1:20" ht="15" customHeight="1" x14ac:dyDescent="0.25">
      <c r="A2051" s="33">
        <v>23899</v>
      </c>
      <c r="B2051" s="34" t="s">
        <v>4509</v>
      </c>
      <c r="C2051" s="35">
        <v>43024</v>
      </c>
      <c r="D2051" s="34" t="s">
        <v>913</v>
      </c>
      <c r="E2051" s="34" t="s">
        <v>3074</v>
      </c>
      <c r="F2051" s="36">
        <v>2900000</v>
      </c>
      <c r="G2051" s="36">
        <v>100000</v>
      </c>
      <c r="H2051" s="34" t="s">
        <v>3320</v>
      </c>
      <c r="I2051" s="34" t="s">
        <v>724</v>
      </c>
      <c r="J2051" s="34" t="s">
        <v>734</v>
      </c>
      <c r="K2051" s="37" t="s">
        <v>1622</v>
      </c>
      <c r="L2051" s="34" t="s">
        <v>2054</v>
      </c>
      <c r="M2051" s="38">
        <v>38</v>
      </c>
      <c r="N2051" s="38">
        <v>0</v>
      </c>
      <c r="O2051" s="39">
        <v>22</v>
      </c>
      <c r="P2051" s="39">
        <v>0</v>
      </c>
      <c r="Q2051" s="40">
        <v>2900000</v>
      </c>
      <c r="R2051" s="40">
        <v>0</v>
      </c>
      <c r="S2051" s="41">
        <v>0</v>
      </c>
      <c r="T2051" s="40">
        <v>2900000</v>
      </c>
    </row>
    <row r="2052" spans="1:20" ht="15" customHeight="1" x14ac:dyDescent="0.25">
      <c r="A2052" s="33">
        <v>23886</v>
      </c>
      <c r="B2052" s="34" t="s">
        <v>4510</v>
      </c>
      <c r="C2052" s="35">
        <v>43031</v>
      </c>
      <c r="D2052" s="34" t="s">
        <v>1200</v>
      </c>
      <c r="E2052" s="34" t="s">
        <v>1190</v>
      </c>
      <c r="F2052" s="36">
        <v>4666705</v>
      </c>
      <c r="G2052" s="36">
        <v>900000</v>
      </c>
      <c r="H2052" s="34" t="s">
        <v>847</v>
      </c>
      <c r="I2052" s="34" t="s">
        <v>727</v>
      </c>
      <c r="J2052" s="34" t="s">
        <v>765</v>
      </c>
      <c r="K2052" s="37" t="s">
        <v>4511</v>
      </c>
      <c r="L2052" s="34" t="s">
        <v>2067</v>
      </c>
      <c r="M2052" s="38">
        <v>0</v>
      </c>
      <c r="N2052" s="38">
        <v>0</v>
      </c>
      <c r="O2052" s="39">
        <v>0</v>
      </c>
      <c r="P2052" s="39">
        <v>0</v>
      </c>
      <c r="Q2052" s="40">
        <v>0</v>
      </c>
      <c r="R2052" s="40">
        <v>0</v>
      </c>
      <c r="S2052" s="41"/>
      <c r="T2052" s="40">
        <v>3766705</v>
      </c>
    </row>
    <row r="2053" spans="1:20" ht="15" customHeight="1" x14ac:dyDescent="0.25">
      <c r="A2053" s="33">
        <v>23904</v>
      </c>
      <c r="B2053" s="34" t="s">
        <v>4512</v>
      </c>
      <c r="C2053" s="35">
        <v>43031</v>
      </c>
      <c r="D2053" s="34" t="s">
        <v>1200</v>
      </c>
      <c r="E2053" s="34" t="s">
        <v>1190</v>
      </c>
      <c r="F2053" s="36">
        <v>5582481</v>
      </c>
      <c r="G2053" s="36">
        <v>939859</v>
      </c>
      <c r="H2053" s="34" t="s">
        <v>920</v>
      </c>
      <c r="I2053" s="34" t="s">
        <v>724</v>
      </c>
      <c r="J2053" s="34" t="s">
        <v>921</v>
      </c>
      <c r="K2053" s="37" t="s">
        <v>1714</v>
      </c>
      <c r="L2053" s="34"/>
      <c r="M2053" s="38">
        <v>0</v>
      </c>
      <c r="N2053" s="38">
        <v>0</v>
      </c>
      <c r="O2053" s="39">
        <v>0</v>
      </c>
      <c r="P2053" s="39">
        <v>0</v>
      </c>
      <c r="Q2053" s="40">
        <v>4699295</v>
      </c>
      <c r="R2053" s="40">
        <v>0</v>
      </c>
      <c r="S2053" s="41">
        <v>0</v>
      </c>
      <c r="T2053" s="40">
        <v>4699295</v>
      </c>
    </row>
    <row r="2054" spans="1:20" ht="15" customHeight="1" x14ac:dyDescent="0.25">
      <c r="A2054" s="33">
        <v>23940</v>
      </c>
      <c r="B2054" s="34" t="s">
        <v>4513</v>
      </c>
      <c r="C2054" s="35">
        <v>43034</v>
      </c>
      <c r="D2054" s="34" t="s">
        <v>1200</v>
      </c>
      <c r="E2054" s="34" t="s">
        <v>1190</v>
      </c>
      <c r="F2054" s="36">
        <v>1521438</v>
      </c>
      <c r="G2054" s="36">
        <v>456000</v>
      </c>
      <c r="H2054" s="34" t="s">
        <v>844</v>
      </c>
      <c r="I2054" s="34" t="s">
        <v>727</v>
      </c>
      <c r="J2054" s="34" t="s">
        <v>921</v>
      </c>
      <c r="K2054" s="37" t="s">
        <v>1714</v>
      </c>
      <c r="L2054" s="34" t="s">
        <v>2063</v>
      </c>
      <c r="M2054" s="38">
        <v>0</v>
      </c>
      <c r="N2054" s="38">
        <v>0</v>
      </c>
      <c r="O2054" s="39">
        <v>0</v>
      </c>
      <c r="P2054" s="39">
        <v>0</v>
      </c>
      <c r="Q2054" s="40">
        <v>10214628</v>
      </c>
      <c r="R2054" s="40">
        <v>0</v>
      </c>
      <c r="S2054" s="41"/>
      <c r="T2054" s="40">
        <v>13157728</v>
      </c>
    </row>
    <row r="2055" spans="1:20" ht="15" customHeight="1" x14ac:dyDescent="0.25">
      <c r="A2055" s="33">
        <v>23893</v>
      </c>
      <c r="B2055" s="34" t="s">
        <v>4514</v>
      </c>
      <c r="C2055" s="35">
        <v>43034</v>
      </c>
      <c r="D2055" s="34" t="s">
        <v>1362</v>
      </c>
      <c r="E2055" s="34" t="s">
        <v>3073</v>
      </c>
      <c r="F2055" s="36">
        <v>2293975</v>
      </c>
      <c r="G2055" s="36">
        <v>337000</v>
      </c>
      <c r="H2055" s="34" t="s">
        <v>3320</v>
      </c>
      <c r="I2055" s="34" t="s">
        <v>724</v>
      </c>
      <c r="J2055" s="34" t="s">
        <v>734</v>
      </c>
      <c r="K2055" s="37" t="s">
        <v>1717</v>
      </c>
      <c r="L2055" s="34" t="s">
        <v>2054</v>
      </c>
      <c r="M2055" s="38">
        <v>371</v>
      </c>
      <c r="N2055" s="38">
        <v>371</v>
      </c>
      <c r="O2055" s="39">
        <v>71</v>
      </c>
      <c r="P2055" s="39">
        <v>8</v>
      </c>
      <c r="Q2055" s="40">
        <v>1700000</v>
      </c>
      <c r="R2055" s="40">
        <v>1300823</v>
      </c>
      <c r="S2055" s="41">
        <v>0</v>
      </c>
      <c r="T2055" s="40">
        <v>2293975</v>
      </c>
    </row>
    <row r="2056" spans="1:20" ht="15" customHeight="1" x14ac:dyDescent="0.25">
      <c r="A2056" s="33">
        <v>23946</v>
      </c>
      <c r="B2056" s="34" t="s">
        <v>1040</v>
      </c>
      <c r="C2056" s="35">
        <v>43034</v>
      </c>
      <c r="D2056" s="34" t="s">
        <v>1009</v>
      </c>
      <c r="E2056" s="34" t="s">
        <v>3061</v>
      </c>
      <c r="F2056" s="36">
        <v>18000</v>
      </c>
      <c r="G2056" s="36">
        <v>10000</v>
      </c>
      <c r="H2056" s="34" t="s">
        <v>747</v>
      </c>
      <c r="I2056" s="34" t="s">
        <v>727</v>
      </c>
      <c r="J2056" s="34" t="s">
        <v>721</v>
      </c>
      <c r="K2056" s="37" t="s">
        <v>1541</v>
      </c>
      <c r="L2056" s="34"/>
      <c r="M2056" s="38">
        <v>0</v>
      </c>
      <c r="N2056" s="38">
        <v>0</v>
      </c>
      <c r="O2056" s="39">
        <v>0</v>
      </c>
      <c r="P2056" s="39">
        <v>0</v>
      </c>
      <c r="Q2056" s="40">
        <v>0</v>
      </c>
      <c r="R2056" s="40">
        <v>0</v>
      </c>
      <c r="S2056" s="41"/>
      <c r="T2056" s="40">
        <v>8000</v>
      </c>
    </row>
    <row r="2057" spans="1:20" ht="15" customHeight="1" x14ac:dyDescent="0.25">
      <c r="A2057" s="33">
        <v>23961</v>
      </c>
      <c r="B2057" s="34" t="s">
        <v>4515</v>
      </c>
      <c r="C2057" s="35">
        <v>43039</v>
      </c>
      <c r="D2057" s="34" t="s">
        <v>1009</v>
      </c>
      <c r="E2057" s="34" t="s">
        <v>3061</v>
      </c>
      <c r="F2057" s="36">
        <v>0</v>
      </c>
      <c r="G2057" s="36"/>
      <c r="H2057" s="34" t="s">
        <v>866</v>
      </c>
      <c r="I2057" s="34" t="s">
        <v>720</v>
      </c>
      <c r="J2057" s="34" t="s">
        <v>867</v>
      </c>
      <c r="K2057" s="37" t="s">
        <v>1611</v>
      </c>
      <c r="L2057" s="34"/>
      <c r="M2057" s="38"/>
      <c r="N2057" s="38"/>
      <c r="O2057" s="39"/>
      <c r="P2057" s="39"/>
      <c r="Q2057" s="40"/>
      <c r="R2057" s="40"/>
      <c r="S2057" s="41"/>
      <c r="T2057" s="40"/>
    </row>
    <row r="2058" spans="1:20" ht="15" customHeight="1" x14ac:dyDescent="0.25">
      <c r="A2058" s="33">
        <v>23962</v>
      </c>
      <c r="B2058" s="34" t="s">
        <v>4516</v>
      </c>
      <c r="C2058" s="35">
        <v>43039</v>
      </c>
      <c r="D2058" s="34" t="s">
        <v>1009</v>
      </c>
      <c r="E2058" s="34" t="s">
        <v>3061</v>
      </c>
      <c r="F2058" s="36">
        <v>1400000</v>
      </c>
      <c r="G2058" s="36">
        <v>350000</v>
      </c>
      <c r="H2058" s="34" t="s">
        <v>719</v>
      </c>
      <c r="I2058" s="34" t="s">
        <v>720</v>
      </c>
      <c r="J2058" s="34" t="s">
        <v>768</v>
      </c>
      <c r="K2058" s="37" t="s">
        <v>1578</v>
      </c>
      <c r="L2058" s="34"/>
      <c r="M2058" s="38">
        <v>0</v>
      </c>
      <c r="N2058" s="38">
        <v>0</v>
      </c>
      <c r="O2058" s="39">
        <v>0</v>
      </c>
      <c r="P2058" s="39">
        <v>0</v>
      </c>
      <c r="Q2058" s="40">
        <v>0</v>
      </c>
      <c r="R2058" s="40">
        <v>0</v>
      </c>
      <c r="S2058" s="41"/>
      <c r="T2058" s="40">
        <v>1400000</v>
      </c>
    </row>
    <row r="2059" spans="1:20" ht="15" customHeight="1" x14ac:dyDescent="0.25">
      <c r="A2059" s="33">
        <v>23963</v>
      </c>
      <c r="B2059" s="34" t="s">
        <v>1044</v>
      </c>
      <c r="C2059" s="35">
        <v>43046</v>
      </c>
      <c r="D2059" s="34" t="s">
        <v>1009</v>
      </c>
      <c r="E2059" s="34" t="s">
        <v>3061</v>
      </c>
      <c r="F2059" s="36">
        <v>83610</v>
      </c>
      <c r="G2059" s="36">
        <v>10000</v>
      </c>
      <c r="H2059" s="34" t="s">
        <v>747</v>
      </c>
      <c r="I2059" s="34" t="s">
        <v>727</v>
      </c>
      <c r="J2059" s="34" t="s">
        <v>768</v>
      </c>
      <c r="K2059" s="37" t="s">
        <v>1599</v>
      </c>
      <c r="L2059" s="34"/>
      <c r="M2059" s="38">
        <v>0</v>
      </c>
      <c r="N2059" s="38">
        <v>0</v>
      </c>
      <c r="O2059" s="39">
        <v>0</v>
      </c>
      <c r="P2059" s="39">
        <v>0</v>
      </c>
      <c r="Q2059" s="40">
        <v>0</v>
      </c>
      <c r="R2059" s="40">
        <v>0</v>
      </c>
      <c r="S2059" s="41"/>
      <c r="T2059" s="40">
        <v>73610</v>
      </c>
    </row>
    <row r="2060" spans="1:20" ht="15" customHeight="1" x14ac:dyDescent="0.25">
      <c r="A2060" s="33">
        <v>23965</v>
      </c>
      <c r="B2060" s="34" t="s">
        <v>4517</v>
      </c>
      <c r="C2060" s="35">
        <v>43046</v>
      </c>
      <c r="D2060" s="34" t="s">
        <v>718</v>
      </c>
      <c r="E2060" s="34" t="s">
        <v>3084</v>
      </c>
      <c r="F2060" s="36">
        <v>3172231</v>
      </c>
      <c r="G2060" s="36">
        <v>240000</v>
      </c>
      <c r="H2060" s="34" t="s">
        <v>726</v>
      </c>
      <c r="I2060" s="34" t="s">
        <v>727</v>
      </c>
      <c r="J2060" s="34" t="s">
        <v>921</v>
      </c>
      <c r="K2060" s="37" t="s">
        <v>1714</v>
      </c>
      <c r="L2060" s="34"/>
      <c r="M2060" s="38">
        <v>0</v>
      </c>
      <c r="N2060" s="38">
        <v>0</v>
      </c>
      <c r="O2060" s="39">
        <v>0</v>
      </c>
      <c r="P2060" s="39">
        <v>0</v>
      </c>
      <c r="Q2060" s="40">
        <v>4347000</v>
      </c>
      <c r="R2060" s="40">
        <v>0</v>
      </c>
      <c r="S2060" s="41"/>
      <c r="T2060" s="40">
        <v>2932231</v>
      </c>
    </row>
    <row r="2061" spans="1:20" ht="15" customHeight="1" x14ac:dyDescent="0.25">
      <c r="A2061" s="33">
        <v>23623</v>
      </c>
      <c r="B2061" s="34" t="s">
        <v>3820</v>
      </c>
      <c r="C2061" s="35">
        <v>43047</v>
      </c>
      <c r="D2061" s="34" t="s">
        <v>1200</v>
      </c>
      <c r="E2061" s="34" t="s">
        <v>1190</v>
      </c>
      <c r="F2061" s="36">
        <v>1875000</v>
      </c>
      <c r="G2061" s="36">
        <v>375000</v>
      </c>
      <c r="H2061" s="34" t="s">
        <v>836</v>
      </c>
      <c r="I2061" s="34" t="s">
        <v>756</v>
      </c>
      <c r="J2061" s="34" t="s">
        <v>1857</v>
      </c>
      <c r="K2061" s="37" t="s">
        <v>3310</v>
      </c>
      <c r="L2061" s="34"/>
      <c r="M2061" s="38">
        <v>0</v>
      </c>
      <c r="N2061" s="38">
        <v>0</v>
      </c>
      <c r="O2061" s="39">
        <v>0</v>
      </c>
      <c r="P2061" s="39">
        <v>0</v>
      </c>
      <c r="Q2061" s="40">
        <v>0</v>
      </c>
      <c r="R2061" s="40">
        <v>0</v>
      </c>
      <c r="S2061" s="41"/>
      <c r="T2061" s="40">
        <v>1500000</v>
      </c>
    </row>
    <row r="2062" spans="1:20" ht="15" customHeight="1" x14ac:dyDescent="0.25">
      <c r="A2062" s="33">
        <v>23932</v>
      </c>
      <c r="B2062" s="34" t="s">
        <v>4518</v>
      </c>
      <c r="C2062" s="35">
        <v>43049</v>
      </c>
      <c r="D2062" s="34" t="s">
        <v>999</v>
      </c>
      <c r="E2062" s="34" t="s">
        <v>3060</v>
      </c>
      <c r="F2062" s="36">
        <v>10020000000</v>
      </c>
      <c r="G2062" s="36">
        <v>2850000000</v>
      </c>
      <c r="H2062" s="34" t="s">
        <v>4519</v>
      </c>
      <c r="I2062" s="34" t="s">
        <v>724</v>
      </c>
      <c r="J2062" s="34" t="s">
        <v>734</v>
      </c>
      <c r="K2062" s="37" t="s">
        <v>1750</v>
      </c>
      <c r="L2062" s="34" t="s">
        <v>2056</v>
      </c>
      <c r="M2062" s="38">
        <v>0</v>
      </c>
      <c r="N2062" s="38">
        <v>0</v>
      </c>
      <c r="O2062" s="39">
        <v>13000</v>
      </c>
      <c r="P2062" s="39">
        <v>0</v>
      </c>
      <c r="Q2062" s="40">
        <v>10020000000</v>
      </c>
      <c r="R2062" s="40">
        <v>0</v>
      </c>
      <c r="S2062" s="41">
        <v>0</v>
      </c>
      <c r="T2062" s="40">
        <v>10020000000</v>
      </c>
    </row>
    <row r="2063" spans="1:20" ht="15" customHeight="1" x14ac:dyDescent="0.25">
      <c r="A2063" s="33">
        <v>23967</v>
      </c>
      <c r="B2063" s="34" t="s">
        <v>4520</v>
      </c>
      <c r="C2063" s="35">
        <v>43052</v>
      </c>
      <c r="D2063" s="34" t="s">
        <v>852</v>
      </c>
      <c r="E2063" s="34" t="s">
        <v>3074</v>
      </c>
      <c r="F2063" s="36">
        <v>400000</v>
      </c>
      <c r="G2063" s="36">
        <v>125000</v>
      </c>
      <c r="H2063" s="34" t="s">
        <v>719</v>
      </c>
      <c r="I2063" s="34" t="s">
        <v>720</v>
      </c>
      <c r="J2063" s="34" t="s">
        <v>768</v>
      </c>
      <c r="K2063" s="37" t="s">
        <v>1696</v>
      </c>
      <c r="L2063" s="34"/>
      <c r="M2063" s="38">
        <v>0</v>
      </c>
      <c r="N2063" s="38">
        <v>0</v>
      </c>
      <c r="O2063" s="39">
        <v>0</v>
      </c>
      <c r="P2063" s="39">
        <v>0</v>
      </c>
      <c r="Q2063" s="40">
        <v>0</v>
      </c>
      <c r="R2063" s="40">
        <v>0</v>
      </c>
      <c r="S2063" s="41"/>
      <c r="T2063" s="40">
        <v>500000</v>
      </c>
    </row>
    <row r="2064" spans="1:20" ht="15" customHeight="1" x14ac:dyDescent="0.25">
      <c r="A2064" s="33">
        <v>23952</v>
      </c>
      <c r="B2064" s="34" t="s">
        <v>2790</v>
      </c>
      <c r="C2064" s="35">
        <v>43052</v>
      </c>
      <c r="D2064" s="34" t="s">
        <v>1200</v>
      </c>
      <c r="E2064" s="34" t="s">
        <v>1190</v>
      </c>
      <c r="F2064" s="36">
        <v>1500000</v>
      </c>
      <c r="G2064" s="36">
        <v>387500</v>
      </c>
      <c r="H2064" s="34" t="s">
        <v>719</v>
      </c>
      <c r="I2064" s="34" t="s">
        <v>720</v>
      </c>
      <c r="J2064" s="34" t="s">
        <v>734</v>
      </c>
      <c r="K2064" s="37" t="s">
        <v>1621</v>
      </c>
      <c r="L2064" s="34"/>
      <c r="M2064" s="38">
        <v>0</v>
      </c>
      <c r="N2064" s="38">
        <v>0</v>
      </c>
      <c r="O2064" s="39">
        <v>0</v>
      </c>
      <c r="P2064" s="39">
        <v>0</v>
      </c>
      <c r="Q2064" s="40">
        <v>0</v>
      </c>
      <c r="R2064" s="40">
        <v>0</v>
      </c>
      <c r="S2064" s="41"/>
      <c r="T2064" s="40">
        <v>1550000</v>
      </c>
    </row>
    <row r="2065" spans="1:20" ht="15" customHeight="1" x14ac:dyDescent="0.25">
      <c r="A2065" s="33">
        <v>23942</v>
      </c>
      <c r="B2065" s="34" t="s">
        <v>4521</v>
      </c>
      <c r="C2065" s="35">
        <v>43053</v>
      </c>
      <c r="D2065" s="34" t="s">
        <v>4522</v>
      </c>
      <c r="E2065" s="34" t="s">
        <v>3101</v>
      </c>
      <c r="F2065" s="36">
        <v>500000</v>
      </c>
      <c r="G2065" s="36">
        <v>125000</v>
      </c>
      <c r="H2065" s="34" t="s">
        <v>719</v>
      </c>
      <c r="I2065" s="34" t="s">
        <v>720</v>
      </c>
      <c r="J2065" s="34" t="s">
        <v>721</v>
      </c>
      <c r="K2065" s="37" t="s">
        <v>1541</v>
      </c>
      <c r="L2065" s="34"/>
      <c r="M2065" s="38">
        <v>0</v>
      </c>
      <c r="N2065" s="38">
        <v>0</v>
      </c>
      <c r="O2065" s="39">
        <v>0</v>
      </c>
      <c r="P2065" s="39">
        <v>0</v>
      </c>
      <c r="Q2065" s="40">
        <v>0</v>
      </c>
      <c r="R2065" s="40">
        <v>0</v>
      </c>
      <c r="S2065" s="41"/>
      <c r="T2065" s="40">
        <v>500000</v>
      </c>
    </row>
    <row r="2066" spans="1:20" ht="15" customHeight="1" x14ac:dyDescent="0.25">
      <c r="A2066" s="33">
        <v>23974</v>
      </c>
      <c r="B2066" s="34" t="s">
        <v>4523</v>
      </c>
      <c r="C2066" s="35">
        <v>43056</v>
      </c>
      <c r="D2066" s="34" t="s">
        <v>1295</v>
      </c>
      <c r="E2066" s="34" t="s">
        <v>3066</v>
      </c>
      <c r="F2066" s="36">
        <v>2050000</v>
      </c>
      <c r="G2066" s="36">
        <v>512500</v>
      </c>
      <c r="H2066" s="34" t="s">
        <v>719</v>
      </c>
      <c r="I2066" s="34" t="s">
        <v>720</v>
      </c>
      <c r="J2066" s="34" t="s">
        <v>734</v>
      </c>
      <c r="K2066" s="37" t="s">
        <v>1846</v>
      </c>
      <c r="L2066" s="34"/>
      <c r="M2066" s="38">
        <v>0</v>
      </c>
      <c r="N2066" s="38">
        <v>0</v>
      </c>
      <c r="O2066" s="39">
        <v>0</v>
      </c>
      <c r="P2066" s="39">
        <v>0</v>
      </c>
      <c r="Q2066" s="40">
        <v>0</v>
      </c>
      <c r="R2066" s="40">
        <v>0</v>
      </c>
      <c r="S2066" s="41"/>
      <c r="T2066" s="40">
        <v>2050000</v>
      </c>
    </row>
    <row r="2067" spans="1:20" ht="15" customHeight="1" x14ac:dyDescent="0.25">
      <c r="A2067" s="33">
        <v>23960</v>
      </c>
      <c r="B2067" s="34" t="s">
        <v>2081</v>
      </c>
      <c r="C2067" s="35">
        <v>43060</v>
      </c>
      <c r="D2067" s="34" t="s">
        <v>1009</v>
      </c>
      <c r="E2067" s="34" t="s">
        <v>3061</v>
      </c>
      <c r="F2067" s="36">
        <v>261750</v>
      </c>
      <c r="G2067" s="36">
        <v>125600</v>
      </c>
      <c r="H2067" s="34" t="s">
        <v>1017</v>
      </c>
      <c r="I2067" s="34" t="s">
        <v>727</v>
      </c>
      <c r="J2067" s="34" t="s">
        <v>768</v>
      </c>
      <c r="K2067" s="37" t="s">
        <v>1687</v>
      </c>
      <c r="L2067" s="34" t="s">
        <v>2078</v>
      </c>
      <c r="M2067" s="38">
        <v>0</v>
      </c>
      <c r="N2067" s="38">
        <v>0</v>
      </c>
      <c r="O2067" s="39">
        <v>0</v>
      </c>
      <c r="P2067" s="39">
        <v>0</v>
      </c>
      <c r="Q2067" s="40">
        <v>0</v>
      </c>
      <c r="R2067" s="40">
        <v>0</v>
      </c>
      <c r="S2067" s="41"/>
      <c r="T2067" s="40">
        <v>136150</v>
      </c>
    </row>
    <row r="2068" spans="1:20" ht="15" customHeight="1" x14ac:dyDescent="0.25">
      <c r="A2068" s="33">
        <v>23988</v>
      </c>
      <c r="B2068" s="34" t="s">
        <v>4524</v>
      </c>
      <c r="C2068" s="35">
        <v>43061</v>
      </c>
      <c r="D2068" s="34" t="s">
        <v>1009</v>
      </c>
      <c r="E2068" s="34" t="s">
        <v>3061</v>
      </c>
      <c r="F2068" s="36">
        <v>3730000</v>
      </c>
      <c r="G2068" s="36">
        <v>932500</v>
      </c>
      <c r="H2068" s="34" t="s">
        <v>719</v>
      </c>
      <c r="I2068" s="34" t="s">
        <v>720</v>
      </c>
      <c r="J2068" s="34" t="s">
        <v>734</v>
      </c>
      <c r="K2068" s="37" t="s">
        <v>1556</v>
      </c>
      <c r="L2068" s="34"/>
      <c r="M2068" s="38">
        <v>0</v>
      </c>
      <c r="N2068" s="38">
        <v>0</v>
      </c>
      <c r="O2068" s="39">
        <v>0</v>
      </c>
      <c r="P2068" s="39">
        <v>0</v>
      </c>
      <c r="Q2068" s="40">
        <v>0</v>
      </c>
      <c r="R2068" s="40">
        <v>0</v>
      </c>
      <c r="S2068" s="41"/>
      <c r="T2068" s="40">
        <v>3730000</v>
      </c>
    </row>
    <row r="2069" spans="1:20" ht="15" customHeight="1" x14ac:dyDescent="0.25">
      <c r="A2069" s="33">
        <v>23973</v>
      </c>
      <c r="B2069" s="34" t="s">
        <v>3847</v>
      </c>
      <c r="C2069" s="35">
        <v>43066</v>
      </c>
      <c r="D2069" s="34" t="s">
        <v>888</v>
      </c>
      <c r="E2069" s="34" t="s">
        <v>3058</v>
      </c>
      <c r="F2069" s="36">
        <v>45400000</v>
      </c>
      <c r="G2069" s="36">
        <v>535000</v>
      </c>
      <c r="H2069" s="34" t="s">
        <v>3320</v>
      </c>
      <c r="I2069" s="34" t="s">
        <v>724</v>
      </c>
      <c r="J2069" s="34" t="s">
        <v>734</v>
      </c>
      <c r="K2069" s="37" t="s">
        <v>1632</v>
      </c>
      <c r="L2069" s="34" t="s">
        <v>2056</v>
      </c>
      <c r="M2069" s="38">
        <v>387</v>
      </c>
      <c r="N2069" s="38">
        <v>0</v>
      </c>
      <c r="O2069" s="39">
        <v>50</v>
      </c>
      <c r="P2069" s="39">
        <v>0</v>
      </c>
      <c r="Q2069" s="40">
        <v>46610000</v>
      </c>
      <c r="R2069" s="40">
        <v>0</v>
      </c>
      <c r="S2069" s="41">
        <v>0</v>
      </c>
      <c r="T2069" s="40">
        <v>45865000</v>
      </c>
    </row>
    <row r="2070" spans="1:20" ht="15" customHeight="1" x14ac:dyDescent="0.25">
      <c r="A2070" s="33">
        <v>23957</v>
      </c>
      <c r="B2070" s="34" t="s">
        <v>4525</v>
      </c>
      <c r="C2070" s="35">
        <v>43067</v>
      </c>
      <c r="D2070" s="34" t="s">
        <v>1200</v>
      </c>
      <c r="E2070" s="34" t="s">
        <v>1190</v>
      </c>
      <c r="F2070" s="36">
        <v>985406</v>
      </c>
      <c r="G2070" s="36">
        <v>295000</v>
      </c>
      <c r="H2070" s="34" t="s">
        <v>844</v>
      </c>
      <c r="I2070" s="34" t="s">
        <v>727</v>
      </c>
      <c r="J2070" s="34" t="s">
        <v>921</v>
      </c>
      <c r="K2070" s="37" t="s">
        <v>1714</v>
      </c>
      <c r="L2070" s="34" t="s">
        <v>2063</v>
      </c>
      <c r="M2070" s="38">
        <v>0</v>
      </c>
      <c r="N2070" s="38">
        <v>0</v>
      </c>
      <c r="O2070" s="39">
        <v>0</v>
      </c>
      <c r="P2070" s="39">
        <v>0</v>
      </c>
      <c r="Q2070" s="40">
        <v>6414412</v>
      </c>
      <c r="R2070" s="40">
        <v>0</v>
      </c>
      <c r="S2070" s="41"/>
      <c r="T2070" s="40">
        <v>8267463</v>
      </c>
    </row>
    <row r="2071" spans="1:20" ht="15" customHeight="1" x14ac:dyDescent="0.25">
      <c r="A2071" s="33">
        <v>23994</v>
      </c>
      <c r="B2071" s="34" t="s">
        <v>4526</v>
      </c>
      <c r="C2071" s="35">
        <v>43069</v>
      </c>
      <c r="D2071" s="34" t="s">
        <v>1009</v>
      </c>
      <c r="E2071" s="34" t="s">
        <v>3061</v>
      </c>
      <c r="F2071" s="36">
        <v>0</v>
      </c>
      <c r="G2071" s="36"/>
      <c r="H2071" s="34" t="s">
        <v>866</v>
      </c>
      <c r="I2071" s="34" t="s">
        <v>720</v>
      </c>
      <c r="J2071" s="34" t="s">
        <v>867</v>
      </c>
      <c r="K2071" s="37" t="s">
        <v>1760</v>
      </c>
      <c r="L2071" s="34"/>
      <c r="M2071" s="38"/>
      <c r="N2071" s="38"/>
      <c r="O2071" s="39"/>
      <c r="P2071" s="39"/>
      <c r="Q2071" s="40"/>
      <c r="R2071" s="40"/>
      <c r="S2071" s="41"/>
      <c r="T2071" s="40"/>
    </row>
    <row r="2072" spans="1:20" ht="15" customHeight="1" x14ac:dyDescent="0.25">
      <c r="A2072" s="33">
        <v>23910</v>
      </c>
      <c r="B2072" s="34" t="s">
        <v>4182</v>
      </c>
      <c r="C2072" s="35">
        <v>43069</v>
      </c>
      <c r="D2072" s="34" t="s">
        <v>1149</v>
      </c>
      <c r="E2072" s="34" t="s">
        <v>3063</v>
      </c>
      <c r="F2072" s="36">
        <v>404920</v>
      </c>
      <c r="G2072" s="36">
        <v>200000</v>
      </c>
      <c r="H2072" s="34" t="s">
        <v>847</v>
      </c>
      <c r="I2072" s="34" t="s">
        <v>727</v>
      </c>
      <c r="J2072" s="34" t="s">
        <v>862</v>
      </c>
      <c r="K2072" s="37" t="s">
        <v>1691</v>
      </c>
      <c r="L2072" s="34" t="s">
        <v>2067</v>
      </c>
      <c r="M2072" s="38">
        <v>0</v>
      </c>
      <c r="N2072" s="38">
        <v>0</v>
      </c>
      <c r="O2072" s="39">
        <v>0</v>
      </c>
      <c r="P2072" s="39">
        <v>0</v>
      </c>
      <c r="Q2072" s="40">
        <v>0</v>
      </c>
      <c r="R2072" s="40">
        <v>0</v>
      </c>
      <c r="S2072" s="41"/>
      <c r="T2072" s="40">
        <v>204920</v>
      </c>
    </row>
    <row r="2073" spans="1:20" ht="15" customHeight="1" x14ac:dyDescent="0.25">
      <c r="A2073" s="33">
        <v>23943</v>
      </c>
      <c r="B2073" s="34" t="s">
        <v>2149</v>
      </c>
      <c r="C2073" s="35">
        <v>43075</v>
      </c>
      <c r="D2073" s="34" t="s">
        <v>1362</v>
      </c>
      <c r="E2073" s="34" t="s">
        <v>3073</v>
      </c>
      <c r="F2073" s="36">
        <v>45300000</v>
      </c>
      <c r="G2073" s="36">
        <v>700000</v>
      </c>
      <c r="H2073" s="34" t="s">
        <v>3320</v>
      </c>
      <c r="I2073" s="34" t="s">
        <v>724</v>
      </c>
      <c r="J2073" s="34" t="s">
        <v>734</v>
      </c>
      <c r="K2073" s="37" t="s">
        <v>1817</v>
      </c>
      <c r="L2073" s="34" t="s">
        <v>2056</v>
      </c>
      <c r="M2073" s="38">
        <v>436</v>
      </c>
      <c r="N2073" s="38">
        <v>0</v>
      </c>
      <c r="O2073" s="39">
        <v>35</v>
      </c>
      <c r="P2073" s="39">
        <v>0</v>
      </c>
      <c r="Q2073" s="40">
        <v>36300000</v>
      </c>
      <c r="R2073" s="40">
        <v>0</v>
      </c>
      <c r="S2073" s="41">
        <v>0</v>
      </c>
      <c r="T2073" s="40">
        <v>44900000</v>
      </c>
    </row>
    <row r="2074" spans="1:20" ht="15" customHeight="1" x14ac:dyDescent="0.25">
      <c r="A2074" s="33">
        <v>23992</v>
      </c>
      <c r="B2074" s="34" t="s">
        <v>4527</v>
      </c>
      <c r="C2074" s="35">
        <v>43075</v>
      </c>
      <c r="D2074" s="34" t="s">
        <v>4528</v>
      </c>
      <c r="E2074" s="34"/>
      <c r="F2074" s="36">
        <v>0</v>
      </c>
      <c r="G2074" s="36"/>
      <c r="H2074" s="34" t="s">
        <v>866</v>
      </c>
      <c r="I2074" s="34" t="s">
        <v>720</v>
      </c>
      <c r="J2074" s="34" t="s">
        <v>867</v>
      </c>
      <c r="K2074" s="37" t="s">
        <v>1760</v>
      </c>
      <c r="L2074" s="34"/>
      <c r="M2074" s="38"/>
      <c r="N2074" s="38"/>
      <c r="O2074" s="39"/>
      <c r="P2074" s="39"/>
      <c r="Q2074" s="40"/>
      <c r="R2074" s="40"/>
      <c r="S2074" s="41"/>
      <c r="T2074" s="40"/>
    </row>
    <row r="2075" spans="1:20" ht="15" customHeight="1" x14ac:dyDescent="0.25">
      <c r="A2075" s="33">
        <v>23986</v>
      </c>
      <c r="B2075" s="34" t="s">
        <v>4529</v>
      </c>
      <c r="C2075" s="35">
        <v>43075</v>
      </c>
      <c r="D2075" s="34" t="s">
        <v>1536</v>
      </c>
      <c r="E2075" s="34" t="s">
        <v>3061</v>
      </c>
      <c r="F2075" s="36">
        <v>1500000</v>
      </c>
      <c r="G2075" s="36">
        <v>250000</v>
      </c>
      <c r="H2075" s="34" t="s">
        <v>719</v>
      </c>
      <c r="I2075" s="34" t="s">
        <v>720</v>
      </c>
      <c r="J2075" s="34" t="s">
        <v>721</v>
      </c>
      <c r="K2075" s="37" t="s">
        <v>1541</v>
      </c>
      <c r="L2075" s="34"/>
      <c r="M2075" s="38">
        <v>0</v>
      </c>
      <c r="N2075" s="38">
        <v>0</v>
      </c>
      <c r="O2075" s="39">
        <v>0</v>
      </c>
      <c r="P2075" s="39">
        <v>0</v>
      </c>
      <c r="Q2075" s="40">
        <v>0</v>
      </c>
      <c r="R2075" s="40">
        <v>0</v>
      </c>
      <c r="S2075" s="41"/>
      <c r="T2075" s="40">
        <v>1000000</v>
      </c>
    </row>
    <row r="2076" spans="1:20" ht="15" customHeight="1" x14ac:dyDescent="0.25">
      <c r="A2076" s="33">
        <v>23956</v>
      </c>
      <c r="B2076" s="34" t="s">
        <v>4530</v>
      </c>
      <c r="C2076" s="35">
        <v>43075</v>
      </c>
      <c r="D2076" s="34" t="s">
        <v>4531</v>
      </c>
      <c r="E2076" s="34" t="s">
        <v>3073</v>
      </c>
      <c r="F2076" s="36">
        <v>544802</v>
      </c>
      <c r="G2076" s="36">
        <v>250000</v>
      </c>
      <c r="H2076" s="34" t="s">
        <v>750</v>
      </c>
      <c r="I2076" s="34" t="s">
        <v>727</v>
      </c>
      <c r="J2076" s="34" t="s">
        <v>734</v>
      </c>
      <c r="K2076" s="37" t="s">
        <v>4392</v>
      </c>
      <c r="L2076" s="34" t="s">
        <v>2059</v>
      </c>
      <c r="M2076" s="38">
        <v>0</v>
      </c>
      <c r="N2076" s="38">
        <v>0</v>
      </c>
      <c r="O2076" s="39">
        <v>0</v>
      </c>
      <c r="P2076" s="39">
        <v>0</v>
      </c>
      <c r="Q2076" s="40">
        <v>0</v>
      </c>
      <c r="R2076" s="40">
        <v>0</v>
      </c>
      <c r="S2076" s="41"/>
      <c r="T2076" s="40">
        <v>294802</v>
      </c>
    </row>
    <row r="2077" spans="1:20" ht="15" customHeight="1" x14ac:dyDescent="0.25">
      <c r="A2077" s="33">
        <v>23972</v>
      </c>
      <c r="B2077" s="34" t="s">
        <v>4532</v>
      </c>
      <c r="C2077" s="35">
        <v>43075</v>
      </c>
      <c r="D2077" s="34" t="s">
        <v>1009</v>
      </c>
      <c r="E2077" s="34" t="s">
        <v>3061</v>
      </c>
      <c r="F2077" s="36">
        <v>990596</v>
      </c>
      <c r="G2077" s="36">
        <v>195000</v>
      </c>
      <c r="H2077" s="34" t="s">
        <v>3320</v>
      </c>
      <c r="I2077" s="34" t="s">
        <v>724</v>
      </c>
      <c r="J2077" s="34" t="s">
        <v>1857</v>
      </c>
      <c r="K2077" s="37" t="s">
        <v>1592</v>
      </c>
      <c r="L2077" s="34" t="s">
        <v>2054</v>
      </c>
      <c r="M2077" s="38">
        <v>97</v>
      </c>
      <c r="N2077" s="38">
        <v>0</v>
      </c>
      <c r="O2077" s="39">
        <v>38</v>
      </c>
      <c r="P2077" s="39">
        <v>10</v>
      </c>
      <c r="Q2077" s="40">
        <v>990596</v>
      </c>
      <c r="R2077" s="40">
        <v>229001</v>
      </c>
      <c r="S2077" s="41">
        <v>0</v>
      </c>
      <c r="T2077" s="40">
        <v>990596</v>
      </c>
    </row>
    <row r="2078" spans="1:20" ht="15" customHeight="1" x14ac:dyDescent="0.25">
      <c r="A2078" s="33">
        <v>23914</v>
      </c>
      <c r="B2078" s="34" t="s">
        <v>1893</v>
      </c>
      <c r="C2078" s="35">
        <v>43075</v>
      </c>
      <c r="D2078" s="34" t="s">
        <v>819</v>
      </c>
      <c r="E2078" s="34" t="s">
        <v>3057</v>
      </c>
      <c r="F2078" s="36">
        <v>6859000</v>
      </c>
      <c r="G2078" s="36">
        <v>250000</v>
      </c>
      <c r="H2078" s="34" t="s">
        <v>726</v>
      </c>
      <c r="I2078" s="34" t="s">
        <v>727</v>
      </c>
      <c r="J2078" s="34" t="s">
        <v>728</v>
      </c>
      <c r="K2078" s="37" t="s">
        <v>1543</v>
      </c>
      <c r="L2078" s="34"/>
      <c r="M2078" s="38">
        <v>0</v>
      </c>
      <c r="N2078" s="38">
        <v>0</v>
      </c>
      <c r="O2078" s="39">
        <v>0</v>
      </c>
      <c r="P2078" s="39">
        <v>0</v>
      </c>
      <c r="Q2078" s="40">
        <v>6859000</v>
      </c>
      <c r="R2078" s="40">
        <v>0</v>
      </c>
      <c r="S2078" s="41"/>
      <c r="T2078" s="40">
        <v>6609000</v>
      </c>
    </row>
    <row r="2079" spans="1:20" ht="15" customHeight="1" x14ac:dyDescent="0.25">
      <c r="A2079" s="33">
        <v>23919</v>
      </c>
      <c r="B2079" s="34" t="s">
        <v>4040</v>
      </c>
      <c r="C2079" s="35">
        <v>43076</v>
      </c>
      <c r="D2079" s="34" t="s">
        <v>1009</v>
      </c>
      <c r="E2079" s="34" t="s">
        <v>3061</v>
      </c>
      <c r="F2079" s="36">
        <v>335000</v>
      </c>
      <c r="G2079" s="36">
        <v>214000</v>
      </c>
      <c r="H2079" s="34" t="s">
        <v>1026</v>
      </c>
      <c r="I2079" s="34" t="s">
        <v>727</v>
      </c>
      <c r="J2079" s="34" t="s">
        <v>765</v>
      </c>
      <c r="K2079" s="37" t="s">
        <v>1704</v>
      </c>
      <c r="L2079" s="34" t="s">
        <v>2078</v>
      </c>
      <c r="M2079" s="38">
        <v>0</v>
      </c>
      <c r="N2079" s="38">
        <v>0</v>
      </c>
      <c r="O2079" s="39">
        <v>0</v>
      </c>
      <c r="P2079" s="39">
        <v>0</v>
      </c>
      <c r="Q2079" s="40">
        <v>0</v>
      </c>
      <c r="R2079" s="40">
        <v>0</v>
      </c>
      <c r="S2079" s="41"/>
      <c r="T2079" s="40">
        <v>0</v>
      </c>
    </row>
    <row r="2080" spans="1:20" ht="15" customHeight="1" x14ac:dyDescent="0.25">
      <c r="A2080" s="33">
        <v>23981</v>
      </c>
      <c r="B2080" s="34" t="s">
        <v>3583</v>
      </c>
      <c r="C2080" s="35">
        <v>43081</v>
      </c>
      <c r="D2080" s="34" t="s">
        <v>1100</v>
      </c>
      <c r="E2080" s="34" t="s">
        <v>3061</v>
      </c>
      <c r="F2080" s="36">
        <v>1206361</v>
      </c>
      <c r="G2080" s="36">
        <v>250000</v>
      </c>
      <c r="H2080" s="34" t="s">
        <v>726</v>
      </c>
      <c r="I2080" s="34" t="s">
        <v>727</v>
      </c>
      <c r="J2080" s="34" t="s">
        <v>728</v>
      </c>
      <c r="K2080" s="37" t="s">
        <v>1543</v>
      </c>
      <c r="L2080" s="34"/>
      <c r="M2080" s="38">
        <v>0</v>
      </c>
      <c r="N2080" s="38">
        <v>0</v>
      </c>
      <c r="O2080" s="39">
        <v>0</v>
      </c>
      <c r="P2080" s="39">
        <v>0</v>
      </c>
      <c r="Q2080" s="40">
        <v>29404091</v>
      </c>
      <c r="R2080" s="40">
        <v>0</v>
      </c>
      <c r="S2080" s="41"/>
      <c r="T2080" s="40">
        <v>29154091</v>
      </c>
    </row>
    <row r="2081" spans="1:20" ht="15" customHeight="1" x14ac:dyDescent="0.25">
      <c r="A2081" s="33">
        <v>23989</v>
      </c>
      <c r="B2081" s="34" t="s">
        <v>1105</v>
      </c>
      <c r="C2081" s="35">
        <v>43081</v>
      </c>
      <c r="D2081" s="34" t="s">
        <v>1100</v>
      </c>
      <c r="E2081" s="34" t="s">
        <v>3061</v>
      </c>
      <c r="F2081" s="36">
        <v>38000</v>
      </c>
      <c r="G2081" s="36">
        <v>25000</v>
      </c>
      <c r="H2081" s="34" t="s">
        <v>747</v>
      </c>
      <c r="I2081" s="34" t="s">
        <v>727</v>
      </c>
      <c r="J2081" s="34" t="s">
        <v>734</v>
      </c>
      <c r="K2081" s="37" t="s">
        <v>1722</v>
      </c>
      <c r="L2081" s="34"/>
      <c r="M2081" s="38">
        <v>0</v>
      </c>
      <c r="N2081" s="38">
        <v>0</v>
      </c>
      <c r="O2081" s="39">
        <v>0</v>
      </c>
      <c r="P2081" s="39">
        <v>0</v>
      </c>
      <c r="Q2081" s="40">
        <v>0</v>
      </c>
      <c r="R2081" s="40">
        <v>0</v>
      </c>
      <c r="S2081" s="41"/>
      <c r="T2081" s="40">
        <v>13000</v>
      </c>
    </row>
    <row r="2082" spans="1:20" ht="15" customHeight="1" x14ac:dyDescent="0.25">
      <c r="A2082" s="33">
        <v>23785</v>
      </c>
      <c r="B2082" s="34" t="s">
        <v>4533</v>
      </c>
      <c r="C2082" s="35">
        <v>43082</v>
      </c>
      <c r="D2082" s="34" t="s">
        <v>1009</v>
      </c>
      <c r="E2082" s="34" t="s">
        <v>3061</v>
      </c>
      <c r="F2082" s="36">
        <v>799676</v>
      </c>
      <c r="G2082" s="36">
        <v>239900</v>
      </c>
      <c r="H2082" s="34" t="s">
        <v>844</v>
      </c>
      <c r="I2082" s="34" t="s">
        <v>727</v>
      </c>
      <c r="J2082" s="34" t="s">
        <v>841</v>
      </c>
      <c r="K2082" s="37" t="s">
        <v>1617</v>
      </c>
      <c r="L2082" s="34" t="s">
        <v>2063</v>
      </c>
      <c r="M2082" s="38">
        <v>0</v>
      </c>
      <c r="N2082" s="38">
        <v>0</v>
      </c>
      <c r="O2082" s="39">
        <v>0</v>
      </c>
      <c r="P2082" s="39">
        <v>0</v>
      </c>
      <c r="Q2082" s="40">
        <v>28541985</v>
      </c>
      <c r="R2082" s="40">
        <v>0</v>
      </c>
      <c r="S2082" s="41"/>
      <c r="T2082" s="40">
        <v>28312085</v>
      </c>
    </row>
    <row r="2083" spans="1:20" ht="15" customHeight="1" x14ac:dyDescent="0.25">
      <c r="A2083" s="33">
        <v>24016</v>
      </c>
      <c r="B2083" s="34" t="s">
        <v>4534</v>
      </c>
      <c r="C2083" s="35">
        <v>43087</v>
      </c>
      <c r="D2083" s="34" t="s">
        <v>4535</v>
      </c>
      <c r="E2083" s="34"/>
      <c r="F2083" s="36">
        <v>0</v>
      </c>
      <c r="G2083" s="36"/>
      <c r="H2083" s="34" t="s">
        <v>866</v>
      </c>
      <c r="I2083" s="34" t="s">
        <v>720</v>
      </c>
      <c r="J2083" s="34" t="s">
        <v>867</v>
      </c>
      <c r="K2083" s="37" t="s">
        <v>1760</v>
      </c>
      <c r="L2083" s="34"/>
      <c r="M2083" s="38"/>
      <c r="N2083" s="38"/>
      <c r="O2083" s="39"/>
      <c r="P2083" s="39"/>
      <c r="Q2083" s="40"/>
      <c r="R2083" s="40"/>
      <c r="S2083" s="41"/>
      <c r="T2083" s="40"/>
    </row>
    <row r="2084" spans="1:20" ht="15" customHeight="1" x14ac:dyDescent="0.25">
      <c r="A2084" s="33">
        <v>23966</v>
      </c>
      <c r="B2084" s="34" t="s">
        <v>3158</v>
      </c>
      <c r="C2084" s="35">
        <v>43087</v>
      </c>
      <c r="D2084" s="34" t="s">
        <v>955</v>
      </c>
      <c r="E2084" s="34" t="s">
        <v>3077</v>
      </c>
      <c r="F2084" s="36">
        <v>190000</v>
      </c>
      <c r="G2084" s="36">
        <v>95000</v>
      </c>
      <c r="H2084" s="34" t="s">
        <v>847</v>
      </c>
      <c r="I2084" s="34" t="s">
        <v>727</v>
      </c>
      <c r="J2084" s="34" t="s">
        <v>862</v>
      </c>
      <c r="K2084" s="37" t="s">
        <v>1691</v>
      </c>
      <c r="L2084" s="34" t="s">
        <v>2067</v>
      </c>
      <c r="M2084" s="38">
        <v>0</v>
      </c>
      <c r="N2084" s="38">
        <v>0</v>
      </c>
      <c r="O2084" s="39">
        <v>0</v>
      </c>
      <c r="P2084" s="39">
        <v>0</v>
      </c>
      <c r="Q2084" s="40">
        <v>0</v>
      </c>
      <c r="R2084" s="40">
        <v>0</v>
      </c>
      <c r="S2084" s="41"/>
      <c r="T2084" s="40">
        <v>95000</v>
      </c>
    </row>
    <row r="2085" spans="1:20" ht="15" customHeight="1" x14ac:dyDescent="0.25">
      <c r="A2085" s="33">
        <v>24020</v>
      </c>
      <c r="B2085" s="34" t="s">
        <v>1520</v>
      </c>
      <c r="C2085" s="35">
        <v>43088</v>
      </c>
      <c r="D2085" s="34" t="s">
        <v>1100</v>
      </c>
      <c r="E2085" s="34" t="s">
        <v>3061</v>
      </c>
      <c r="F2085" s="36">
        <v>627000</v>
      </c>
      <c r="G2085" s="36">
        <v>125000</v>
      </c>
      <c r="H2085" s="34" t="s">
        <v>836</v>
      </c>
      <c r="I2085" s="34" t="s">
        <v>756</v>
      </c>
      <c r="J2085" s="34" t="s">
        <v>1857</v>
      </c>
      <c r="K2085" s="37" t="s">
        <v>1644</v>
      </c>
      <c r="L2085" s="34"/>
      <c r="M2085" s="38">
        <v>0</v>
      </c>
      <c r="N2085" s="38">
        <v>0</v>
      </c>
      <c r="O2085" s="39">
        <v>0</v>
      </c>
      <c r="P2085" s="39">
        <v>0</v>
      </c>
      <c r="Q2085" s="40">
        <v>0</v>
      </c>
      <c r="R2085" s="40">
        <v>0</v>
      </c>
      <c r="S2085" s="41"/>
      <c r="T2085" s="40">
        <v>502000</v>
      </c>
    </row>
    <row r="2086" spans="1:20" ht="15" customHeight="1" x14ac:dyDescent="0.25">
      <c r="A2086" s="33">
        <v>23993</v>
      </c>
      <c r="B2086" s="34" t="s">
        <v>4536</v>
      </c>
      <c r="C2086" s="35">
        <v>43088</v>
      </c>
      <c r="D2086" s="34" t="s">
        <v>1362</v>
      </c>
      <c r="E2086" s="34" t="s">
        <v>3073</v>
      </c>
      <c r="F2086" s="36">
        <v>400000</v>
      </c>
      <c r="G2086" s="36">
        <v>100000</v>
      </c>
      <c r="H2086" s="34" t="s">
        <v>719</v>
      </c>
      <c r="I2086" s="34" t="s">
        <v>720</v>
      </c>
      <c r="J2086" s="34" t="s">
        <v>862</v>
      </c>
      <c r="K2086" s="37" t="s">
        <v>1707</v>
      </c>
      <c r="L2086" s="34"/>
      <c r="M2086" s="38">
        <v>0</v>
      </c>
      <c r="N2086" s="38">
        <v>0</v>
      </c>
      <c r="O2086" s="39">
        <v>0</v>
      </c>
      <c r="P2086" s="39">
        <v>0</v>
      </c>
      <c r="Q2086" s="40">
        <v>0</v>
      </c>
      <c r="R2086" s="40">
        <v>0</v>
      </c>
      <c r="S2086" s="41"/>
      <c r="T2086" s="40">
        <v>400000</v>
      </c>
    </row>
    <row r="2087" spans="1:20" ht="15" customHeight="1" x14ac:dyDescent="0.25">
      <c r="A2087" s="33">
        <v>23968</v>
      </c>
      <c r="B2087" s="34" t="s">
        <v>4491</v>
      </c>
      <c r="C2087" s="35">
        <v>43096</v>
      </c>
      <c r="D2087" s="34" t="s">
        <v>1346</v>
      </c>
      <c r="E2087" s="34" t="s">
        <v>3072</v>
      </c>
      <c r="F2087" s="36">
        <v>32500</v>
      </c>
      <c r="G2087" s="36">
        <v>25000</v>
      </c>
      <c r="H2087" s="34" t="s">
        <v>747</v>
      </c>
      <c r="I2087" s="34" t="s">
        <v>727</v>
      </c>
      <c r="J2087" s="34" t="s">
        <v>734</v>
      </c>
      <c r="K2087" s="37" t="s">
        <v>1750</v>
      </c>
      <c r="L2087" s="34"/>
      <c r="M2087" s="38">
        <v>0</v>
      </c>
      <c r="N2087" s="38">
        <v>0</v>
      </c>
      <c r="O2087" s="39">
        <v>0</v>
      </c>
      <c r="P2087" s="39">
        <v>0</v>
      </c>
      <c r="Q2087" s="40">
        <v>0</v>
      </c>
      <c r="R2087" s="40">
        <v>0</v>
      </c>
      <c r="S2087" s="41"/>
      <c r="T2087" s="40">
        <v>7500</v>
      </c>
    </row>
    <row r="2088" spans="1:20" ht="15" customHeight="1" x14ac:dyDescent="0.25">
      <c r="A2088" s="33">
        <v>23980</v>
      </c>
      <c r="B2088" s="34" t="s">
        <v>2377</v>
      </c>
      <c r="C2088" s="35">
        <v>43096</v>
      </c>
      <c r="D2088" s="34" t="s">
        <v>1200</v>
      </c>
      <c r="E2088" s="34" t="s">
        <v>1190</v>
      </c>
      <c r="F2088" s="36">
        <v>183500</v>
      </c>
      <c r="G2088" s="36">
        <v>99000</v>
      </c>
      <c r="H2088" s="34" t="s">
        <v>847</v>
      </c>
      <c r="I2088" s="34" t="s">
        <v>727</v>
      </c>
      <c r="J2088" s="34" t="s">
        <v>862</v>
      </c>
      <c r="K2088" s="37" t="s">
        <v>1808</v>
      </c>
      <c r="L2088" s="34" t="s">
        <v>2067</v>
      </c>
      <c r="M2088" s="38">
        <v>0</v>
      </c>
      <c r="N2088" s="38">
        <v>0</v>
      </c>
      <c r="O2088" s="39">
        <v>0</v>
      </c>
      <c r="P2088" s="39">
        <v>0</v>
      </c>
      <c r="Q2088" s="40">
        <v>0</v>
      </c>
      <c r="R2088" s="40">
        <v>0</v>
      </c>
      <c r="S2088" s="41"/>
      <c r="T2088" s="40">
        <v>84500</v>
      </c>
    </row>
    <row r="2089" spans="1:20" ht="15" customHeight="1" x14ac:dyDescent="0.25">
      <c r="A2089" s="33"/>
      <c r="B2089" s="34"/>
      <c r="C2089" s="35"/>
      <c r="D2089" s="34"/>
      <c r="E2089" s="34"/>
      <c r="F2089" s="36"/>
      <c r="G2089" s="36"/>
      <c r="H2089" s="34"/>
      <c r="I2089" s="34"/>
      <c r="J2089" s="34"/>
      <c r="K2089" s="37"/>
      <c r="L2089" s="34"/>
      <c r="M2089" s="38"/>
      <c r="N2089" s="38"/>
      <c r="O2089" s="39"/>
      <c r="P2089" s="39"/>
      <c r="Q2089" s="40"/>
      <c r="R2089" s="40"/>
      <c r="S2089" s="41"/>
      <c r="T2089" s="40"/>
    </row>
    <row r="2090" spans="1:20" ht="15" customHeight="1" x14ac:dyDescent="0.25">
      <c r="A2090" t="s">
        <v>4488</v>
      </c>
    </row>
    <row r="2091" spans="1:20" ht="15" customHeight="1" x14ac:dyDescent="0.25">
      <c r="A2091" t="s">
        <v>4618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19"/>
  <sheetViews>
    <sheetView workbookViewId="0">
      <pane ySplit="4" topLeftCell="A5890" activePane="bottomLeft" state="frozen"/>
      <selection activeCell="C6" sqref="C6"/>
      <selection pane="bottomLeft" activeCell="A5918" sqref="A5918"/>
    </sheetView>
  </sheetViews>
  <sheetFormatPr defaultRowHeight="15" x14ac:dyDescent="0.25"/>
  <cols>
    <col min="1" max="1" width="9.42578125" bestFit="1" customWidth="1"/>
    <col min="2" max="2" width="10.85546875" bestFit="1" customWidth="1"/>
    <col min="3" max="3" width="30.7109375" customWidth="1"/>
    <col min="4" max="4" width="25" customWidth="1"/>
    <col min="5" max="5" width="12.5703125" bestFit="1" customWidth="1"/>
    <col min="6" max="6" width="11.42578125" bestFit="1" customWidth="1"/>
  </cols>
  <sheetData>
    <row r="1" spans="1:6" x14ac:dyDescent="0.25">
      <c r="A1" t="s">
        <v>697</v>
      </c>
    </row>
    <row r="2" spans="1:6" x14ac:dyDescent="0.25">
      <c r="A2" s="2" t="s">
        <v>698</v>
      </c>
      <c r="B2" s="2"/>
      <c r="C2" s="2"/>
      <c r="D2" s="2"/>
      <c r="E2" s="2"/>
      <c r="F2" s="2"/>
    </row>
    <row r="4" spans="1:6" x14ac:dyDescent="0.25">
      <c r="A4" s="4" t="s">
        <v>260</v>
      </c>
      <c r="B4" s="4" t="s">
        <v>0</v>
      </c>
      <c r="C4" s="4" t="s">
        <v>261</v>
      </c>
      <c r="D4" s="4" t="s">
        <v>2</v>
      </c>
      <c r="E4" s="4" t="s">
        <v>262</v>
      </c>
      <c r="F4" s="4" t="s">
        <v>263</v>
      </c>
    </row>
    <row r="5" spans="1:6" x14ac:dyDescent="0.25">
      <c r="A5">
        <v>12023</v>
      </c>
      <c r="B5" s="28">
        <v>378258</v>
      </c>
      <c r="C5" t="s">
        <v>264</v>
      </c>
      <c r="D5" t="s">
        <v>265</v>
      </c>
      <c r="E5" s="11">
        <v>4125000</v>
      </c>
      <c r="F5" s="1">
        <v>41038</v>
      </c>
    </row>
    <row r="6" spans="1:6" x14ac:dyDescent="0.25">
      <c r="A6">
        <v>19670</v>
      </c>
      <c r="B6" s="28">
        <v>378129</v>
      </c>
      <c r="C6" t="s">
        <v>266</v>
      </c>
      <c r="E6" s="11">
        <v>25</v>
      </c>
      <c r="F6" s="1">
        <v>40543</v>
      </c>
    </row>
    <row r="7" spans="1:6" x14ac:dyDescent="0.25">
      <c r="A7">
        <v>19670</v>
      </c>
      <c r="B7" s="28">
        <v>378133</v>
      </c>
      <c r="C7" t="s">
        <v>264</v>
      </c>
      <c r="E7" s="11">
        <v>491224</v>
      </c>
      <c r="F7" s="1">
        <v>41274</v>
      </c>
    </row>
    <row r="8" spans="1:6" x14ac:dyDescent="0.25">
      <c r="A8">
        <v>19670</v>
      </c>
      <c r="B8" s="28">
        <v>380378</v>
      </c>
      <c r="C8" t="s">
        <v>267</v>
      </c>
      <c r="E8" s="11">
        <v>25</v>
      </c>
      <c r="F8" s="1">
        <v>41274</v>
      </c>
    </row>
    <row r="9" spans="1:6" x14ac:dyDescent="0.25">
      <c r="A9">
        <v>19670</v>
      </c>
      <c r="B9" s="28">
        <v>380965</v>
      </c>
      <c r="C9" t="s">
        <v>268</v>
      </c>
      <c r="E9" s="11">
        <v>259</v>
      </c>
      <c r="F9" s="1">
        <v>41274</v>
      </c>
    </row>
    <row r="10" spans="1:6" x14ac:dyDescent="0.25">
      <c r="A10">
        <v>19776</v>
      </c>
      <c r="B10" s="28">
        <v>378750</v>
      </c>
      <c r="C10" t="s">
        <v>268</v>
      </c>
      <c r="D10" t="s">
        <v>2954</v>
      </c>
      <c r="E10" s="11">
        <v>110</v>
      </c>
      <c r="F10" s="1">
        <v>42369</v>
      </c>
    </row>
    <row r="11" spans="1:6" x14ac:dyDescent="0.25">
      <c r="A11">
        <v>19776</v>
      </c>
      <c r="B11" s="28">
        <v>378752</v>
      </c>
      <c r="C11" t="s">
        <v>264</v>
      </c>
      <c r="E11" s="11">
        <v>1500000</v>
      </c>
      <c r="F11" s="1">
        <v>42369</v>
      </c>
    </row>
    <row r="12" spans="1:6" x14ac:dyDescent="0.25">
      <c r="A12">
        <v>19776</v>
      </c>
      <c r="B12" s="28">
        <v>378921</v>
      </c>
      <c r="C12" t="s">
        <v>269</v>
      </c>
      <c r="E12" s="11">
        <v>1425000</v>
      </c>
      <c r="F12" s="1">
        <v>42369</v>
      </c>
    </row>
    <row r="13" spans="1:6" x14ac:dyDescent="0.25">
      <c r="A13">
        <v>19962</v>
      </c>
      <c r="B13" s="28">
        <v>378089</v>
      </c>
      <c r="C13" t="s">
        <v>264</v>
      </c>
      <c r="E13" s="11">
        <v>1000000</v>
      </c>
      <c r="F13" s="1">
        <v>42369</v>
      </c>
    </row>
    <row r="14" spans="1:6" x14ac:dyDescent="0.25">
      <c r="A14">
        <v>19962</v>
      </c>
      <c r="B14" s="28">
        <v>378091</v>
      </c>
      <c r="C14" t="s">
        <v>270</v>
      </c>
      <c r="D14" t="s">
        <v>271</v>
      </c>
      <c r="E14" s="11">
        <v>1</v>
      </c>
      <c r="F14" s="1">
        <v>42369</v>
      </c>
    </row>
    <row r="15" spans="1:6" x14ac:dyDescent="0.25">
      <c r="A15">
        <v>19962</v>
      </c>
      <c r="B15" s="28">
        <v>380384</v>
      </c>
      <c r="C15" t="s">
        <v>267</v>
      </c>
      <c r="E15" s="11">
        <v>0</v>
      </c>
      <c r="F15" s="1">
        <v>42369</v>
      </c>
    </row>
    <row r="16" spans="1:6" x14ac:dyDescent="0.25">
      <c r="A16">
        <v>20081</v>
      </c>
      <c r="B16" s="28">
        <v>381972</v>
      </c>
      <c r="C16" t="s">
        <v>272</v>
      </c>
      <c r="D16" t="s">
        <v>273</v>
      </c>
      <c r="E16" s="11">
        <v>1</v>
      </c>
      <c r="F16" s="1">
        <v>41820</v>
      </c>
    </row>
    <row r="17" spans="1:6" x14ac:dyDescent="0.25">
      <c r="A17">
        <v>20081</v>
      </c>
      <c r="B17" s="28">
        <v>381974</v>
      </c>
      <c r="C17" t="s">
        <v>264</v>
      </c>
      <c r="E17" s="11">
        <v>716800</v>
      </c>
      <c r="F17" s="1">
        <v>41820</v>
      </c>
    </row>
    <row r="18" spans="1:6" x14ac:dyDescent="0.25">
      <c r="A18">
        <v>20100</v>
      </c>
      <c r="B18" s="28">
        <v>378232</v>
      </c>
      <c r="C18" t="s">
        <v>274</v>
      </c>
      <c r="E18" s="11">
        <v>700000</v>
      </c>
      <c r="F18" s="1">
        <v>41639</v>
      </c>
    </row>
    <row r="19" spans="1:6" x14ac:dyDescent="0.25">
      <c r="A19">
        <v>20100</v>
      </c>
      <c r="B19" s="28">
        <v>378234</v>
      </c>
      <c r="C19" t="s">
        <v>269</v>
      </c>
      <c r="D19" t="s">
        <v>275</v>
      </c>
      <c r="E19" s="11">
        <v>1500000</v>
      </c>
      <c r="F19" s="1">
        <v>41639</v>
      </c>
    </row>
    <row r="20" spans="1:6" x14ac:dyDescent="0.25">
      <c r="A20">
        <v>20100</v>
      </c>
      <c r="B20" s="28">
        <v>378236</v>
      </c>
      <c r="C20" t="s">
        <v>269</v>
      </c>
      <c r="D20" t="s">
        <v>276</v>
      </c>
      <c r="E20" s="11">
        <v>2480000</v>
      </c>
      <c r="F20" s="1">
        <v>41639</v>
      </c>
    </row>
    <row r="21" spans="1:6" x14ac:dyDescent="0.25">
      <c r="A21">
        <v>20100</v>
      </c>
      <c r="B21" s="28">
        <v>378238</v>
      </c>
      <c r="C21" t="s">
        <v>264</v>
      </c>
      <c r="E21" s="11">
        <v>4712000</v>
      </c>
      <c r="F21" s="1">
        <v>41639</v>
      </c>
    </row>
    <row r="22" spans="1:6" x14ac:dyDescent="0.25">
      <c r="A22">
        <v>20167</v>
      </c>
      <c r="B22" s="28" t="s">
        <v>4</v>
      </c>
      <c r="C22" t="s">
        <v>277</v>
      </c>
      <c r="E22" s="11">
        <v>50000</v>
      </c>
      <c r="F22" s="1">
        <v>41333</v>
      </c>
    </row>
    <row r="23" spans="1:6" x14ac:dyDescent="0.25">
      <c r="A23">
        <v>20167</v>
      </c>
      <c r="B23" s="28">
        <v>378478</v>
      </c>
      <c r="C23" t="s">
        <v>267</v>
      </c>
      <c r="E23" s="11">
        <v>130</v>
      </c>
      <c r="F23" s="1">
        <v>41334</v>
      </c>
    </row>
    <row r="24" spans="1:6" x14ac:dyDescent="0.25">
      <c r="A24">
        <v>20167</v>
      </c>
      <c r="B24" s="28">
        <v>378482</v>
      </c>
      <c r="C24" t="s">
        <v>269</v>
      </c>
      <c r="E24" s="11">
        <v>1824391</v>
      </c>
      <c r="F24" s="1">
        <v>41334</v>
      </c>
    </row>
    <row r="25" spans="1:6" x14ac:dyDescent="0.25">
      <c r="A25">
        <v>20167</v>
      </c>
      <c r="B25" s="28">
        <v>378484</v>
      </c>
      <c r="C25" t="s">
        <v>264</v>
      </c>
      <c r="E25" s="11">
        <v>2873891</v>
      </c>
      <c r="F25" s="1">
        <v>42064</v>
      </c>
    </row>
    <row r="26" spans="1:6" x14ac:dyDescent="0.25">
      <c r="A26">
        <v>20167</v>
      </c>
      <c r="B26" s="28">
        <v>381053</v>
      </c>
      <c r="C26" t="s">
        <v>268</v>
      </c>
      <c r="E26" s="11">
        <v>1169</v>
      </c>
      <c r="F26" s="1">
        <v>42064</v>
      </c>
    </row>
    <row r="27" spans="1:6" x14ac:dyDescent="0.25">
      <c r="A27">
        <v>20210</v>
      </c>
      <c r="B27" s="28" t="s">
        <v>5</v>
      </c>
      <c r="C27" t="s">
        <v>277</v>
      </c>
      <c r="E27" s="11">
        <v>200000</v>
      </c>
      <c r="F27" s="1">
        <v>41609</v>
      </c>
    </row>
    <row r="28" spans="1:6" x14ac:dyDescent="0.25">
      <c r="A28">
        <v>20210</v>
      </c>
      <c r="B28" s="28">
        <v>379526</v>
      </c>
      <c r="C28" t="s">
        <v>267</v>
      </c>
      <c r="E28" s="11">
        <v>10</v>
      </c>
      <c r="F28" s="1">
        <v>41639</v>
      </c>
    </row>
    <row r="29" spans="1:6" x14ac:dyDescent="0.25">
      <c r="A29">
        <v>20210</v>
      </c>
      <c r="B29" s="28">
        <v>379528</v>
      </c>
      <c r="C29" t="s">
        <v>268</v>
      </c>
      <c r="D29" t="s">
        <v>278</v>
      </c>
      <c r="E29" s="11">
        <v>49</v>
      </c>
      <c r="F29" s="1">
        <v>42369</v>
      </c>
    </row>
    <row r="30" spans="1:6" x14ac:dyDescent="0.25">
      <c r="A30">
        <v>20210</v>
      </c>
      <c r="B30" s="28">
        <v>379530</v>
      </c>
      <c r="C30" t="s">
        <v>269</v>
      </c>
      <c r="E30" s="11">
        <v>4398808</v>
      </c>
      <c r="F30" s="1">
        <v>41639</v>
      </c>
    </row>
    <row r="31" spans="1:6" x14ac:dyDescent="0.25">
      <c r="A31">
        <v>20210</v>
      </c>
      <c r="B31" s="28">
        <v>379534</v>
      </c>
      <c r="C31" t="s">
        <v>264</v>
      </c>
      <c r="E31" s="11">
        <v>5627808</v>
      </c>
      <c r="F31" s="1">
        <v>42369</v>
      </c>
    </row>
    <row r="32" spans="1:6" x14ac:dyDescent="0.25">
      <c r="A32">
        <v>20210</v>
      </c>
      <c r="B32" s="28">
        <v>381261</v>
      </c>
      <c r="C32" t="s">
        <v>268</v>
      </c>
      <c r="D32" t="s">
        <v>2386</v>
      </c>
      <c r="E32" s="11">
        <v>520</v>
      </c>
      <c r="F32" s="1">
        <v>42369</v>
      </c>
    </row>
    <row r="33" spans="1:6" x14ac:dyDescent="0.25">
      <c r="A33">
        <v>20265</v>
      </c>
      <c r="B33" s="28">
        <v>378760</v>
      </c>
      <c r="C33" t="s">
        <v>267</v>
      </c>
      <c r="E33" s="11">
        <v>22</v>
      </c>
      <c r="F33" s="1">
        <v>42735</v>
      </c>
    </row>
    <row r="34" spans="1:6" x14ac:dyDescent="0.25">
      <c r="A34">
        <v>20265</v>
      </c>
      <c r="B34" s="28">
        <v>378762</v>
      </c>
      <c r="C34" t="s">
        <v>268</v>
      </c>
      <c r="E34" s="11">
        <v>2</v>
      </c>
      <c r="F34" s="1">
        <v>42735</v>
      </c>
    </row>
    <row r="35" spans="1:6" x14ac:dyDescent="0.25">
      <c r="A35">
        <v>20265</v>
      </c>
      <c r="B35" s="28">
        <v>378764</v>
      </c>
      <c r="C35" t="s">
        <v>264</v>
      </c>
      <c r="E35" s="11">
        <v>32621000</v>
      </c>
      <c r="F35" s="1">
        <v>42735</v>
      </c>
    </row>
    <row r="36" spans="1:6" x14ac:dyDescent="0.25">
      <c r="A36">
        <v>20265</v>
      </c>
      <c r="B36" s="28">
        <v>379043</v>
      </c>
      <c r="C36" t="s">
        <v>269</v>
      </c>
      <c r="D36" t="s">
        <v>4408</v>
      </c>
      <c r="E36" s="11">
        <v>23612400</v>
      </c>
      <c r="F36" s="1">
        <v>42735</v>
      </c>
    </row>
    <row r="37" spans="1:6" x14ac:dyDescent="0.25">
      <c r="A37">
        <v>20265</v>
      </c>
      <c r="B37" s="28">
        <v>439160</v>
      </c>
      <c r="C37" t="s">
        <v>272</v>
      </c>
      <c r="D37" t="s">
        <v>4409</v>
      </c>
      <c r="E37" s="11">
        <v>100</v>
      </c>
      <c r="F37" s="1">
        <v>42004</v>
      </c>
    </row>
    <row r="38" spans="1:6" x14ac:dyDescent="0.25">
      <c r="A38">
        <v>20292</v>
      </c>
      <c r="B38" s="28" t="s">
        <v>6</v>
      </c>
      <c r="C38" t="s">
        <v>277</v>
      </c>
      <c r="E38" s="11">
        <v>500000</v>
      </c>
      <c r="F38" s="1">
        <v>41274</v>
      </c>
    </row>
    <row r="39" spans="1:6" x14ac:dyDescent="0.25">
      <c r="A39">
        <v>20292</v>
      </c>
      <c r="B39" s="28">
        <v>378486</v>
      </c>
      <c r="C39" t="s">
        <v>267</v>
      </c>
      <c r="D39" t="s">
        <v>2955</v>
      </c>
      <c r="E39" s="11">
        <v>100</v>
      </c>
      <c r="F39" s="1">
        <v>41679</v>
      </c>
    </row>
    <row r="40" spans="1:6" x14ac:dyDescent="0.25">
      <c r="A40">
        <v>20292</v>
      </c>
      <c r="B40" s="28">
        <v>378490</v>
      </c>
      <c r="C40" t="s">
        <v>264</v>
      </c>
      <c r="E40" s="11">
        <v>2000000</v>
      </c>
      <c r="F40" s="1">
        <v>42409</v>
      </c>
    </row>
    <row r="41" spans="1:6" x14ac:dyDescent="0.25">
      <c r="A41">
        <v>20292</v>
      </c>
      <c r="B41" s="28">
        <v>379029</v>
      </c>
      <c r="C41" t="s">
        <v>269</v>
      </c>
      <c r="E41" s="11">
        <v>500000</v>
      </c>
      <c r="F41" s="1">
        <v>42409</v>
      </c>
    </row>
    <row r="42" spans="1:6" x14ac:dyDescent="0.25">
      <c r="A42">
        <v>20292</v>
      </c>
      <c r="B42" s="28">
        <v>397972</v>
      </c>
      <c r="C42" t="s">
        <v>268</v>
      </c>
      <c r="D42" t="s">
        <v>2956</v>
      </c>
      <c r="E42" s="11">
        <v>113</v>
      </c>
      <c r="F42" s="1">
        <v>42369</v>
      </c>
    </row>
    <row r="43" spans="1:6" x14ac:dyDescent="0.25">
      <c r="A43">
        <v>20312</v>
      </c>
      <c r="B43" s="28" t="s">
        <v>7</v>
      </c>
      <c r="C43" t="s">
        <v>277</v>
      </c>
      <c r="E43" s="11">
        <v>100000</v>
      </c>
      <c r="F43" s="1">
        <v>41274</v>
      </c>
    </row>
    <row r="44" spans="1:6" x14ac:dyDescent="0.25">
      <c r="A44">
        <v>20312</v>
      </c>
      <c r="B44" s="28">
        <v>378492</v>
      </c>
      <c r="C44" t="s">
        <v>267</v>
      </c>
      <c r="E44" s="11">
        <v>60</v>
      </c>
      <c r="F44" s="1">
        <v>40908</v>
      </c>
    </row>
    <row r="45" spans="1:6" x14ac:dyDescent="0.25">
      <c r="A45">
        <v>20312</v>
      </c>
      <c r="B45" s="28">
        <v>378496</v>
      </c>
      <c r="C45" t="s">
        <v>280</v>
      </c>
      <c r="E45" s="11">
        <v>200000</v>
      </c>
      <c r="F45" s="1">
        <v>41274</v>
      </c>
    </row>
    <row r="46" spans="1:6" x14ac:dyDescent="0.25">
      <c r="A46">
        <v>20312</v>
      </c>
      <c r="B46" s="28">
        <v>378498</v>
      </c>
      <c r="C46" t="s">
        <v>264</v>
      </c>
      <c r="E46" s="11">
        <v>6900000</v>
      </c>
      <c r="F46" s="1">
        <v>41274</v>
      </c>
    </row>
    <row r="47" spans="1:6" x14ac:dyDescent="0.25">
      <c r="A47">
        <v>20312</v>
      </c>
      <c r="B47" s="28">
        <v>379031</v>
      </c>
      <c r="C47" t="s">
        <v>269</v>
      </c>
      <c r="E47" s="11">
        <v>5200000</v>
      </c>
      <c r="F47" s="1">
        <v>41274</v>
      </c>
    </row>
    <row r="48" spans="1:6" x14ac:dyDescent="0.25">
      <c r="A48">
        <v>20389</v>
      </c>
      <c r="B48" s="28">
        <v>378119</v>
      </c>
      <c r="C48" t="s">
        <v>268</v>
      </c>
      <c r="E48" s="11">
        <v>357</v>
      </c>
      <c r="F48" s="1">
        <v>42551</v>
      </c>
    </row>
    <row r="49" spans="1:6" x14ac:dyDescent="0.25">
      <c r="A49">
        <v>20389</v>
      </c>
      <c r="B49" s="28">
        <v>378121</v>
      </c>
      <c r="C49" t="s">
        <v>269</v>
      </c>
      <c r="E49" s="11">
        <v>13000000</v>
      </c>
      <c r="F49" s="1">
        <v>42369</v>
      </c>
    </row>
    <row r="50" spans="1:6" x14ac:dyDescent="0.25">
      <c r="A50">
        <v>20389</v>
      </c>
      <c r="B50" s="28">
        <v>378123</v>
      </c>
      <c r="C50" t="s">
        <v>264</v>
      </c>
      <c r="E50" s="11">
        <v>14320000</v>
      </c>
      <c r="F50" s="1">
        <v>42551</v>
      </c>
    </row>
    <row r="51" spans="1:6" x14ac:dyDescent="0.25">
      <c r="A51">
        <v>20472</v>
      </c>
      <c r="B51" s="28" t="s">
        <v>8</v>
      </c>
      <c r="C51" t="s">
        <v>277</v>
      </c>
      <c r="E51" s="11">
        <v>1000000</v>
      </c>
      <c r="F51" s="1">
        <v>43100</v>
      </c>
    </row>
    <row r="52" spans="1:6" x14ac:dyDescent="0.25">
      <c r="A52">
        <v>20472</v>
      </c>
      <c r="B52" s="28">
        <v>378139</v>
      </c>
      <c r="C52" t="s">
        <v>267</v>
      </c>
      <c r="E52" s="11">
        <v>24</v>
      </c>
      <c r="F52" s="1">
        <v>41945</v>
      </c>
    </row>
    <row r="53" spans="1:6" x14ac:dyDescent="0.25">
      <c r="A53">
        <v>20472</v>
      </c>
      <c r="B53" s="28">
        <v>378145</v>
      </c>
      <c r="C53" t="s">
        <v>268</v>
      </c>
      <c r="E53" s="11">
        <v>154</v>
      </c>
      <c r="F53" s="1">
        <v>42676</v>
      </c>
    </row>
    <row r="54" spans="1:6" x14ac:dyDescent="0.25">
      <c r="A54">
        <v>20472</v>
      </c>
      <c r="B54" s="28">
        <v>378147</v>
      </c>
      <c r="C54" t="s">
        <v>264</v>
      </c>
      <c r="E54" s="11">
        <v>15500000</v>
      </c>
      <c r="F54" s="1">
        <v>42676</v>
      </c>
    </row>
    <row r="55" spans="1:6" x14ac:dyDescent="0.25">
      <c r="A55">
        <v>20472</v>
      </c>
      <c r="B55" s="28">
        <v>379033</v>
      </c>
      <c r="C55" t="s">
        <v>269</v>
      </c>
      <c r="E55" s="11">
        <v>13500000</v>
      </c>
      <c r="F55" s="1">
        <v>42676</v>
      </c>
    </row>
    <row r="56" spans="1:6" x14ac:dyDescent="0.25">
      <c r="A56">
        <v>20472</v>
      </c>
      <c r="B56" s="28">
        <v>379598</v>
      </c>
      <c r="C56" t="s">
        <v>283</v>
      </c>
      <c r="E56" s="11">
        <v>154</v>
      </c>
      <c r="F56" s="1">
        <v>41945</v>
      </c>
    </row>
    <row r="57" spans="1:6" x14ac:dyDescent="0.25">
      <c r="A57">
        <v>20472</v>
      </c>
      <c r="B57" s="28">
        <v>379600</v>
      </c>
      <c r="C57" t="s">
        <v>266</v>
      </c>
      <c r="E57" s="11">
        <v>24</v>
      </c>
      <c r="F57" s="1">
        <v>41945</v>
      </c>
    </row>
    <row r="58" spans="1:6" x14ac:dyDescent="0.25">
      <c r="A58">
        <v>20480</v>
      </c>
      <c r="B58" s="28">
        <v>381576</v>
      </c>
      <c r="C58" t="s">
        <v>267</v>
      </c>
      <c r="D58" t="s">
        <v>3440</v>
      </c>
      <c r="E58" s="11">
        <v>45</v>
      </c>
      <c r="F58" s="1">
        <v>41639</v>
      </c>
    </row>
    <row r="59" spans="1:6" x14ac:dyDescent="0.25">
      <c r="A59">
        <v>20480</v>
      </c>
      <c r="B59" s="28">
        <v>381578</v>
      </c>
      <c r="C59" t="s">
        <v>268</v>
      </c>
      <c r="D59" t="s">
        <v>3441</v>
      </c>
      <c r="E59" s="11">
        <v>114</v>
      </c>
      <c r="F59" s="1">
        <v>42369</v>
      </c>
    </row>
    <row r="60" spans="1:6" x14ac:dyDescent="0.25">
      <c r="A60">
        <v>20480</v>
      </c>
      <c r="B60" s="28">
        <v>381582</v>
      </c>
      <c r="C60" t="s">
        <v>269</v>
      </c>
      <c r="E60" s="11">
        <v>6478000</v>
      </c>
      <c r="F60" s="1">
        <v>42369</v>
      </c>
    </row>
    <row r="61" spans="1:6" x14ac:dyDescent="0.25">
      <c r="A61">
        <v>20480</v>
      </c>
      <c r="B61" s="28">
        <v>381584</v>
      </c>
      <c r="C61" t="s">
        <v>264</v>
      </c>
      <c r="E61" s="11">
        <v>6478000</v>
      </c>
      <c r="F61" s="1">
        <v>42369</v>
      </c>
    </row>
    <row r="62" spans="1:6" x14ac:dyDescent="0.25">
      <c r="A62">
        <v>20481</v>
      </c>
      <c r="B62" s="28" t="s">
        <v>279</v>
      </c>
      <c r="C62" t="s">
        <v>277</v>
      </c>
      <c r="E62" s="11">
        <v>4500000</v>
      </c>
      <c r="F62" s="1">
        <v>45199</v>
      </c>
    </row>
    <row r="63" spans="1:6" x14ac:dyDescent="0.25">
      <c r="A63">
        <v>20481</v>
      </c>
      <c r="B63" s="28">
        <v>383544</v>
      </c>
      <c r="C63" t="s">
        <v>267</v>
      </c>
      <c r="E63" s="11">
        <v>160</v>
      </c>
      <c r="F63" s="1">
        <v>45199</v>
      </c>
    </row>
    <row r="64" spans="1:6" x14ac:dyDescent="0.25">
      <c r="A64">
        <v>20481</v>
      </c>
      <c r="B64" s="28">
        <v>383548</v>
      </c>
      <c r="C64" t="s">
        <v>269</v>
      </c>
      <c r="E64" s="11">
        <v>87000000</v>
      </c>
      <c r="F64" s="1">
        <v>45199</v>
      </c>
    </row>
    <row r="65" spans="1:6" x14ac:dyDescent="0.25">
      <c r="A65">
        <v>20481</v>
      </c>
      <c r="B65" s="28">
        <v>383550</v>
      </c>
      <c r="C65" t="s">
        <v>264</v>
      </c>
      <c r="E65" s="11">
        <v>87000000</v>
      </c>
      <c r="F65" s="1">
        <v>45199</v>
      </c>
    </row>
    <row r="66" spans="1:6" x14ac:dyDescent="0.25">
      <c r="A66">
        <v>20481</v>
      </c>
      <c r="B66" s="28">
        <v>383552</v>
      </c>
      <c r="C66" t="s">
        <v>268</v>
      </c>
      <c r="E66" s="11">
        <v>545</v>
      </c>
      <c r="F66" s="1">
        <v>45199</v>
      </c>
    </row>
    <row r="67" spans="1:6" x14ac:dyDescent="0.25">
      <c r="A67">
        <v>20539</v>
      </c>
      <c r="B67" s="28">
        <v>378135</v>
      </c>
      <c r="C67" t="s">
        <v>267</v>
      </c>
      <c r="E67" s="11">
        <v>2</v>
      </c>
      <c r="F67" s="1">
        <v>40908</v>
      </c>
    </row>
    <row r="68" spans="1:6" x14ac:dyDescent="0.25">
      <c r="A68">
        <v>20539</v>
      </c>
      <c r="B68" s="28">
        <v>378141</v>
      </c>
      <c r="C68" t="s">
        <v>281</v>
      </c>
      <c r="E68" s="11">
        <v>80</v>
      </c>
      <c r="F68" s="1">
        <v>41639</v>
      </c>
    </row>
    <row r="69" spans="1:6" x14ac:dyDescent="0.25">
      <c r="A69">
        <v>20539</v>
      </c>
      <c r="B69" s="28">
        <v>378149</v>
      </c>
      <c r="C69" t="s">
        <v>282</v>
      </c>
      <c r="E69" s="11">
        <v>80</v>
      </c>
      <c r="F69" s="1">
        <v>41639</v>
      </c>
    </row>
    <row r="70" spans="1:6" x14ac:dyDescent="0.25">
      <c r="A70">
        <v>20539</v>
      </c>
      <c r="B70" s="28">
        <v>378151</v>
      </c>
      <c r="C70" t="s">
        <v>264</v>
      </c>
      <c r="E70" s="11">
        <v>133000</v>
      </c>
      <c r="F70" s="1">
        <v>41639</v>
      </c>
    </row>
    <row r="71" spans="1:6" x14ac:dyDescent="0.25">
      <c r="A71">
        <v>20539</v>
      </c>
      <c r="B71" s="28">
        <v>379041</v>
      </c>
      <c r="C71" t="s">
        <v>269</v>
      </c>
      <c r="E71" s="11">
        <v>40000</v>
      </c>
      <c r="F71" s="1">
        <v>41639</v>
      </c>
    </row>
    <row r="72" spans="1:6" x14ac:dyDescent="0.25">
      <c r="A72">
        <v>20573</v>
      </c>
      <c r="B72" s="28" t="s">
        <v>9</v>
      </c>
      <c r="C72" t="s">
        <v>277</v>
      </c>
      <c r="E72" s="11">
        <v>400000</v>
      </c>
      <c r="F72" s="1">
        <v>41640</v>
      </c>
    </row>
    <row r="73" spans="1:6" x14ac:dyDescent="0.25">
      <c r="A73">
        <v>20573</v>
      </c>
      <c r="B73" s="28">
        <v>378500</v>
      </c>
      <c r="C73" t="s">
        <v>267</v>
      </c>
      <c r="E73" s="11">
        <v>125</v>
      </c>
      <c r="F73" s="1">
        <v>41640</v>
      </c>
    </row>
    <row r="74" spans="1:6" x14ac:dyDescent="0.25">
      <c r="A74">
        <v>20573</v>
      </c>
      <c r="B74" s="28">
        <v>378504</v>
      </c>
      <c r="C74" t="s">
        <v>264</v>
      </c>
      <c r="E74" s="11">
        <v>11161090</v>
      </c>
      <c r="F74" s="1">
        <v>42370</v>
      </c>
    </row>
    <row r="75" spans="1:6" x14ac:dyDescent="0.25">
      <c r="A75">
        <v>20573</v>
      </c>
      <c r="B75" s="28">
        <v>378947</v>
      </c>
      <c r="C75" t="s">
        <v>269</v>
      </c>
      <c r="E75" s="11">
        <v>11411090</v>
      </c>
      <c r="F75" s="1">
        <v>42370</v>
      </c>
    </row>
    <row r="76" spans="1:6" x14ac:dyDescent="0.25">
      <c r="A76">
        <v>20586</v>
      </c>
      <c r="B76" s="28" t="s">
        <v>10</v>
      </c>
      <c r="C76" t="s">
        <v>277</v>
      </c>
      <c r="E76" s="11">
        <v>260000</v>
      </c>
      <c r="F76" s="1">
        <v>41548</v>
      </c>
    </row>
    <row r="77" spans="1:6" x14ac:dyDescent="0.25">
      <c r="A77">
        <v>20586</v>
      </c>
      <c r="B77" s="28">
        <v>378464</v>
      </c>
      <c r="C77" t="s">
        <v>269</v>
      </c>
      <c r="E77" s="11">
        <v>3793000</v>
      </c>
      <c r="F77" s="1">
        <v>41548</v>
      </c>
    </row>
    <row r="78" spans="1:6" x14ac:dyDescent="0.25">
      <c r="A78">
        <v>20586</v>
      </c>
      <c r="B78" s="28">
        <v>378466</v>
      </c>
      <c r="C78" t="s">
        <v>268</v>
      </c>
      <c r="E78" s="11">
        <v>25</v>
      </c>
      <c r="F78" s="1">
        <v>42278</v>
      </c>
    </row>
    <row r="79" spans="1:6" x14ac:dyDescent="0.25">
      <c r="A79">
        <v>20586</v>
      </c>
      <c r="B79" s="28">
        <v>378470</v>
      </c>
      <c r="C79" t="s">
        <v>267</v>
      </c>
      <c r="E79" s="11">
        <v>13</v>
      </c>
      <c r="F79" s="1">
        <v>41548</v>
      </c>
    </row>
    <row r="80" spans="1:6" x14ac:dyDescent="0.25">
      <c r="A80">
        <v>20586</v>
      </c>
      <c r="B80" s="28">
        <v>378472</v>
      </c>
      <c r="C80" t="s">
        <v>280</v>
      </c>
      <c r="E80" s="11">
        <v>75000</v>
      </c>
      <c r="F80" s="1">
        <v>41548</v>
      </c>
    </row>
    <row r="81" spans="1:6" x14ac:dyDescent="0.25">
      <c r="A81">
        <v>20586</v>
      </c>
      <c r="B81" s="28">
        <v>378474</v>
      </c>
      <c r="C81" t="s">
        <v>264</v>
      </c>
      <c r="E81" s="11">
        <v>3868000</v>
      </c>
      <c r="F81" s="1">
        <v>42278</v>
      </c>
    </row>
    <row r="82" spans="1:6" x14ac:dyDescent="0.25">
      <c r="A82">
        <v>20601</v>
      </c>
      <c r="B82" s="28">
        <v>377405</v>
      </c>
      <c r="C82" t="s">
        <v>267</v>
      </c>
      <c r="E82" s="11">
        <v>10</v>
      </c>
      <c r="F82" s="1">
        <v>41274</v>
      </c>
    </row>
    <row r="83" spans="1:6" x14ac:dyDescent="0.25">
      <c r="A83">
        <v>20601</v>
      </c>
      <c r="B83" s="28">
        <v>377407</v>
      </c>
      <c r="C83" t="s">
        <v>283</v>
      </c>
      <c r="E83" s="11">
        <v>28</v>
      </c>
      <c r="F83" s="1">
        <v>41274</v>
      </c>
    </row>
    <row r="84" spans="1:6" x14ac:dyDescent="0.25">
      <c r="A84">
        <v>20601</v>
      </c>
      <c r="B84" s="28">
        <v>377409</v>
      </c>
      <c r="C84" t="s">
        <v>266</v>
      </c>
      <c r="E84" s="11">
        <v>10</v>
      </c>
      <c r="F84" s="1">
        <v>41274</v>
      </c>
    </row>
    <row r="85" spans="1:6" x14ac:dyDescent="0.25">
      <c r="A85">
        <v>20601</v>
      </c>
      <c r="B85" s="28">
        <v>377843</v>
      </c>
      <c r="C85" t="s">
        <v>264</v>
      </c>
      <c r="E85" s="11">
        <v>1526210</v>
      </c>
      <c r="F85" s="1">
        <v>41274</v>
      </c>
    </row>
    <row r="86" spans="1:6" x14ac:dyDescent="0.25">
      <c r="A86">
        <v>20601</v>
      </c>
      <c r="B86" s="28">
        <v>379051</v>
      </c>
      <c r="C86" t="s">
        <v>269</v>
      </c>
      <c r="E86" s="11">
        <v>1500000</v>
      </c>
      <c r="F86" s="1">
        <v>41274</v>
      </c>
    </row>
    <row r="87" spans="1:6" x14ac:dyDescent="0.25">
      <c r="A87">
        <v>20601</v>
      </c>
      <c r="B87" s="28">
        <v>381273</v>
      </c>
      <c r="C87" t="s">
        <v>268</v>
      </c>
      <c r="E87" s="11">
        <v>35</v>
      </c>
      <c r="F87" s="1">
        <v>42369</v>
      </c>
    </row>
    <row r="88" spans="1:6" x14ac:dyDescent="0.25">
      <c r="A88">
        <v>20610</v>
      </c>
      <c r="B88" s="28" t="s">
        <v>11</v>
      </c>
      <c r="C88" t="s">
        <v>277</v>
      </c>
      <c r="E88" s="11">
        <v>300000</v>
      </c>
      <c r="F88" s="1">
        <v>42370</v>
      </c>
    </row>
    <row r="89" spans="1:6" x14ac:dyDescent="0.25">
      <c r="A89">
        <v>20610</v>
      </c>
      <c r="B89" s="28">
        <v>378506</v>
      </c>
      <c r="C89" t="s">
        <v>267</v>
      </c>
      <c r="E89" s="11">
        <v>12</v>
      </c>
      <c r="F89" s="1">
        <v>42004</v>
      </c>
    </row>
    <row r="90" spans="1:6" x14ac:dyDescent="0.25">
      <c r="A90">
        <v>20610</v>
      </c>
      <c r="B90" s="28">
        <v>378510</v>
      </c>
      <c r="C90" t="s">
        <v>268</v>
      </c>
      <c r="E90" s="11">
        <v>36</v>
      </c>
      <c r="F90" s="1">
        <v>42735</v>
      </c>
    </row>
    <row r="91" spans="1:6" x14ac:dyDescent="0.25">
      <c r="A91">
        <v>20610</v>
      </c>
      <c r="B91" s="28">
        <v>378512</v>
      </c>
      <c r="C91" t="s">
        <v>264</v>
      </c>
      <c r="E91" s="11">
        <v>5050000</v>
      </c>
      <c r="F91" s="1">
        <v>42735</v>
      </c>
    </row>
    <row r="92" spans="1:6" x14ac:dyDescent="0.25">
      <c r="A92">
        <v>20610</v>
      </c>
      <c r="B92" s="28">
        <v>378949</v>
      </c>
      <c r="C92" t="s">
        <v>269</v>
      </c>
      <c r="E92" s="11">
        <v>4850000</v>
      </c>
      <c r="F92" s="1">
        <v>42735</v>
      </c>
    </row>
    <row r="93" spans="1:6" x14ac:dyDescent="0.25">
      <c r="A93">
        <v>20611</v>
      </c>
      <c r="B93" s="28">
        <v>378056</v>
      </c>
      <c r="C93" t="s">
        <v>268</v>
      </c>
      <c r="E93" s="11">
        <v>1</v>
      </c>
      <c r="F93" s="1">
        <v>42552</v>
      </c>
    </row>
    <row r="94" spans="1:6" x14ac:dyDescent="0.25">
      <c r="A94">
        <v>20611</v>
      </c>
      <c r="B94" s="28">
        <v>378058</v>
      </c>
      <c r="C94" t="s">
        <v>267</v>
      </c>
      <c r="E94" s="11">
        <v>27</v>
      </c>
      <c r="F94" s="1">
        <v>41821</v>
      </c>
    </row>
    <row r="95" spans="1:6" x14ac:dyDescent="0.25">
      <c r="A95">
        <v>20611</v>
      </c>
      <c r="B95" s="28">
        <v>378062</v>
      </c>
      <c r="C95" t="s">
        <v>264</v>
      </c>
      <c r="E95" s="11">
        <v>519923</v>
      </c>
      <c r="F95" s="1">
        <v>42552</v>
      </c>
    </row>
    <row r="96" spans="1:6" x14ac:dyDescent="0.25">
      <c r="A96">
        <v>20611</v>
      </c>
      <c r="B96" s="28">
        <v>378923</v>
      </c>
      <c r="C96" t="s">
        <v>269</v>
      </c>
      <c r="E96" s="11">
        <v>178000</v>
      </c>
      <c r="F96" s="1">
        <v>42552</v>
      </c>
    </row>
    <row r="97" spans="1:6" x14ac:dyDescent="0.25">
      <c r="A97">
        <v>20645</v>
      </c>
      <c r="B97" s="28" t="s">
        <v>12</v>
      </c>
      <c r="C97" t="s">
        <v>277</v>
      </c>
      <c r="E97" s="11">
        <v>600000</v>
      </c>
      <c r="F97" s="1">
        <v>41640</v>
      </c>
    </row>
    <row r="98" spans="1:6" x14ac:dyDescent="0.25">
      <c r="A98">
        <v>20645</v>
      </c>
      <c r="B98" s="28">
        <v>378514</v>
      </c>
      <c r="C98" t="s">
        <v>269</v>
      </c>
      <c r="E98" s="11">
        <v>33000000</v>
      </c>
      <c r="F98" s="1">
        <v>41640</v>
      </c>
    </row>
    <row r="99" spans="1:6" x14ac:dyDescent="0.25">
      <c r="A99">
        <v>20645</v>
      </c>
      <c r="B99" s="28">
        <v>378516</v>
      </c>
      <c r="C99" t="s">
        <v>264</v>
      </c>
      <c r="E99" s="11">
        <v>33000000</v>
      </c>
      <c r="F99" s="1">
        <v>41640</v>
      </c>
    </row>
    <row r="100" spans="1:6" x14ac:dyDescent="0.25">
      <c r="A100">
        <v>20688</v>
      </c>
      <c r="B100" s="28">
        <v>377432</v>
      </c>
      <c r="C100" t="s">
        <v>268</v>
      </c>
      <c r="E100" s="11">
        <v>157</v>
      </c>
      <c r="F100" s="1">
        <v>42369</v>
      </c>
    </row>
    <row r="101" spans="1:6" x14ac:dyDescent="0.25">
      <c r="A101">
        <v>20688</v>
      </c>
      <c r="B101" s="28">
        <v>377434</v>
      </c>
      <c r="C101" t="s">
        <v>267</v>
      </c>
      <c r="E101" s="11">
        <v>136</v>
      </c>
      <c r="F101" s="1">
        <v>41639</v>
      </c>
    </row>
    <row r="102" spans="1:6" x14ac:dyDescent="0.25">
      <c r="A102">
        <v>20688</v>
      </c>
      <c r="B102" s="28">
        <v>377438</v>
      </c>
      <c r="C102" t="s">
        <v>264</v>
      </c>
      <c r="E102" s="11">
        <v>11700000</v>
      </c>
      <c r="F102" s="1">
        <v>42369</v>
      </c>
    </row>
    <row r="103" spans="1:6" x14ac:dyDescent="0.25">
      <c r="A103">
        <v>20688</v>
      </c>
      <c r="B103" s="28">
        <v>378925</v>
      </c>
      <c r="C103" t="s">
        <v>269</v>
      </c>
      <c r="E103" s="11">
        <v>12700000</v>
      </c>
      <c r="F103" s="1">
        <v>42369</v>
      </c>
    </row>
    <row r="104" spans="1:6" x14ac:dyDescent="0.25">
      <c r="A104">
        <v>20701</v>
      </c>
      <c r="B104" s="28">
        <v>382426</v>
      </c>
      <c r="C104" t="s">
        <v>272</v>
      </c>
      <c r="D104" t="s">
        <v>285</v>
      </c>
      <c r="E104" s="11">
        <v>1</v>
      </c>
      <c r="F104" s="1">
        <v>41274</v>
      </c>
    </row>
    <row r="105" spans="1:6" x14ac:dyDescent="0.25">
      <c r="A105">
        <v>20708</v>
      </c>
      <c r="B105" s="28" t="s">
        <v>13</v>
      </c>
      <c r="C105" t="s">
        <v>277</v>
      </c>
      <c r="E105" s="11">
        <v>28000000</v>
      </c>
      <c r="F105" s="1">
        <v>43830</v>
      </c>
    </row>
    <row r="106" spans="1:6" x14ac:dyDescent="0.25">
      <c r="A106">
        <v>20708</v>
      </c>
      <c r="B106" s="28">
        <v>378518</v>
      </c>
      <c r="C106" t="s">
        <v>267</v>
      </c>
      <c r="E106" s="11">
        <v>800</v>
      </c>
      <c r="F106" s="1">
        <v>43830</v>
      </c>
    </row>
    <row r="107" spans="1:6" x14ac:dyDescent="0.25">
      <c r="A107">
        <v>20708</v>
      </c>
      <c r="B107" s="28">
        <v>378522</v>
      </c>
      <c r="C107" t="s">
        <v>269</v>
      </c>
      <c r="E107" s="11">
        <v>81000000</v>
      </c>
      <c r="F107" s="1">
        <v>43465</v>
      </c>
    </row>
    <row r="108" spans="1:6" x14ac:dyDescent="0.25">
      <c r="A108">
        <v>20708</v>
      </c>
      <c r="B108" s="28">
        <v>378524</v>
      </c>
      <c r="C108" t="s">
        <v>280</v>
      </c>
      <c r="E108" s="11">
        <v>6975000</v>
      </c>
      <c r="F108" s="1">
        <v>43465</v>
      </c>
    </row>
    <row r="109" spans="1:6" x14ac:dyDescent="0.25">
      <c r="A109">
        <v>20708</v>
      </c>
      <c r="B109" s="28">
        <v>378532</v>
      </c>
      <c r="C109" t="s">
        <v>264</v>
      </c>
      <c r="E109" s="11">
        <v>81000000</v>
      </c>
      <c r="F109" s="1">
        <v>43830</v>
      </c>
    </row>
    <row r="110" spans="1:6" x14ac:dyDescent="0.25">
      <c r="A110">
        <v>20708</v>
      </c>
      <c r="B110" s="28">
        <v>380849</v>
      </c>
      <c r="C110" t="s">
        <v>268</v>
      </c>
      <c r="E110" s="11">
        <v>757</v>
      </c>
      <c r="F110" s="1">
        <v>43830</v>
      </c>
    </row>
    <row r="111" spans="1:6" x14ac:dyDescent="0.25">
      <c r="A111">
        <v>20708</v>
      </c>
      <c r="B111" s="28">
        <v>380851</v>
      </c>
      <c r="C111" t="s">
        <v>455</v>
      </c>
      <c r="D111" t="s">
        <v>284</v>
      </c>
      <c r="E111" s="11">
        <v>139000000</v>
      </c>
      <c r="F111" s="1">
        <v>43465</v>
      </c>
    </row>
    <row r="112" spans="1:6" x14ac:dyDescent="0.25">
      <c r="A112">
        <v>20719</v>
      </c>
      <c r="B112" s="28">
        <v>378766</v>
      </c>
      <c r="C112" t="s">
        <v>267</v>
      </c>
      <c r="E112" s="11">
        <v>2</v>
      </c>
      <c r="F112" s="1">
        <v>42004</v>
      </c>
    </row>
    <row r="113" spans="1:6" x14ac:dyDescent="0.25">
      <c r="A113">
        <v>20719</v>
      </c>
      <c r="B113" s="28">
        <v>378768</v>
      </c>
      <c r="C113" t="s">
        <v>268</v>
      </c>
      <c r="E113" s="11">
        <v>1</v>
      </c>
      <c r="F113" s="1">
        <v>42735</v>
      </c>
    </row>
    <row r="114" spans="1:6" x14ac:dyDescent="0.25">
      <c r="A114">
        <v>20719</v>
      </c>
      <c r="B114" s="28">
        <v>378770</v>
      </c>
      <c r="C114" t="s">
        <v>264</v>
      </c>
      <c r="E114" s="11">
        <v>1090000</v>
      </c>
      <c r="F114" s="1">
        <v>42735</v>
      </c>
    </row>
    <row r="115" spans="1:6" x14ac:dyDescent="0.25">
      <c r="A115">
        <v>20719</v>
      </c>
      <c r="B115" s="28">
        <v>379045</v>
      </c>
      <c r="C115" t="s">
        <v>269</v>
      </c>
      <c r="E115" s="11">
        <v>1190000</v>
      </c>
      <c r="F115" s="1">
        <v>42735</v>
      </c>
    </row>
    <row r="116" spans="1:6" x14ac:dyDescent="0.25">
      <c r="A116">
        <v>20719</v>
      </c>
      <c r="B116" s="28">
        <v>439298</v>
      </c>
      <c r="C116" t="s">
        <v>272</v>
      </c>
      <c r="D116" t="s">
        <v>2388</v>
      </c>
      <c r="E116" s="11">
        <v>100</v>
      </c>
      <c r="F116" s="1">
        <v>41274</v>
      </c>
    </row>
    <row r="117" spans="1:6" x14ac:dyDescent="0.25">
      <c r="A117">
        <v>20734</v>
      </c>
      <c r="B117" s="28">
        <v>427571</v>
      </c>
      <c r="C117" t="s">
        <v>267</v>
      </c>
      <c r="D117" t="s">
        <v>2389</v>
      </c>
      <c r="E117" s="11">
        <v>173</v>
      </c>
      <c r="F117" s="1">
        <v>42185</v>
      </c>
    </row>
    <row r="118" spans="1:6" x14ac:dyDescent="0.25">
      <c r="A118">
        <v>20734</v>
      </c>
      <c r="B118" s="28">
        <v>427581</v>
      </c>
      <c r="C118" t="s">
        <v>269</v>
      </c>
      <c r="D118" t="s">
        <v>2390</v>
      </c>
      <c r="E118" s="11">
        <v>30000000</v>
      </c>
      <c r="F118" s="1">
        <v>42185</v>
      </c>
    </row>
    <row r="119" spans="1:6" x14ac:dyDescent="0.25">
      <c r="A119">
        <v>20734</v>
      </c>
      <c r="B119" s="28">
        <v>427846</v>
      </c>
      <c r="C119" t="s">
        <v>264</v>
      </c>
      <c r="E119" s="11">
        <v>79500000</v>
      </c>
      <c r="F119" s="1">
        <v>43190</v>
      </c>
    </row>
    <row r="120" spans="1:6" x14ac:dyDescent="0.25">
      <c r="A120">
        <v>20737</v>
      </c>
      <c r="B120" s="28" t="s">
        <v>14</v>
      </c>
      <c r="C120" t="s">
        <v>277</v>
      </c>
      <c r="E120" s="11">
        <v>2260000</v>
      </c>
      <c r="F120" s="1">
        <v>41640</v>
      </c>
    </row>
    <row r="121" spans="1:6" x14ac:dyDescent="0.25">
      <c r="A121">
        <v>20737</v>
      </c>
      <c r="B121" s="28">
        <v>379484</v>
      </c>
      <c r="C121" t="s">
        <v>269</v>
      </c>
      <c r="E121" s="11">
        <v>75000000</v>
      </c>
      <c r="F121" s="1">
        <v>41639</v>
      </c>
    </row>
    <row r="122" spans="1:6" x14ac:dyDescent="0.25">
      <c r="A122">
        <v>20737</v>
      </c>
      <c r="B122" s="28">
        <v>379486</v>
      </c>
      <c r="C122" t="s">
        <v>264</v>
      </c>
      <c r="E122" s="11">
        <v>76500000</v>
      </c>
      <c r="F122" s="1">
        <v>42369</v>
      </c>
    </row>
    <row r="123" spans="1:6" x14ac:dyDescent="0.25">
      <c r="A123">
        <v>20737</v>
      </c>
      <c r="B123" s="28">
        <v>381145</v>
      </c>
      <c r="C123" t="s">
        <v>267</v>
      </c>
      <c r="E123" s="11">
        <v>240</v>
      </c>
      <c r="F123" s="1">
        <v>42369</v>
      </c>
    </row>
    <row r="124" spans="1:6" x14ac:dyDescent="0.25">
      <c r="A124">
        <v>20737</v>
      </c>
      <c r="B124" s="28">
        <v>381147</v>
      </c>
      <c r="C124" t="s">
        <v>268</v>
      </c>
      <c r="E124" s="11">
        <v>145</v>
      </c>
      <c r="F124" s="1">
        <v>42369</v>
      </c>
    </row>
    <row r="125" spans="1:6" x14ac:dyDescent="0.25">
      <c r="A125">
        <v>20739</v>
      </c>
      <c r="B125" s="28" t="s">
        <v>15</v>
      </c>
      <c r="C125" t="s">
        <v>277</v>
      </c>
      <c r="E125" s="11">
        <v>73000</v>
      </c>
      <c r="F125" s="1">
        <v>41548</v>
      </c>
    </row>
    <row r="126" spans="1:6" x14ac:dyDescent="0.25">
      <c r="A126">
        <v>20739</v>
      </c>
      <c r="B126" s="28">
        <v>378526</v>
      </c>
      <c r="C126" t="s">
        <v>267</v>
      </c>
      <c r="E126" s="11">
        <v>16</v>
      </c>
      <c r="F126" s="1">
        <v>41547</v>
      </c>
    </row>
    <row r="127" spans="1:6" x14ac:dyDescent="0.25">
      <c r="A127">
        <v>20739</v>
      </c>
      <c r="B127" s="28">
        <v>378530</v>
      </c>
      <c r="C127" t="s">
        <v>264</v>
      </c>
      <c r="E127" s="11">
        <v>1450500</v>
      </c>
      <c r="F127" s="1">
        <v>42277</v>
      </c>
    </row>
    <row r="128" spans="1:6" x14ac:dyDescent="0.25">
      <c r="A128">
        <v>20739</v>
      </c>
      <c r="B128" s="28">
        <v>378951</v>
      </c>
      <c r="C128" t="s">
        <v>269</v>
      </c>
      <c r="E128" s="11">
        <v>1450500</v>
      </c>
      <c r="F128" s="1">
        <v>42277</v>
      </c>
    </row>
    <row r="129" spans="1:6" x14ac:dyDescent="0.25">
      <c r="A129">
        <v>20739</v>
      </c>
      <c r="B129" s="28">
        <v>380731</v>
      </c>
      <c r="C129" t="s">
        <v>268</v>
      </c>
      <c r="E129" s="11">
        <v>79</v>
      </c>
      <c r="F129" s="1">
        <v>42277</v>
      </c>
    </row>
    <row r="130" spans="1:6" x14ac:dyDescent="0.25">
      <c r="A130">
        <v>20741</v>
      </c>
      <c r="B130" s="28">
        <v>378772</v>
      </c>
      <c r="C130" t="s">
        <v>264</v>
      </c>
      <c r="E130" s="11">
        <v>4072000</v>
      </c>
      <c r="F130" s="1">
        <v>42004</v>
      </c>
    </row>
    <row r="131" spans="1:6" x14ac:dyDescent="0.25">
      <c r="A131">
        <v>20741</v>
      </c>
      <c r="B131" s="28">
        <v>380807</v>
      </c>
      <c r="C131" t="s">
        <v>286</v>
      </c>
      <c r="D131" t="s">
        <v>287</v>
      </c>
      <c r="E131" s="11">
        <v>742000</v>
      </c>
      <c r="F131" s="1">
        <v>42004</v>
      </c>
    </row>
    <row r="132" spans="1:6" x14ac:dyDescent="0.25">
      <c r="A132">
        <v>20741</v>
      </c>
      <c r="B132" s="28">
        <v>380809</v>
      </c>
      <c r="C132" t="s">
        <v>288</v>
      </c>
      <c r="D132" t="s">
        <v>289</v>
      </c>
      <c r="E132" s="11">
        <v>5000</v>
      </c>
      <c r="F132" s="1">
        <v>42004</v>
      </c>
    </row>
    <row r="133" spans="1:6" x14ac:dyDescent="0.25">
      <c r="A133">
        <v>20741</v>
      </c>
      <c r="B133" s="28">
        <v>380811</v>
      </c>
      <c r="C133" t="s">
        <v>290</v>
      </c>
      <c r="E133" s="11">
        <v>3325000</v>
      </c>
      <c r="F133" s="1">
        <v>42004</v>
      </c>
    </row>
    <row r="134" spans="1:6" x14ac:dyDescent="0.25">
      <c r="A134">
        <v>20741</v>
      </c>
      <c r="B134" s="28">
        <v>380813</v>
      </c>
      <c r="C134" t="s">
        <v>291</v>
      </c>
      <c r="D134" t="s">
        <v>292</v>
      </c>
      <c r="E134" s="11">
        <v>300000</v>
      </c>
      <c r="F134" s="1">
        <v>42004</v>
      </c>
    </row>
    <row r="135" spans="1:6" x14ac:dyDescent="0.25">
      <c r="A135">
        <v>20757</v>
      </c>
      <c r="B135" s="28" t="s">
        <v>16</v>
      </c>
      <c r="C135" t="s">
        <v>277</v>
      </c>
      <c r="E135" s="11">
        <v>900000</v>
      </c>
      <c r="F135" s="1">
        <v>42430</v>
      </c>
    </row>
    <row r="136" spans="1:6" x14ac:dyDescent="0.25">
      <c r="A136">
        <v>20757</v>
      </c>
      <c r="B136" s="28">
        <v>377556</v>
      </c>
      <c r="C136" t="s">
        <v>267</v>
      </c>
      <c r="E136" s="11">
        <v>76</v>
      </c>
      <c r="F136" s="1">
        <v>41699</v>
      </c>
    </row>
    <row r="137" spans="1:6" x14ac:dyDescent="0.25">
      <c r="A137">
        <v>20757</v>
      </c>
      <c r="B137" s="28">
        <v>377558</v>
      </c>
      <c r="C137" t="s">
        <v>268</v>
      </c>
      <c r="E137" s="11">
        <v>175</v>
      </c>
      <c r="F137" s="1">
        <v>42430</v>
      </c>
    </row>
    <row r="138" spans="1:6" x14ac:dyDescent="0.25">
      <c r="A138">
        <v>20757</v>
      </c>
      <c r="B138" s="28">
        <v>377562</v>
      </c>
      <c r="C138" t="s">
        <v>264</v>
      </c>
      <c r="E138" s="11">
        <v>10000000</v>
      </c>
      <c r="F138" s="1">
        <v>42430</v>
      </c>
    </row>
    <row r="139" spans="1:6" x14ac:dyDescent="0.25">
      <c r="A139">
        <v>20757</v>
      </c>
      <c r="B139" s="28">
        <v>378953</v>
      </c>
      <c r="C139" t="s">
        <v>269</v>
      </c>
      <c r="E139" s="11">
        <v>9200000</v>
      </c>
      <c r="F139" s="1">
        <v>42430</v>
      </c>
    </row>
    <row r="140" spans="1:6" x14ac:dyDescent="0.25">
      <c r="A140">
        <v>20759</v>
      </c>
      <c r="B140" s="28" t="s">
        <v>17</v>
      </c>
      <c r="C140" t="s">
        <v>277</v>
      </c>
      <c r="E140" s="11">
        <v>674000</v>
      </c>
      <c r="F140" s="1">
        <v>41640</v>
      </c>
    </row>
    <row r="141" spans="1:6" x14ac:dyDescent="0.25">
      <c r="A141">
        <v>20759</v>
      </c>
      <c r="B141" s="28">
        <v>378540</v>
      </c>
      <c r="C141" t="s">
        <v>269</v>
      </c>
      <c r="E141" s="11">
        <v>14000000</v>
      </c>
      <c r="F141" s="1">
        <v>41640</v>
      </c>
    </row>
    <row r="142" spans="1:6" x14ac:dyDescent="0.25">
      <c r="A142">
        <v>20759</v>
      </c>
      <c r="B142" s="28">
        <v>378542</v>
      </c>
      <c r="C142" t="s">
        <v>264</v>
      </c>
      <c r="E142" s="11">
        <v>14320500</v>
      </c>
      <c r="F142" s="1">
        <v>42370</v>
      </c>
    </row>
    <row r="143" spans="1:6" x14ac:dyDescent="0.25">
      <c r="A143">
        <v>20845</v>
      </c>
      <c r="B143" s="28" t="s">
        <v>18</v>
      </c>
      <c r="C143" t="s">
        <v>277</v>
      </c>
      <c r="E143" s="11">
        <v>500000</v>
      </c>
      <c r="F143" s="1">
        <v>41699</v>
      </c>
    </row>
    <row r="144" spans="1:6" x14ac:dyDescent="0.25">
      <c r="A144">
        <v>20845</v>
      </c>
      <c r="B144" s="28">
        <v>378544</v>
      </c>
      <c r="C144" t="s">
        <v>267</v>
      </c>
      <c r="E144" s="11">
        <v>79</v>
      </c>
      <c r="F144" s="1">
        <v>41699</v>
      </c>
    </row>
    <row r="145" spans="1:6" x14ac:dyDescent="0.25">
      <c r="A145">
        <v>20845</v>
      </c>
      <c r="B145" s="28">
        <v>378546</v>
      </c>
      <c r="C145" t="s">
        <v>268</v>
      </c>
      <c r="E145" s="11">
        <v>559</v>
      </c>
      <c r="F145" s="1">
        <v>42430</v>
      </c>
    </row>
    <row r="146" spans="1:6" x14ac:dyDescent="0.25">
      <c r="A146">
        <v>20845</v>
      </c>
      <c r="B146" s="28">
        <v>378548</v>
      </c>
      <c r="C146" t="s">
        <v>264</v>
      </c>
      <c r="E146" s="11">
        <v>11100000</v>
      </c>
      <c r="F146" s="1">
        <v>42430</v>
      </c>
    </row>
    <row r="147" spans="1:6" x14ac:dyDescent="0.25">
      <c r="A147">
        <v>20845</v>
      </c>
      <c r="B147" s="28">
        <v>380733</v>
      </c>
      <c r="C147" t="s">
        <v>269</v>
      </c>
      <c r="E147" s="11">
        <v>10000000</v>
      </c>
      <c r="F147" s="1">
        <v>42430</v>
      </c>
    </row>
    <row r="148" spans="1:6" x14ac:dyDescent="0.25">
      <c r="A148">
        <v>20884</v>
      </c>
      <c r="B148" s="28">
        <v>377716</v>
      </c>
      <c r="C148" t="s">
        <v>268</v>
      </c>
      <c r="E148" s="11">
        <v>488</v>
      </c>
      <c r="F148" s="1">
        <v>42369</v>
      </c>
    </row>
    <row r="149" spans="1:6" x14ac:dyDescent="0.25">
      <c r="A149">
        <v>20884</v>
      </c>
      <c r="B149" s="28">
        <v>377718</v>
      </c>
      <c r="C149" t="s">
        <v>264</v>
      </c>
      <c r="E149" s="11">
        <v>34841000</v>
      </c>
      <c r="F149" s="1">
        <v>42369</v>
      </c>
    </row>
    <row r="150" spans="1:6" x14ac:dyDescent="0.25">
      <c r="A150">
        <v>20884</v>
      </c>
      <c r="B150" s="28">
        <v>378927</v>
      </c>
      <c r="C150" t="s">
        <v>269</v>
      </c>
      <c r="E150" s="11">
        <v>34341000</v>
      </c>
      <c r="F150" s="1">
        <v>42369</v>
      </c>
    </row>
    <row r="151" spans="1:6" x14ac:dyDescent="0.25">
      <c r="A151">
        <v>20898</v>
      </c>
      <c r="B151" s="28" t="s">
        <v>2391</v>
      </c>
      <c r="C151" t="s">
        <v>277</v>
      </c>
      <c r="E151" s="11">
        <v>2500000</v>
      </c>
      <c r="F151" s="1">
        <v>41790</v>
      </c>
    </row>
    <row r="152" spans="1:6" x14ac:dyDescent="0.25">
      <c r="A152">
        <v>20898</v>
      </c>
      <c r="B152" s="28">
        <v>383884</v>
      </c>
      <c r="C152" t="s">
        <v>269</v>
      </c>
      <c r="E152" s="11">
        <v>42750519</v>
      </c>
      <c r="F152" s="1">
        <v>41790</v>
      </c>
    </row>
    <row r="153" spans="1:6" x14ac:dyDescent="0.25">
      <c r="A153">
        <v>20898</v>
      </c>
      <c r="B153" s="28">
        <v>383886</v>
      </c>
      <c r="C153" t="s">
        <v>267</v>
      </c>
      <c r="E153" s="11">
        <v>329</v>
      </c>
      <c r="F153" s="1">
        <v>42521</v>
      </c>
    </row>
    <row r="154" spans="1:6" x14ac:dyDescent="0.25">
      <c r="A154">
        <v>20898</v>
      </c>
      <c r="B154" s="28">
        <v>383888</v>
      </c>
      <c r="C154" t="s">
        <v>268</v>
      </c>
      <c r="E154" s="11">
        <v>987</v>
      </c>
      <c r="F154" s="1">
        <v>42521</v>
      </c>
    </row>
    <row r="155" spans="1:6" x14ac:dyDescent="0.25">
      <c r="A155">
        <v>20898</v>
      </c>
      <c r="B155" s="28">
        <v>383890</v>
      </c>
      <c r="C155" t="s">
        <v>264</v>
      </c>
      <c r="E155" s="11">
        <v>42750519</v>
      </c>
      <c r="F155" s="1">
        <v>42521</v>
      </c>
    </row>
    <row r="156" spans="1:6" x14ac:dyDescent="0.25">
      <c r="A156">
        <v>20908</v>
      </c>
      <c r="B156" s="28">
        <v>378692</v>
      </c>
      <c r="C156" t="s">
        <v>268</v>
      </c>
      <c r="E156" s="11">
        <v>242</v>
      </c>
      <c r="F156" s="1">
        <v>42369</v>
      </c>
    </row>
    <row r="157" spans="1:6" x14ac:dyDescent="0.25">
      <c r="A157">
        <v>20908</v>
      </c>
      <c r="B157" s="28">
        <v>378694</v>
      </c>
      <c r="C157" t="s">
        <v>272</v>
      </c>
      <c r="D157" t="s">
        <v>299</v>
      </c>
      <c r="E157" s="11">
        <v>1</v>
      </c>
      <c r="F157" s="1">
        <v>42369</v>
      </c>
    </row>
    <row r="158" spans="1:6" x14ac:dyDescent="0.25">
      <c r="A158">
        <v>20908</v>
      </c>
      <c r="B158" s="28">
        <v>378696</v>
      </c>
      <c r="C158" t="s">
        <v>264</v>
      </c>
      <c r="E158" s="11">
        <v>2900000</v>
      </c>
      <c r="F158" s="1">
        <v>42369</v>
      </c>
    </row>
    <row r="159" spans="1:6" x14ac:dyDescent="0.25">
      <c r="A159">
        <v>20909</v>
      </c>
      <c r="B159" s="28" t="s">
        <v>19</v>
      </c>
      <c r="C159" t="s">
        <v>277</v>
      </c>
      <c r="E159" s="11">
        <v>585408</v>
      </c>
      <c r="F159" s="1">
        <v>41333</v>
      </c>
    </row>
    <row r="160" spans="1:6" x14ac:dyDescent="0.25">
      <c r="A160">
        <v>20909</v>
      </c>
      <c r="B160" s="28">
        <v>378734</v>
      </c>
      <c r="C160" t="s">
        <v>267</v>
      </c>
      <c r="E160" s="11">
        <v>105</v>
      </c>
      <c r="F160" s="1">
        <v>41334</v>
      </c>
    </row>
    <row r="161" spans="1:6" x14ac:dyDescent="0.25">
      <c r="A161">
        <v>20909</v>
      </c>
      <c r="B161" s="28">
        <v>378738</v>
      </c>
      <c r="C161" t="s">
        <v>269</v>
      </c>
      <c r="E161" s="11">
        <v>10103000</v>
      </c>
      <c r="F161" s="1">
        <v>42064</v>
      </c>
    </row>
    <row r="162" spans="1:6" x14ac:dyDescent="0.25">
      <c r="A162">
        <v>20909</v>
      </c>
      <c r="B162" s="28">
        <v>378742</v>
      </c>
      <c r="C162" t="s">
        <v>264</v>
      </c>
      <c r="E162" s="11">
        <v>15195000</v>
      </c>
      <c r="F162" s="1">
        <v>42064</v>
      </c>
    </row>
    <row r="163" spans="1:6" x14ac:dyDescent="0.25">
      <c r="A163">
        <v>20909</v>
      </c>
      <c r="B163" s="28">
        <v>381057</v>
      </c>
      <c r="C163" t="s">
        <v>268</v>
      </c>
      <c r="E163" s="11">
        <v>158</v>
      </c>
      <c r="F163" s="1">
        <v>42064</v>
      </c>
    </row>
    <row r="164" spans="1:6" x14ac:dyDescent="0.25">
      <c r="A164">
        <v>20916</v>
      </c>
      <c r="B164" s="28" t="s">
        <v>20</v>
      </c>
      <c r="C164" t="s">
        <v>277</v>
      </c>
      <c r="E164" s="11">
        <v>2050000</v>
      </c>
      <c r="F164" s="1">
        <v>42369</v>
      </c>
    </row>
    <row r="165" spans="1:6" x14ac:dyDescent="0.25">
      <c r="A165">
        <v>20916</v>
      </c>
      <c r="B165" s="28">
        <v>378832</v>
      </c>
      <c r="C165" t="s">
        <v>267</v>
      </c>
      <c r="E165" s="11">
        <v>103</v>
      </c>
      <c r="F165" s="1">
        <v>42735</v>
      </c>
    </row>
    <row r="166" spans="1:6" x14ac:dyDescent="0.25">
      <c r="A166">
        <v>20916</v>
      </c>
      <c r="B166" s="28">
        <v>378834</v>
      </c>
      <c r="C166" t="s">
        <v>268</v>
      </c>
      <c r="E166" s="11">
        <v>284</v>
      </c>
      <c r="F166" s="1">
        <v>42735</v>
      </c>
    </row>
    <row r="167" spans="1:6" x14ac:dyDescent="0.25">
      <c r="A167">
        <v>20919</v>
      </c>
      <c r="B167" s="28" t="s">
        <v>21</v>
      </c>
      <c r="C167" t="s">
        <v>277</v>
      </c>
      <c r="E167" s="11">
        <v>540000</v>
      </c>
      <c r="F167" s="1">
        <v>41640</v>
      </c>
    </row>
    <row r="168" spans="1:6" x14ac:dyDescent="0.25">
      <c r="A168">
        <v>20919</v>
      </c>
      <c r="B168" s="28">
        <v>378550</v>
      </c>
      <c r="C168" t="s">
        <v>269</v>
      </c>
      <c r="E168" s="11">
        <v>12000000</v>
      </c>
      <c r="F168" s="1">
        <v>41730</v>
      </c>
    </row>
    <row r="169" spans="1:6" x14ac:dyDescent="0.25">
      <c r="A169">
        <v>20919</v>
      </c>
      <c r="B169" s="28">
        <v>378554</v>
      </c>
      <c r="C169" t="s">
        <v>264</v>
      </c>
      <c r="E169" s="11">
        <v>12911912</v>
      </c>
      <c r="F169" s="1">
        <v>42461</v>
      </c>
    </row>
    <row r="170" spans="1:6" x14ac:dyDescent="0.25">
      <c r="A170">
        <v>20923</v>
      </c>
      <c r="B170" s="28">
        <v>378678</v>
      </c>
      <c r="C170" t="s">
        <v>264</v>
      </c>
      <c r="E170" s="11">
        <v>2498523</v>
      </c>
      <c r="F170" s="1">
        <v>41670</v>
      </c>
    </row>
    <row r="171" spans="1:6" x14ac:dyDescent="0.25">
      <c r="A171">
        <v>20923</v>
      </c>
      <c r="B171" s="28">
        <v>378897</v>
      </c>
      <c r="C171" t="s">
        <v>269</v>
      </c>
      <c r="E171" s="11">
        <v>1871645</v>
      </c>
      <c r="F171" s="1">
        <v>41670</v>
      </c>
    </row>
    <row r="172" spans="1:6" x14ac:dyDescent="0.25">
      <c r="A172">
        <v>20923</v>
      </c>
      <c r="B172" s="28">
        <v>380789</v>
      </c>
      <c r="C172" t="s">
        <v>288</v>
      </c>
      <c r="E172" s="11">
        <v>60000</v>
      </c>
      <c r="F172" s="1">
        <v>41670</v>
      </c>
    </row>
    <row r="173" spans="1:6" x14ac:dyDescent="0.25">
      <c r="A173">
        <v>20923</v>
      </c>
      <c r="B173" s="28">
        <v>380791</v>
      </c>
      <c r="C173" t="s">
        <v>286</v>
      </c>
      <c r="E173" s="11">
        <v>222570</v>
      </c>
      <c r="F173" s="1">
        <v>41670</v>
      </c>
    </row>
    <row r="174" spans="1:6" x14ac:dyDescent="0.25">
      <c r="A174">
        <v>20923</v>
      </c>
      <c r="B174" s="28">
        <v>380793</v>
      </c>
      <c r="C174" t="s">
        <v>290</v>
      </c>
      <c r="E174" s="11">
        <v>26775</v>
      </c>
      <c r="F174" s="1">
        <v>41670</v>
      </c>
    </row>
    <row r="175" spans="1:6" x14ac:dyDescent="0.25">
      <c r="A175">
        <v>20923</v>
      </c>
      <c r="B175" s="28">
        <v>380795</v>
      </c>
      <c r="C175" t="s">
        <v>272</v>
      </c>
      <c r="D175" t="s">
        <v>297</v>
      </c>
      <c r="E175" s="11">
        <v>62300</v>
      </c>
      <c r="F175" s="1">
        <v>41670</v>
      </c>
    </row>
    <row r="176" spans="1:6" x14ac:dyDescent="0.25">
      <c r="A176">
        <v>20929</v>
      </c>
      <c r="B176" s="28">
        <v>377980</v>
      </c>
      <c r="C176" t="s">
        <v>291</v>
      </c>
      <c r="D176" t="s">
        <v>298</v>
      </c>
      <c r="E176" s="11">
        <v>1</v>
      </c>
      <c r="F176" s="1">
        <v>41274</v>
      </c>
    </row>
    <row r="177" spans="1:6" x14ac:dyDescent="0.25">
      <c r="A177">
        <v>20929</v>
      </c>
      <c r="B177" s="28">
        <v>377982</v>
      </c>
      <c r="C177" t="s">
        <v>264</v>
      </c>
      <c r="E177" s="11">
        <v>457219</v>
      </c>
      <c r="F177" s="1">
        <v>41274</v>
      </c>
    </row>
    <row r="178" spans="1:6" x14ac:dyDescent="0.25">
      <c r="A178">
        <v>20929</v>
      </c>
      <c r="B178" s="28">
        <v>378899</v>
      </c>
      <c r="C178" t="s">
        <v>269</v>
      </c>
      <c r="E178" s="11">
        <v>7588007</v>
      </c>
      <c r="F178" s="1">
        <v>41274</v>
      </c>
    </row>
    <row r="179" spans="1:6" x14ac:dyDescent="0.25">
      <c r="A179">
        <v>20929</v>
      </c>
      <c r="B179" s="28">
        <v>380739</v>
      </c>
      <c r="C179" t="s">
        <v>267</v>
      </c>
      <c r="E179" s="11">
        <v>1</v>
      </c>
      <c r="F179" s="1">
        <v>41274</v>
      </c>
    </row>
    <row r="180" spans="1:6" x14ac:dyDescent="0.25">
      <c r="A180">
        <v>20930</v>
      </c>
      <c r="B180" s="28" t="s">
        <v>22</v>
      </c>
      <c r="C180" t="s">
        <v>277</v>
      </c>
      <c r="E180" s="11">
        <v>240000</v>
      </c>
      <c r="F180" s="1">
        <v>42369</v>
      </c>
    </row>
    <row r="181" spans="1:6" x14ac:dyDescent="0.25">
      <c r="A181">
        <v>20930</v>
      </c>
      <c r="B181" s="28">
        <v>379156</v>
      </c>
      <c r="C181" t="s">
        <v>268</v>
      </c>
      <c r="E181" s="11">
        <v>205</v>
      </c>
      <c r="F181" s="1">
        <v>42370</v>
      </c>
    </row>
    <row r="182" spans="1:6" x14ac:dyDescent="0.25">
      <c r="A182">
        <v>20930</v>
      </c>
      <c r="B182" s="28">
        <v>379158</v>
      </c>
      <c r="C182" t="s">
        <v>269</v>
      </c>
      <c r="E182" s="11">
        <v>7100000</v>
      </c>
      <c r="F182" s="1">
        <v>42370</v>
      </c>
    </row>
    <row r="183" spans="1:6" x14ac:dyDescent="0.25">
      <c r="A183">
        <v>20930</v>
      </c>
      <c r="B183" s="28">
        <v>379160</v>
      </c>
      <c r="C183" t="s">
        <v>264</v>
      </c>
      <c r="E183" s="11">
        <v>7100000</v>
      </c>
      <c r="F183" s="1">
        <v>42370</v>
      </c>
    </row>
    <row r="184" spans="1:6" x14ac:dyDescent="0.25">
      <c r="A184">
        <v>20931</v>
      </c>
      <c r="B184" s="28" t="s">
        <v>23</v>
      </c>
      <c r="C184" t="s">
        <v>277</v>
      </c>
      <c r="E184" s="11">
        <v>129000</v>
      </c>
      <c r="F184" s="1">
        <v>41760</v>
      </c>
    </row>
    <row r="185" spans="1:6" x14ac:dyDescent="0.25">
      <c r="A185">
        <v>20931</v>
      </c>
      <c r="B185" s="28">
        <v>378556</v>
      </c>
      <c r="C185" t="s">
        <v>269</v>
      </c>
      <c r="E185" s="11">
        <v>7800000</v>
      </c>
      <c r="F185" s="1">
        <v>41760</v>
      </c>
    </row>
    <row r="186" spans="1:6" x14ac:dyDescent="0.25">
      <c r="A186">
        <v>20931</v>
      </c>
      <c r="B186" s="28">
        <v>378560</v>
      </c>
      <c r="C186" t="s">
        <v>264</v>
      </c>
      <c r="E186" s="11">
        <v>7800000</v>
      </c>
      <c r="F186" s="1">
        <v>42491</v>
      </c>
    </row>
    <row r="187" spans="1:6" x14ac:dyDescent="0.25">
      <c r="A187">
        <v>20932</v>
      </c>
      <c r="B187" s="28" t="s">
        <v>24</v>
      </c>
      <c r="C187" t="s">
        <v>277</v>
      </c>
      <c r="E187" s="11">
        <v>34000</v>
      </c>
      <c r="F187" s="1">
        <v>41760</v>
      </c>
    </row>
    <row r="188" spans="1:6" x14ac:dyDescent="0.25">
      <c r="A188">
        <v>20932</v>
      </c>
      <c r="B188" s="28">
        <v>378562</v>
      </c>
      <c r="C188" t="s">
        <v>267</v>
      </c>
      <c r="E188" s="11">
        <v>17</v>
      </c>
      <c r="F188" s="1">
        <v>41760</v>
      </c>
    </row>
    <row r="189" spans="1:6" x14ac:dyDescent="0.25">
      <c r="A189">
        <v>20932</v>
      </c>
      <c r="B189" s="28">
        <v>378566</v>
      </c>
      <c r="C189" t="s">
        <v>264</v>
      </c>
      <c r="E189" s="11">
        <v>300000</v>
      </c>
      <c r="F189" s="1">
        <v>42491</v>
      </c>
    </row>
    <row r="190" spans="1:6" x14ac:dyDescent="0.25">
      <c r="A190">
        <v>20932</v>
      </c>
      <c r="B190" s="28">
        <v>378955</v>
      </c>
      <c r="C190" t="s">
        <v>269</v>
      </c>
      <c r="E190" s="11">
        <v>300000</v>
      </c>
      <c r="F190" s="1">
        <v>42491</v>
      </c>
    </row>
    <row r="191" spans="1:6" x14ac:dyDescent="0.25">
      <c r="A191">
        <v>20932</v>
      </c>
      <c r="B191" s="28">
        <v>380947</v>
      </c>
      <c r="C191" t="s">
        <v>268</v>
      </c>
      <c r="E191" s="11">
        <v>6</v>
      </c>
      <c r="F191" s="1">
        <v>42491</v>
      </c>
    </row>
    <row r="192" spans="1:6" x14ac:dyDescent="0.25">
      <c r="A192">
        <v>20936</v>
      </c>
      <c r="B192" s="28" t="s">
        <v>25</v>
      </c>
      <c r="C192" t="s">
        <v>277</v>
      </c>
      <c r="E192" s="11">
        <v>100000</v>
      </c>
      <c r="F192" s="1">
        <v>42460</v>
      </c>
    </row>
    <row r="193" spans="1:6" x14ac:dyDescent="0.25">
      <c r="A193">
        <v>20936</v>
      </c>
      <c r="B193" s="28">
        <v>378568</v>
      </c>
      <c r="C193" t="s">
        <v>267</v>
      </c>
      <c r="E193" s="11">
        <v>16</v>
      </c>
      <c r="F193" s="1">
        <v>41759</v>
      </c>
    </row>
    <row r="194" spans="1:6" x14ac:dyDescent="0.25">
      <c r="A194">
        <v>20936</v>
      </c>
      <c r="B194" s="28">
        <v>378572</v>
      </c>
      <c r="C194" t="s">
        <v>268</v>
      </c>
      <c r="E194" s="11">
        <v>19</v>
      </c>
      <c r="F194" s="1">
        <v>42490</v>
      </c>
    </row>
    <row r="195" spans="1:6" x14ac:dyDescent="0.25">
      <c r="A195">
        <v>20936</v>
      </c>
      <c r="B195" s="28">
        <v>378574</v>
      </c>
      <c r="C195" t="s">
        <v>264</v>
      </c>
      <c r="E195" s="11">
        <v>2100000</v>
      </c>
      <c r="F195" s="1">
        <v>42490</v>
      </c>
    </row>
    <row r="196" spans="1:6" x14ac:dyDescent="0.25">
      <c r="A196">
        <v>20936</v>
      </c>
      <c r="B196" s="28">
        <v>378957</v>
      </c>
      <c r="C196" t="s">
        <v>269</v>
      </c>
      <c r="E196" s="11">
        <v>2100000</v>
      </c>
      <c r="F196" s="1">
        <v>42490</v>
      </c>
    </row>
    <row r="197" spans="1:6" x14ac:dyDescent="0.25">
      <c r="A197">
        <v>20939</v>
      </c>
      <c r="B197" s="28">
        <v>377847</v>
      </c>
      <c r="C197" t="s">
        <v>268</v>
      </c>
      <c r="E197" s="11">
        <v>470</v>
      </c>
      <c r="F197" s="1">
        <v>42643</v>
      </c>
    </row>
    <row r="198" spans="1:6" x14ac:dyDescent="0.25">
      <c r="A198">
        <v>20939</v>
      </c>
      <c r="B198" s="28">
        <v>377849</v>
      </c>
      <c r="C198" t="s">
        <v>269</v>
      </c>
      <c r="E198" s="11">
        <v>40000000</v>
      </c>
      <c r="F198" s="1">
        <v>42643</v>
      </c>
    </row>
    <row r="199" spans="1:6" x14ac:dyDescent="0.25">
      <c r="A199">
        <v>20939</v>
      </c>
      <c r="B199" s="28">
        <v>377851</v>
      </c>
      <c r="C199" t="s">
        <v>264</v>
      </c>
      <c r="E199" s="11">
        <v>36000000</v>
      </c>
      <c r="F199" s="1">
        <v>42643</v>
      </c>
    </row>
    <row r="200" spans="1:6" x14ac:dyDescent="0.25">
      <c r="A200">
        <v>20940</v>
      </c>
      <c r="B200" s="28" t="s">
        <v>309</v>
      </c>
      <c r="C200" t="s">
        <v>277</v>
      </c>
      <c r="E200" s="11">
        <v>67000</v>
      </c>
      <c r="F200" s="1">
        <v>41729</v>
      </c>
    </row>
    <row r="201" spans="1:6" x14ac:dyDescent="0.25">
      <c r="A201">
        <v>20940</v>
      </c>
      <c r="B201" s="28">
        <v>378576</v>
      </c>
      <c r="C201" t="s">
        <v>267</v>
      </c>
      <c r="E201" s="11">
        <v>16</v>
      </c>
      <c r="F201" s="1">
        <v>40908</v>
      </c>
    </row>
    <row r="202" spans="1:6" x14ac:dyDescent="0.25">
      <c r="A202">
        <v>20940</v>
      </c>
      <c r="B202" s="28">
        <v>378580</v>
      </c>
      <c r="C202" t="s">
        <v>269</v>
      </c>
      <c r="E202" s="11">
        <v>165000</v>
      </c>
      <c r="F202" s="1">
        <v>40908</v>
      </c>
    </row>
    <row r="203" spans="1:6" x14ac:dyDescent="0.25">
      <c r="A203">
        <v>20940</v>
      </c>
      <c r="B203" s="28">
        <v>378584</v>
      </c>
      <c r="C203" t="s">
        <v>264</v>
      </c>
      <c r="E203" s="11">
        <v>363000</v>
      </c>
      <c r="F203" s="1">
        <v>41790</v>
      </c>
    </row>
    <row r="204" spans="1:6" x14ac:dyDescent="0.25">
      <c r="A204">
        <v>20941</v>
      </c>
      <c r="B204" s="28" t="s">
        <v>2392</v>
      </c>
      <c r="C204" t="s">
        <v>277</v>
      </c>
      <c r="E204" s="11">
        <v>700000</v>
      </c>
      <c r="F204" s="1">
        <v>42460</v>
      </c>
    </row>
    <row r="205" spans="1:6" x14ac:dyDescent="0.25">
      <c r="A205">
        <v>20941</v>
      </c>
      <c r="B205" s="28">
        <v>383912</v>
      </c>
      <c r="C205" t="s">
        <v>267</v>
      </c>
      <c r="E205" s="11">
        <v>50</v>
      </c>
      <c r="F205" s="1">
        <v>41729</v>
      </c>
    </row>
    <row r="206" spans="1:6" x14ac:dyDescent="0.25">
      <c r="A206">
        <v>20941</v>
      </c>
      <c r="B206" s="28">
        <v>383916</v>
      </c>
      <c r="C206" t="s">
        <v>268</v>
      </c>
      <c r="E206" s="11">
        <v>164</v>
      </c>
      <c r="F206" s="1">
        <v>42460</v>
      </c>
    </row>
    <row r="207" spans="1:6" x14ac:dyDescent="0.25">
      <c r="A207">
        <v>20941</v>
      </c>
      <c r="B207" s="28">
        <v>383918</v>
      </c>
      <c r="C207" t="s">
        <v>269</v>
      </c>
      <c r="E207" s="11">
        <v>2858000</v>
      </c>
      <c r="F207" s="1">
        <v>42460</v>
      </c>
    </row>
    <row r="208" spans="1:6" x14ac:dyDescent="0.25">
      <c r="A208">
        <v>20941</v>
      </c>
      <c r="B208" s="28">
        <v>383920</v>
      </c>
      <c r="C208" t="s">
        <v>264</v>
      </c>
      <c r="E208" s="11">
        <v>2858000</v>
      </c>
      <c r="F208" s="1">
        <v>42460</v>
      </c>
    </row>
    <row r="209" spans="1:6" x14ac:dyDescent="0.25">
      <c r="A209">
        <v>20943</v>
      </c>
      <c r="B209" s="28" t="s">
        <v>26</v>
      </c>
      <c r="C209" t="s">
        <v>277</v>
      </c>
      <c r="E209" s="11">
        <v>41080</v>
      </c>
      <c r="F209" s="1">
        <v>41759</v>
      </c>
    </row>
    <row r="210" spans="1:6" x14ac:dyDescent="0.25">
      <c r="A210">
        <v>20943</v>
      </c>
      <c r="B210" s="28">
        <v>380524</v>
      </c>
      <c r="C210" t="s">
        <v>280</v>
      </c>
      <c r="E210" s="11">
        <v>82160</v>
      </c>
      <c r="F210" s="1">
        <v>41759</v>
      </c>
    </row>
    <row r="211" spans="1:6" x14ac:dyDescent="0.25">
      <c r="A211">
        <v>20943</v>
      </c>
      <c r="B211" s="28">
        <v>380526</v>
      </c>
      <c r="C211" t="s">
        <v>269</v>
      </c>
      <c r="E211" s="11">
        <v>2300000</v>
      </c>
      <c r="F211" s="1">
        <v>41759</v>
      </c>
    </row>
    <row r="212" spans="1:6" x14ac:dyDescent="0.25">
      <c r="A212">
        <v>20943</v>
      </c>
      <c r="B212" s="28">
        <v>380528</v>
      </c>
      <c r="C212" t="s">
        <v>264</v>
      </c>
      <c r="E212" s="11">
        <v>2382160</v>
      </c>
      <c r="F212" s="1">
        <v>41759</v>
      </c>
    </row>
    <row r="213" spans="1:6" x14ac:dyDescent="0.25">
      <c r="A213">
        <v>20943</v>
      </c>
      <c r="B213" s="28">
        <v>381239</v>
      </c>
      <c r="C213" t="s">
        <v>293</v>
      </c>
      <c r="E213" s="11">
        <v>37</v>
      </c>
      <c r="F213" s="1">
        <v>41759</v>
      </c>
    </row>
    <row r="214" spans="1:6" x14ac:dyDescent="0.25">
      <c r="A214">
        <v>20947</v>
      </c>
      <c r="B214" s="28">
        <v>378682</v>
      </c>
      <c r="C214" t="s">
        <v>264</v>
      </c>
      <c r="E214" s="11">
        <v>859997</v>
      </c>
      <c r="F214" s="1">
        <v>42004</v>
      </c>
    </row>
    <row r="215" spans="1:6" x14ac:dyDescent="0.25">
      <c r="A215">
        <v>20947</v>
      </c>
      <c r="B215" s="28">
        <v>378901</v>
      </c>
      <c r="C215" t="s">
        <v>286</v>
      </c>
      <c r="D215" t="s">
        <v>287</v>
      </c>
      <c r="E215" s="11">
        <v>300000</v>
      </c>
      <c r="F215" s="1">
        <v>42004</v>
      </c>
    </row>
    <row r="216" spans="1:6" x14ac:dyDescent="0.25">
      <c r="A216">
        <v>20947</v>
      </c>
      <c r="B216" s="28">
        <v>379646</v>
      </c>
      <c r="C216" t="s">
        <v>288</v>
      </c>
      <c r="D216" t="s">
        <v>289</v>
      </c>
      <c r="E216" s="11">
        <v>130000</v>
      </c>
      <c r="F216" s="1">
        <v>42004</v>
      </c>
    </row>
    <row r="217" spans="1:6" x14ac:dyDescent="0.25">
      <c r="A217">
        <v>20947</v>
      </c>
      <c r="B217" s="28">
        <v>380939</v>
      </c>
      <c r="C217" t="s">
        <v>288</v>
      </c>
      <c r="D217" t="s">
        <v>301</v>
      </c>
      <c r="E217" s="11">
        <v>73914</v>
      </c>
      <c r="F217" s="1">
        <v>42004</v>
      </c>
    </row>
    <row r="218" spans="1:6" x14ac:dyDescent="0.25">
      <c r="A218">
        <v>20947</v>
      </c>
      <c r="B218" s="28">
        <v>380941</v>
      </c>
      <c r="C218" t="s">
        <v>290</v>
      </c>
      <c r="D218" t="s">
        <v>302</v>
      </c>
      <c r="E218" s="11">
        <v>90783</v>
      </c>
      <c r="F218" s="1">
        <v>42004</v>
      </c>
    </row>
    <row r="219" spans="1:6" x14ac:dyDescent="0.25">
      <c r="A219">
        <v>20947</v>
      </c>
      <c r="B219" s="28">
        <v>380943</v>
      </c>
      <c r="C219" t="s">
        <v>291</v>
      </c>
      <c r="D219" t="s">
        <v>292</v>
      </c>
      <c r="E219" s="11">
        <v>665300</v>
      </c>
      <c r="F219" s="1">
        <v>42004</v>
      </c>
    </row>
    <row r="220" spans="1:6" x14ac:dyDescent="0.25">
      <c r="A220">
        <v>20949</v>
      </c>
      <c r="B220" s="28">
        <v>377823</v>
      </c>
      <c r="C220" t="s">
        <v>267</v>
      </c>
      <c r="E220" s="11">
        <v>41</v>
      </c>
      <c r="F220" s="1">
        <v>42004</v>
      </c>
    </row>
    <row r="221" spans="1:6" x14ac:dyDescent="0.25">
      <c r="A221">
        <v>20949</v>
      </c>
      <c r="B221" s="28">
        <v>377827</v>
      </c>
      <c r="C221" t="s">
        <v>268</v>
      </c>
      <c r="E221" s="11">
        <v>379</v>
      </c>
      <c r="F221" s="1">
        <v>42735</v>
      </c>
    </row>
    <row r="222" spans="1:6" x14ac:dyDescent="0.25">
      <c r="A222">
        <v>20949</v>
      </c>
      <c r="B222" s="28">
        <v>377829</v>
      </c>
      <c r="C222" t="s">
        <v>264</v>
      </c>
      <c r="E222" s="11">
        <v>14450000</v>
      </c>
      <c r="F222" s="1">
        <v>42735</v>
      </c>
    </row>
    <row r="223" spans="1:6" x14ac:dyDescent="0.25">
      <c r="A223">
        <v>20949</v>
      </c>
      <c r="B223" s="28">
        <v>378929</v>
      </c>
      <c r="C223" t="s">
        <v>269</v>
      </c>
      <c r="E223" s="11">
        <v>14750000</v>
      </c>
      <c r="F223" s="1">
        <v>42735</v>
      </c>
    </row>
    <row r="224" spans="1:6" x14ac:dyDescent="0.25">
      <c r="A224">
        <v>20950</v>
      </c>
      <c r="B224" s="28">
        <v>378680</v>
      </c>
      <c r="C224" t="s">
        <v>264</v>
      </c>
      <c r="E224" s="11">
        <v>675830</v>
      </c>
      <c r="F224" s="1">
        <v>41274</v>
      </c>
    </row>
    <row r="225" spans="1:6" x14ac:dyDescent="0.25">
      <c r="A225">
        <v>20950</v>
      </c>
      <c r="B225" s="28">
        <v>378903</v>
      </c>
      <c r="C225" t="s">
        <v>291</v>
      </c>
      <c r="E225" s="11">
        <v>110250</v>
      </c>
      <c r="F225" s="1">
        <v>41274</v>
      </c>
    </row>
    <row r="226" spans="1:6" x14ac:dyDescent="0.25">
      <c r="A226">
        <v>20950</v>
      </c>
      <c r="B226" s="28">
        <v>380735</v>
      </c>
      <c r="C226" t="s">
        <v>290</v>
      </c>
      <c r="E226" s="11">
        <v>210000</v>
      </c>
      <c r="F226" s="1">
        <v>41274</v>
      </c>
    </row>
    <row r="227" spans="1:6" x14ac:dyDescent="0.25">
      <c r="A227">
        <v>20950</v>
      </c>
      <c r="B227" s="28">
        <v>380737</v>
      </c>
      <c r="C227" t="s">
        <v>286</v>
      </c>
      <c r="E227" s="11">
        <v>430580</v>
      </c>
      <c r="F227" s="1">
        <v>41274</v>
      </c>
    </row>
    <row r="228" spans="1:6" x14ac:dyDescent="0.25">
      <c r="A228">
        <v>20951</v>
      </c>
      <c r="B228" s="28" t="s">
        <v>27</v>
      </c>
      <c r="C228" t="s">
        <v>277</v>
      </c>
      <c r="E228" s="11">
        <v>1500000</v>
      </c>
      <c r="F228" s="1">
        <v>41820</v>
      </c>
    </row>
    <row r="229" spans="1:6" x14ac:dyDescent="0.25">
      <c r="A229">
        <v>20951</v>
      </c>
      <c r="B229" s="28">
        <v>378586</v>
      </c>
      <c r="C229" t="s">
        <v>269</v>
      </c>
      <c r="E229" s="11">
        <v>60000000</v>
      </c>
      <c r="F229" s="1">
        <v>41750</v>
      </c>
    </row>
    <row r="230" spans="1:6" x14ac:dyDescent="0.25">
      <c r="A230">
        <v>20951</v>
      </c>
      <c r="B230" s="28">
        <v>378590</v>
      </c>
      <c r="C230" t="s">
        <v>264</v>
      </c>
      <c r="E230" s="11">
        <v>60000000</v>
      </c>
      <c r="F230" s="1">
        <v>42481</v>
      </c>
    </row>
    <row r="231" spans="1:6" x14ac:dyDescent="0.25">
      <c r="A231">
        <v>20951</v>
      </c>
      <c r="B231" s="28">
        <v>381107</v>
      </c>
      <c r="C231" t="s">
        <v>268</v>
      </c>
      <c r="E231" s="11">
        <v>147</v>
      </c>
      <c r="F231" s="1">
        <v>42481</v>
      </c>
    </row>
    <row r="232" spans="1:6" x14ac:dyDescent="0.25">
      <c r="A232">
        <v>20973</v>
      </c>
      <c r="B232" s="28">
        <v>377908</v>
      </c>
      <c r="C232" t="s">
        <v>268</v>
      </c>
      <c r="E232" s="11">
        <v>728</v>
      </c>
      <c r="F232" s="1">
        <v>42551</v>
      </c>
    </row>
    <row r="233" spans="1:6" x14ac:dyDescent="0.25">
      <c r="A233">
        <v>20973</v>
      </c>
      <c r="B233" s="28">
        <v>377914</v>
      </c>
      <c r="C233" t="s">
        <v>264</v>
      </c>
      <c r="E233" s="11">
        <v>10097000</v>
      </c>
      <c r="F233" s="1">
        <v>42551</v>
      </c>
    </row>
    <row r="234" spans="1:6" x14ac:dyDescent="0.25">
      <c r="A234">
        <v>20973</v>
      </c>
      <c r="B234" s="28">
        <v>378931</v>
      </c>
      <c r="C234" t="s">
        <v>269</v>
      </c>
      <c r="E234" s="11">
        <v>10397000</v>
      </c>
      <c r="F234" s="1">
        <v>42551</v>
      </c>
    </row>
    <row r="235" spans="1:6" x14ac:dyDescent="0.25">
      <c r="A235">
        <v>20980</v>
      </c>
      <c r="B235" s="28">
        <v>378083</v>
      </c>
      <c r="C235" t="s">
        <v>305</v>
      </c>
      <c r="D235" t="s">
        <v>311</v>
      </c>
      <c r="E235" s="11">
        <v>1</v>
      </c>
      <c r="F235" s="1">
        <v>42369</v>
      </c>
    </row>
    <row r="236" spans="1:6" x14ac:dyDescent="0.25">
      <c r="A236">
        <v>20980</v>
      </c>
      <c r="B236" s="28">
        <v>378085</v>
      </c>
      <c r="C236" t="s">
        <v>270</v>
      </c>
      <c r="D236" t="s">
        <v>312</v>
      </c>
      <c r="E236" s="11">
        <v>1</v>
      </c>
      <c r="F236" s="1">
        <v>42369</v>
      </c>
    </row>
    <row r="237" spans="1:6" x14ac:dyDescent="0.25">
      <c r="A237">
        <v>20980</v>
      </c>
      <c r="B237" s="28">
        <v>378087</v>
      </c>
      <c r="C237" t="s">
        <v>264</v>
      </c>
      <c r="E237" s="11">
        <v>15000</v>
      </c>
      <c r="F237" s="1">
        <v>42369</v>
      </c>
    </row>
    <row r="238" spans="1:6" x14ac:dyDescent="0.25">
      <c r="A238">
        <v>20981</v>
      </c>
      <c r="B238" s="28" t="s">
        <v>28</v>
      </c>
      <c r="C238" t="s">
        <v>277</v>
      </c>
      <c r="E238" s="11">
        <v>1000000</v>
      </c>
      <c r="F238" s="1">
        <v>42735</v>
      </c>
    </row>
    <row r="239" spans="1:6" x14ac:dyDescent="0.25">
      <c r="A239">
        <v>20981</v>
      </c>
      <c r="B239" s="28">
        <v>381596</v>
      </c>
      <c r="C239" t="s">
        <v>268</v>
      </c>
      <c r="E239" s="11">
        <v>643</v>
      </c>
      <c r="F239" s="1">
        <v>42735</v>
      </c>
    </row>
    <row r="240" spans="1:6" x14ac:dyDescent="0.25">
      <c r="A240">
        <v>20981</v>
      </c>
      <c r="B240" s="28">
        <v>381598</v>
      </c>
      <c r="C240" t="s">
        <v>269</v>
      </c>
      <c r="E240" s="11">
        <v>8014700</v>
      </c>
      <c r="F240" s="1">
        <v>42735</v>
      </c>
    </row>
    <row r="241" spans="1:6" x14ac:dyDescent="0.25">
      <c r="A241">
        <v>20981</v>
      </c>
      <c r="B241" s="28">
        <v>381602</v>
      </c>
      <c r="C241" t="s">
        <v>264</v>
      </c>
      <c r="E241" s="11">
        <v>8014700</v>
      </c>
      <c r="F241" s="1">
        <v>42735</v>
      </c>
    </row>
    <row r="242" spans="1:6" x14ac:dyDescent="0.25">
      <c r="A242">
        <v>20982</v>
      </c>
      <c r="B242" s="28">
        <v>378708</v>
      </c>
      <c r="C242" t="s">
        <v>283</v>
      </c>
      <c r="D242" t="s">
        <v>314</v>
      </c>
      <c r="E242" s="11">
        <v>1</v>
      </c>
      <c r="F242" s="1">
        <v>41760</v>
      </c>
    </row>
    <row r="243" spans="1:6" x14ac:dyDescent="0.25">
      <c r="A243">
        <v>20982</v>
      </c>
      <c r="B243" s="28">
        <v>378710</v>
      </c>
      <c r="C243" t="s">
        <v>264</v>
      </c>
      <c r="E243" s="11">
        <v>253</v>
      </c>
      <c r="F243" s="1">
        <v>41760</v>
      </c>
    </row>
    <row r="244" spans="1:6" x14ac:dyDescent="0.25">
      <c r="A244">
        <v>20983</v>
      </c>
      <c r="B244" s="28">
        <v>377992</v>
      </c>
      <c r="C244" t="s">
        <v>267</v>
      </c>
      <c r="D244" t="s">
        <v>2957</v>
      </c>
      <c r="E244" s="11">
        <v>100</v>
      </c>
      <c r="F244" s="1">
        <v>42370</v>
      </c>
    </row>
    <row r="245" spans="1:6" x14ac:dyDescent="0.25">
      <c r="A245">
        <v>20983</v>
      </c>
      <c r="B245" s="28">
        <v>377994</v>
      </c>
      <c r="C245" t="s">
        <v>268</v>
      </c>
      <c r="D245" t="s">
        <v>2957</v>
      </c>
      <c r="E245" s="11">
        <v>285</v>
      </c>
      <c r="F245" s="1">
        <v>42370</v>
      </c>
    </row>
    <row r="246" spans="1:6" x14ac:dyDescent="0.25">
      <c r="A246">
        <v>20983</v>
      </c>
      <c r="B246" s="28">
        <v>377996</v>
      </c>
      <c r="C246" t="s">
        <v>264</v>
      </c>
      <c r="E246" s="11">
        <v>7483000</v>
      </c>
      <c r="F246" s="1">
        <v>42370</v>
      </c>
    </row>
    <row r="247" spans="1:6" x14ac:dyDescent="0.25">
      <c r="A247">
        <v>20983</v>
      </c>
      <c r="B247" s="28">
        <v>378933</v>
      </c>
      <c r="C247" t="s">
        <v>269</v>
      </c>
      <c r="E247" s="11">
        <v>4443000</v>
      </c>
      <c r="F247" s="1">
        <v>42370</v>
      </c>
    </row>
    <row r="248" spans="1:6" x14ac:dyDescent="0.25">
      <c r="A248">
        <v>20988</v>
      </c>
      <c r="B248" s="28" t="s">
        <v>29</v>
      </c>
      <c r="C248" t="s">
        <v>277</v>
      </c>
      <c r="E248" s="11">
        <v>2000000</v>
      </c>
      <c r="F248" s="1">
        <v>41274</v>
      </c>
    </row>
    <row r="249" spans="1:6" x14ac:dyDescent="0.25">
      <c r="A249">
        <v>20988</v>
      </c>
      <c r="B249" s="28">
        <v>378197</v>
      </c>
      <c r="C249" t="s">
        <v>280</v>
      </c>
      <c r="E249" s="11">
        <v>2000000</v>
      </c>
      <c r="F249" s="1">
        <v>41640</v>
      </c>
    </row>
    <row r="250" spans="1:6" x14ac:dyDescent="0.25">
      <c r="A250">
        <v>20988</v>
      </c>
      <c r="B250" s="28">
        <v>378784</v>
      </c>
      <c r="C250" t="s">
        <v>264</v>
      </c>
      <c r="D250" t="s">
        <v>4260</v>
      </c>
      <c r="E250" s="11">
        <v>2000000</v>
      </c>
      <c r="F250" s="1">
        <v>41640</v>
      </c>
    </row>
    <row r="251" spans="1:6" x14ac:dyDescent="0.25">
      <c r="A251">
        <v>20990</v>
      </c>
      <c r="B251" s="28">
        <v>378712</v>
      </c>
      <c r="C251" t="s">
        <v>264</v>
      </c>
      <c r="E251" s="11">
        <v>31055000</v>
      </c>
      <c r="F251" s="1">
        <v>42004</v>
      </c>
    </row>
    <row r="252" spans="1:6" x14ac:dyDescent="0.25">
      <c r="A252">
        <v>20990</v>
      </c>
      <c r="B252" s="28">
        <v>381079</v>
      </c>
      <c r="C252" t="s">
        <v>288</v>
      </c>
      <c r="E252" s="11">
        <v>407600</v>
      </c>
      <c r="F252" s="1">
        <v>42004</v>
      </c>
    </row>
    <row r="253" spans="1:6" x14ac:dyDescent="0.25">
      <c r="A253">
        <v>20990</v>
      </c>
      <c r="B253" s="28">
        <v>381081</v>
      </c>
      <c r="C253" t="s">
        <v>286</v>
      </c>
      <c r="D253" t="s">
        <v>287</v>
      </c>
      <c r="E253" s="11">
        <v>536900</v>
      </c>
      <c r="F253" s="1">
        <v>42004</v>
      </c>
    </row>
    <row r="254" spans="1:6" x14ac:dyDescent="0.25">
      <c r="A254">
        <v>20990</v>
      </c>
      <c r="B254" s="28">
        <v>381083</v>
      </c>
      <c r="C254" t="s">
        <v>291</v>
      </c>
      <c r="D254" t="s">
        <v>292</v>
      </c>
      <c r="E254" s="11">
        <v>3360500</v>
      </c>
      <c r="F254" s="1">
        <v>42004</v>
      </c>
    </row>
    <row r="255" spans="1:6" x14ac:dyDescent="0.25">
      <c r="A255">
        <v>20991</v>
      </c>
      <c r="B255" s="28" t="s">
        <v>30</v>
      </c>
      <c r="C255" t="s">
        <v>277</v>
      </c>
      <c r="E255" s="11">
        <v>250000</v>
      </c>
      <c r="F255" s="1">
        <v>41274</v>
      </c>
    </row>
    <row r="256" spans="1:6" x14ac:dyDescent="0.25">
      <c r="A256">
        <v>20991</v>
      </c>
      <c r="B256" s="28">
        <v>378193</v>
      </c>
      <c r="C256" t="s">
        <v>280</v>
      </c>
      <c r="E256" s="11">
        <v>250000</v>
      </c>
      <c r="F256" s="1">
        <v>41275</v>
      </c>
    </row>
    <row r="257" spans="1:6" x14ac:dyDescent="0.25">
      <c r="A257">
        <v>20991</v>
      </c>
      <c r="B257" s="28">
        <v>378195</v>
      </c>
      <c r="C257" t="s">
        <v>264</v>
      </c>
      <c r="E257" s="11">
        <v>38424677</v>
      </c>
      <c r="F257" s="1">
        <v>41275</v>
      </c>
    </row>
    <row r="258" spans="1:6" x14ac:dyDescent="0.25">
      <c r="A258">
        <v>20991</v>
      </c>
      <c r="B258" s="28">
        <v>378292</v>
      </c>
      <c r="C258" t="s">
        <v>268</v>
      </c>
      <c r="E258" s="11">
        <v>488</v>
      </c>
      <c r="F258" s="1">
        <v>42005</v>
      </c>
    </row>
    <row r="259" spans="1:6" x14ac:dyDescent="0.25">
      <c r="A259">
        <v>20995</v>
      </c>
      <c r="B259" s="28" t="s">
        <v>31</v>
      </c>
      <c r="C259" t="s">
        <v>277</v>
      </c>
      <c r="E259" s="11">
        <v>145000</v>
      </c>
      <c r="F259" s="1">
        <v>41759</v>
      </c>
    </row>
    <row r="260" spans="1:6" x14ac:dyDescent="0.25">
      <c r="A260">
        <v>20995</v>
      </c>
      <c r="B260" s="28">
        <v>378592</v>
      </c>
      <c r="C260" t="s">
        <v>267</v>
      </c>
      <c r="E260" s="11">
        <v>50</v>
      </c>
      <c r="F260" s="1">
        <v>41760</v>
      </c>
    </row>
    <row r="261" spans="1:6" x14ac:dyDescent="0.25">
      <c r="A261">
        <v>20995</v>
      </c>
      <c r="B261" s="28">
        <v>378596</v>
      </c>
      <c r="C261" t="s">
        <v>264</v>
      </c>
      <c r="E261" s="11">
        <v>1305000</v>
      </c>
      <c r="F261" s="1">
        <v>42491</v>
      </c>
    </row>
    <row r="262" spans="1:6" x14ac:dyDescent="0.25">
      <c r="A262">
        <v>20995</v>
      </c>
      <c r="B262" s="28">
        <v>378959</v>
      </c>
      <c r="C262" t="s">
        <v>269</v>
      </c>
      <c r="E262" s="11">
        <v>250000</v>
      </c>
      <c r="F262" s="1">
        <v>42491</v>
      </c>
    </row>
    <row r="263" spans="1:6" x14ac:dyDescent="0.25">
      <c r="A263">
        <v>21000</v>
      </c>
      <c r="B263" s="28">
        <v>377879</v>
      </c>
      <c r="C263" t="s">
        <v>267</v>
      </c>
      <c r="E263" s="11">
        <v>67</v>
      </c>
      <c r="F263" s="1">
        <v>41639</v>
      </c>
    </row>
    <row r="264" spans="1:6" x14ac:dyDescent="0.25">
      <c r="A264">
        <v>21000</v>
      </c>
      <c r="B264" s="28">
        <v>377885</v>
      </c>
      <c r="C264" t="s">
        <v>268</v>
      </c>
      <c r="E264" s="11">
        <v>800</v>
      </c>
      <c r="F264" s="1">
        <v>42369</v>
      </c>
    </row>
    <row r="265" spans="1:6" x14ac:dyDescent="0.25">
      <c r="A265">
        <v>21000</v>
      </c>
      <c r="B265" s="28">
        <v>377887</v>
      </c>
      <c r="C265" t="s">
        <v>264</v>
      </c>
      <c r="E265" s="11">
        <v>18500000</v>
      </c>
      <c r="F265" s="1">
        <v>42369</v>
      </c>
    </row>
    <row r="266" spans="1:6" x14ac:dyDescent="0.25">
      <c r="A266">
        <v>21000</v>
      </c>
      <c r="B266" s="28">
        <v>380767</v>
      </c>
      <c r="C266" t="s">
        <v>269</v>
      </c>
      <c r="E266" s="11">
        <v>20000000</v>
      </c>
      <c r="F266" s="1">
        <v>42369</v>
      </c>
    </row>
    <row r="267" spans="1:6" x14ac:dyDescent="0.25">
      <c r="A267">
        <v>21004</v>
      </c>
      <c r="B267" s="28">
        <v>377962</v>
      </c>
      <c r="C267" t="s">
        <v>274</v>
      </c>
      <c r="E267" s="11">
        <v>86151</v>
      </c>
      <c r="F267" s="1">
        <v>41274</v>
      </c>
    </row>
    <row r="268" spans="1:6" x14ac:dyDescent="0.25">
      <c r="A268">
        <v>21004</v>
      </c>
      <c r="B268" s="28">
        <v>377964</v>
      </c>
      <c r="C268" t="s">
        <v>288</v>
      </c>
      <c r="E268" s="11">
        <v>27720</v>
      </c>
      <c r="F268" s="1">
        <v>41274</v>
      </c>
    </row>
    <row r="269" spans="1:6" x14ac:dyDescent="0.25">
      <c r="A269">
        <v>21004</v>
      </c>
      <c r="B269" s="28">
        <v>377966</v>
      </c>
      <c r="C269" t="s">
        <v>290</v>
      </c>
      <c r="E269" s="11">
        <v>38346</v>
      </c>
      <c r="F269" s="1">
        <v>41274</v>
      </c>
    </row>
    <row r="270" spans="1:6" x14ac:dyDescent="0.25">
      <c r="A270">
        <v>21004</v>
      </c>
      <c r="B270" s="28">
        <v>377968</v>
      </c>
      <c r="C270" t="s">
        <v>291</v>
      </c>
      <c r="D270" t="s">
        <v>315</v>
      </c>
      <c r="E270" s="11">
        <v>805000</v>
      </c>
      <c r="F270" s="1">
        <v>41274</v>
      </c>
    </row>
    <row r="271" spans="1:6" x14ac:dyDescent="0.25">
      <c r="A271">
        <v>21004</v>
      </c>
      <c r="B271" s="28">
        <v>377970</v>
      </c>
      <c r="C271" t="s">
        <v>264</v>
      </c>
      <c r="E271" s="11">
        <v>972822</v>
      </c>
      <c r="F271" s="1">
        <v>41274</v>
      </c>
    </row>
    <row r="272" spans="1:6" x14ac:dyDescent="0.25">
      <c r="A272">
        <v>21004</v>
      </c>
      <c r="B272" s="28">
        <v>378905</v>
      </c>
      <c r="C272" t="s">
        <v>269</v>
      </c>
      <c r="E272" s="11">
        <v>1047822</v>
      </c>
      <c r="F272" s="1">
        <v>41274</v>
      </c>
    </row>
    <row r="273" spans="1:6" x14ac:dyDescent="0.25">
      <c r="A273">
        <v>21010</v>
      </c>
      <c r="B273" s="28">
        <v>377682</v>
      </c>
      <c r="C273" t="s">
        <v>267</v>
      </c>
      <c r="E273" s="11">
        <v>116</v>
      </c>
      <c r="F273" s="1">
        <v>42004</v>
      </c>
    </row>
    <row r="274" spans="1:6" x14ac:dyDescent="0.25">
      <c r="A274">
        <v>21010</v>
      </c>
      <c r="B274" s="28">
        <v>377689</v>
      </c>
      <c r="C274" t="s">
        <v>268</v>
      </c>
      <c r="E274" s="11">
        <v>6</v>
      </c>
      <c r="F274" s="1">
        <v>42735</v>
      </c>
    </row>
    <row r="275" spans="1:6" x14ac:dyDescent="0.25">
      <c r="A275">
        <v>21010</v>
      </c>
      <c r="B275" s="28">
        <v>377691</v>
      </c>
      <c r="C275" t="s">
        <v>264</v>
      </c>
      <c r="E275" s="11">
        <v>11934000</v>
      </c>
      <c r="F275" s="1">
        <v>42735</v>
      </c>
    </row>
    <row r="276" spans="1:6" x14ac:dyDescent="0.25">
      <c r="A276">
        <v>21010</v>
      </c>
      <c r="B276" s="28">
        <v>378935</v>
      </c>
      <c r="C276" t="s">
        <v>269</v>
      </c>
      <c r="E276" s="11">
        <v>13050000</v>
      </c>
      <c r="F276" s="1">
        <v>42735</v>
      </c>
    </row>
    <row r="277" spans="1:6" x14ac:dyDescent="0.25">
      <c r="A277">
        <v>21016</v>
      </c>
      <c r="B277" s="28" t="s">
        <v>32</v>
      </c>
      <c r="C277" t="s">
        <v>277</v>
      </c>
      <c r="E277" s="11">
        <v>400000</v>
      </c>
      <c r="F277" s="1">
        <v>41699</v>
      </c>
    </row>
    <row r="278" spans="1:6" x14ac:dyDescent="0.25">
      <c r="A278">
        <v>21016</v>
      </c>
      <c r="B278" s="28">
        <v>378598</v>
      </c>
      <c r="C278" t="s">
        <v>267</v>
      </c>
      <c r="E278" s="11">
        <v>107</v>
      </c>
      <c r="F278" s="1">
        <v>41699</v>
      </c>
    </row>
    <row r="279" spans="1:6" x14ac:dyDescent="0.25">
      <c r="A279">
        <v>21016</v>
      </c>
      <c r="B279" s="28">
        <v>378602</v>
      </c>
      <c r="C279" t="s">
        <v>264</v>
      </c>
      <c r="E279" s="11">
        <v>2000000</v>
      </c>
      <c r="F279" s="1">
        <v>42430</v>
      </c>
    </row>
    <row r="280" spans="1:6" x14ac:dyDescent="0.25">
      <c r="A280">
        <v>21016</v>
      </c>
      <c r="B280" s="28">
        <v>378961</v>
      </c>
      <c r="C280" t="s">
        <v>269</v>
      </c>
      <c r="E280" s="11">
        <v>2000000</v>
      </c>
      <c r="F280" s="1">
        <v>42430</v>
      </c>
    </row>
    <row r="281" spans="1:6" x14ac:dyDescent="0.25">
      <c r="A281">
        <v>21016</v>
      </c>
      <c r="B281" s="28">
        <v>381129</v>
      </c>
      <c r="C281" t="s">
        <v>268</v>
      </c>
      <c r="E281" s="11">
        <v>69</v>
      </c>
      <c r="F281" s="1">
        <v>42430</v>
      </c>
    </row>
    <row r="282" spans="1:6" x14ac:dyDescent="0.25">
      <c r="A282">
        <v>21019</v>
      </c>
      <c r="B282" s="28">
        <v>378672</v>
      </c>
      <c r="C282" t="s">
        <v>266</v>
      </c>
      <c r="E282" s="11">
        <v>75</v>
      </c>
      <c r="F282" s="1">
        <v>41639</v>
      </c>
    </row>
    <row r="283" spans="1:6" x14ac:dyDescent="0.25">
      <c r="A283">
        <v>21019</v>
      </c>
      <c r="B283" s="28">
        <v>378676</v>
      </c>
      <c r="C283" t="s">
        <v>264</v>
      </c>
      <c r="E283" s="11">
        <v>200000</v>
      </c>
      <c r="F283" s="1">
        <v>42369</v>
      </c>
    </row>
    <row r="284" spans="1:6" x14ac:dyDescent="0.25">
      <c r="A284">
        <v>21025</v>
      </c>
      <c r="B284" s="28" t="s">
        <v>33</v>
      </c>
      <c r="C284" t="s">
        <v>277</v>
      </c>
      <c r="E284" s="11">
        <v>700000</v>
      </c>
      <c r="F284" s="1">
        <v>42521</v>
      </c>
    </row>
    <row r="285" spans="1:6" x14ac:dyDescent="0.25">
      <c r="A285">
        <v>21025</v>
      </c>
      <c r="B285" s="28">
        <v>378604</v>
      </c>
      <c r="C285" t="s">
        <v>267</v>
      </c>
      <c r="E285" s="11">
        <v>25</v>
      </c>
      <c r="F285" s="1">
        <v>41791</v>
      </c>
    </row>
    <row r="286" spans="1:6" x14ac:dyDescent="0.25">
      <c r="A286">
        <v>21025</v>
      </c>
      <c r="B286" s="28">
        <v>378608</v>
      </c>
      <c r="C286" t="s">
        <v>268</v>
      </c>
      <c r="E286" s="11">
        <v>128</v>
      </c>
      <c r="F286" s="1">
        <v>42522</v>
      </c>
    </row>
    <row r="287" spans="1:6" x14ac:dyDescent="0.25">
      <c r="A287">
        <v>21025</v>
      </c>
      <c r="B287" s="28">
        <v>378610</v>
      </c>
      <c r="C287" t="s">
        <v>264</v>
      </c>
      <c r="E287" s="11">
        <v>1600000</v>
      </c>
      <c r="F287" s="1">
        <v>42522</v>
      </c>
    </row>
    <row r="288" spans="1:6" x14ac:dyDescent="0.25">
      <c r="A288">
        <v>21025</v>
      </c>
      <c r="B288" s="28">
        <v>378963</v>
      </c>
      <c r="C288" t="s">
        <v>269</v>
      </c>
      <c r="E288" s="11">
        <v>1600000</v>
      </c>
      <c r="F288" s="1">
        <v>42522</v>
      </c>
    </row>
    <row r="289" spans="1:6" x14ac:dyDescent="0.25">
      <c r="A289">
        <v>21026</v>
      </c>
      <c r="B289" s="28" t="s">
        <v>34</v>
      </c>
      <c r="C289" t="s">
        <v>277</v>
      </c>
      <c r="E289" s="11">
        <v>87000</v>
      </c>
      <c r="F289" s="1">
        <v>41790</v>
      </c>
    </row>
    <row r="290" spans="1:6" x14ac:dyDescent="0.25">
      <c r="A290">
        <v>21026</v>
      </c>
      <c r="B290" s="28">
        <v>378612</v>
      </c>
      <c r="C290" t="s">
        <v>267</v>
      </c>
      <c r="E290" s="11">
        <v>16</v>
      </c>
      <c r="F290" s="1">
        <v>40716</v>
      </c>
    </row>
    <row r="291" spans="1:6" x14ac:dyDescent="0.25">
      <c r="A291">
        <v>21026</v>
      </c>
      <c r="B291" s="28">
        <v>378616</v>
      </c>
      <c r="C291" t="s">
        <v>264</v>
      </c>
      <c r="E291" s="11">
        <v>1550000</v>
      </c>
      <c r="F291" s="1">
        <v>42543</v>
      </c>
    </row>
    <row r="292" spans="1:6" x14ac:dyDescent="0.25">
      <c r="A292">
        <v>21026</v>
      </c>
      <c r="B292" s="28">
        <v>378965</v>
      </c>
      <c r="C292" t="s">
        <v>269</v>
      </c>
      <c r="E292" s="11">
        <v>1525000</v>
      </c>
      <c r="F292" s="1">
        <v>42543</v>
      </c>
    </row>
    <row r="293" spans="1:6" x14ac:dyDescent="0.25">
      <c r="A293">
        <v>21026</v>
      </c>
      <c r="B293" s="28">
        <v>398172</v>
      </c>
      <c r="C293" t="s">
        <v>268</v>
      </c>
      <c r="E293" s="11">
        <v>53</v>
      </c>
      <c r="F293" s="1">
        <v>40716</v>
      </c>
    </row>
    <row r="294" spans="1:6" x14ac:dyDescent="0.25">
      <c r="A294">
        <v>21027</v>
      </c>
      <c r="B294" s="28" t="s">
        <v>35</v>
      </c>
      <c r="C294" t="s">
        <v>277</v>
      </c>
      <c r="E294" s="11">
        <v>1250000</v>
      </c>
      <c r="F294" s="1">
        <v>41759</v>
      </c>
    </row>
    <row r="295" spans="1:6" x14ac:dyDescent="0.25">
      <c r="A295">
        <v>21027</v>
      </c>
      <c r="B295" s="28">
        <v>378618</v>
      </c>
      <c r="C295" t="s">
        <v>269</v>
      </c>
      <c r="E295" s="11">
        <v>48783000</v>
      </c>
      <c r="F295" s="1">
        <v>41759</v>
      </c>
    </row>
    <row r="296" spans="1:6" x14ac:dyDescent="0.25">
      <c r="A296">
        <v>21027</v>
      </c>
      <c r="B296" s="28">
        <v>378622</v>
      </c>
      <c r="C296" t="s">
        <v>264</v>
      </c>
      <c r="E296" s="11">
        <v>48783000</v>
      </c>
      <c r="F296" s="1">
        <v>42490</v>
      </c>
    </row>
    <row r="297" spans="1:6" x14ac:dyDescent="0.25">
      <c r="A297">
        <v>21027</v>
      </c>
      <c r="B297" s="28">
        <v>381091</v>
      </c>
      <c r="C297" t="s">
        <v>267</v>
      </c>
      <c r="E297" s="11">
        <v>88</v>
      </c>
      <c r="F297" s="1">
        <v>42490</v>
      </c>
    </row>
    <row r="298" spans="1:6" x14ac:dyDescent="0.25">
      <c r="A298">
        <v>21027</v>
      </c>
      <c r="B298" s="28">
        <v>381093</v>
      </c>
      <c r="C298" t="s">
        <v>268</v>
      </c>
      <c r="E298" s="11">
        <v>528</v>
      </c>
      <c r="F298" s="1">
        <v>42490</v>
      </c>
    </row>
    <row r="299" spans="1:6" x14ac:dyDescent="0.25">
      <c r="A299">
        <v>21036</v>
      </c>
      <c r="B299" s="28" t="s">
        <v>2393</v>
      </c>
      <c r="C299" t="s">
        <v>277</v>
      </c>
      <c r="E299" s="11">
        <v>1000000</v>
      </c>
      <c r="F299" s="1">
        <v>41790</v>
      </c>
    </row>
    <row r="300" spans="1:6" x14ac:dyDescent="0.25">
      <c r="A300">
        <v>21036</v>
      </c>
      <c r="B300" s="28">
        <v>383892</v>
      </c>
      <c r="C300" t="s">
        <v>267</v>
      </c>
      <c r="E300" s="11">
        <v>167</v>
      </c>
      <c r="F300" s="1">
        <v>41790</v>
      </c>
    </row>
    <row r="301" spans="1:6" x14ac:dyDescent="0.25">
      <c r="A301">
        <v>21036</v>
      </c>
      <c r="B301" s="28">
        <v>383894</v>
      </c>
      <c r="C301" t="s">
        <v>268</v>
      </c>
      <c r="E301" s="11">
        <v>304</v>
      </c>
      <c r="F301" s="1">
        <v>42521</v>
      </c>
    </row>
    <row r="302" spans="1:6" x14ac:dyDescent="0.25">
      <c r="A302">
        <v>21036</v>
      </c>
      <c r="B302" s="28">
        <v>383898</v>
      </c>
      <c r="C302" t="s">
        <v>264</v>
      </c>
      <c r="E302" s="11">
        <v>211000</v>
      </c>
      <c r="F302" s="1">
        <v>42521</v>
      </c>
    </row>
    <row r="303" spans="1:6" x14ac:dyDescent="0.25">
      <c r="A303">
        <v>21038</v>
      </c>
      <c r="B303" s="28">
        <v>377942</v>
      </c>
      <c r="C303" t="s">
        <v>267</v>
      </c>
      <c r="E303" s="11">
        <v>100</v>
      </c>
      <c r="F303" s="1">
        <v>42004</v>
      </c>
    </row>
    <row r="304" spans="1:6" x14ac:dyDescent="0.25">
      <c r="A304">
        <v>21038</v>
      </c>
      <c r="B304" s="28">
        <v>377946</v>
      </c>
      <c r="C304" t="s">
        <v>268</v>
      </c>
      <c r="E304" s="11">
        <v>87</v>
      </c>
      <c r="F304" s="1">
        <v>42735</v>
      </c>
    </row>
    <row r="305" spans="1:6" x14ac:dyDescent="0.25">
      <c r="A305">
        <v>21038</v>
      </c>
      <c r="B305" s="28">
        <v>377948</v>
      </c>
      <c r="C305" t="s">
        <v>264</v>
      </c>
      <c r="E305" s="11">
        <v>21600000</v>
      </c>
      <c r="F305" s="1">
        <v>42735</v>
      </c>
    </row>
    <row r="306" spans="1:6" x14ac:dyDescent="0.25">
      <c r="A306">
        <v>21038</v>
      </c>
      <c r="B306" s="28">
        <v>378937</v>
      </c>
      <c r="C306" t="s">
        <v>269</v>
      </c>
      <c r="E306" s="11">
        <v>19500000</v>
      </c>
      <c r="F306" s="1">
        <v>42735</v>
      </c>
    </row>
    <row r="307" spans="1:6" x14ac:dyDescent="0.25">
      <c r="A307">
        <v>21039</v>
      </c>
      <c r="B307" s="28">
        <v>377986</v>
      </c>
      <c r="C307" t="s">
        <v>325</v>
      </c>
      <c r="E307" s="11">
        <v>10000000</v>
      </c>
      <c r="F307" s="1">
        <v>41037</v>
      </c>
    </row>
    <row r="308" spans="1:6" x14ac:dyDescent="0.25">
      <c r="A308">
        <v>21039</v>
      </c>
      <c r="B308" s="28">
        <v>378788</v>
      </c>
      <c r="C308" t="s">
        <v>264</v>
      </c>
      <c r="E308" s="11">
        <v>10000000</v>
      </c>
      <c r="F308" s="1">
        <v>41037</v>
      </c>
    </row>
    <row r="309" spans="1:6" x14ac:dyDescent="0.25">
      <c r="A309">
        <v>21042</v>
      </c>
      <c r="B309" s="28" t="s">
        <v>36</v>
      </c>
      <c r="C309" t="s">
        <v>277</v>
      </c>
      <c r="E309" s="11">
        <v>147000</v>
      </c>
      <c r="F309" s="1">
        <v>41851</v>
      </c>
    </row>
    <row r="310" spans="1:6" x14ac:dyDescent="0.25">
      <c r="A310">
        <v>21042</v>
      </c>
      <c r="B310" s="28">
        <v>382628</v>
      </c>
      <c r="C310" t="s">
        <v>269</v>
      </c>
      <c r="E310" s="11">
        <v>4900000</v>
      </c>
      <c r="F310" s="1">
        <v>41851</v>
      </c>
    </row>
    <row r="311" spans="1:6" x14ac:dyDescent="0.25">
      <c r="A311">
        <v>21042</v>
      </c>
      <c r="B311" s="28">
        <v>382632</v>
      </c>
      <c r="C311" t="s">
        <v>264</v>
      </c>
      <c r="E311" s="11">
        <v>5200000</v>
      </c>
      <c r="F311" s="1">
        <v>42582</v>
      </c>
    </row>
    <row r="312" spans="1:6" x14ac:dyDescent="0.25">
      <c r="A312">
        <v>21043</v>
      </c>
      <c r="B312" s="28" t="s">
        <v>37</v>
      </c>
      <c r="C312" t="s">
        <v>277</v>
      </c>
      <c r="E312" s="11">
        <v>500000</v>
      </c>
      <c r="F312" s="1">
        <v>42551</v>
      </c>
    </row>
    <row r="313" spans="1:6" x14ac:dyDescent="0.25">
      <c r="A313">
        <v>21043</v>
      </c>
      <c r="B313" s="28">
        <v>378185</v>
      </c>
      <c r="C313" t="s">
        <v>267</v>
      </c>
      <c r="E313" s="11">
        <v>22</v>
      </c>
      <c r="F313" s="1">
        <v>41820</v>
      </c>
    </row>
    <row r="314" spans="1:6" x14ac:dyDescent="0.25">
      <c r="A314">
        <v>21043</v>
      </c>
      <c r="B314" s="28">
        <v>378189</v>
      </c>
      <c r="C314" t="s">
        <v>268</v>
      </c>
      <c r="E314" s="11">
        <v>55</v>
      </c>
      <c r="F314" s="1">
        <v>42551</v>
      </c>
    </row>
    <row r="315" spans="1:6" x14ac:dyDescent="0.25">
      <c r="A315">
        <v>21043</v>
      </c>
      <c r="B315" s="28">
        <v>378191</v>
      </c>
      <c r="C315" t="s">
        <v>264</v>
      </c>
      <c r="E315" s="11">
        <v>3895000</v>
      </c>
      <c r="F315" s="1">
        <v>42551</v>
      </c>
    </row>
    <row r="316" spans="1:6" x14ac:dyDescent="0.25">
      <c r="A316">
        <v>21043</v>
      </c>
      <c r="B316" s="28">
        <v>378969</v>
      </c>
      <c r="C316" t="s">
        <v>269</v>
      </c>
      <c r="E316" s="11">
        <v>3895000</v>
      </c>
      <c r="F316" s="1">
        <v>41820</v>
      </c>
    </row>
    <row r="317" spans="1:6" x14ac:dyDescent="0.25">
      <c r="A317">
        <v>21044</v>
      </c>
      <c r="B317" s="28" t="s">
        <v>38</v>
      </c>
      <c r="C317" t="s">
        <v>277</v>
      </c>
      <c r="E317" s="11">
        <v>138000</v>
      </c>
      <c r="F317" s="1">
        <v>41820</v>
      </c>
    </row>
    <row r="318" spans="1:6" x14ac:dyDescent="0.25">
      <c r="A318">
        <v>21044</v>
      </c>
      <c r="B318" s="28">
        <v>378666</v>
      </c>
      <c r="C318" t="s">
        <v>269</v>
      </c>
      <c r="E318" s="11">
        <v>4622000</v>
      </c>
      <c r="F318" s="1">
        <v>41821</v>
      </c>
    </row>
    <row r="319" spans="1:6" x14ac:dyDescent="0.25">
      <c r="A319">
        <v>21044</v>
      </c>
      <c r="B319" s="28">
        <v>378670</v>
      </c>
      <c r="C319" t="s">
        <v>264</v>
      </c>
      <c r="E319" s="11">
        <v>5250000</v>
      </c>
      <c r="F319" s="1">
        <v>42552</v>
      </c>
    </row>
    <row r="320" spans="1:6" x14ac:dyDescent="0.25">
      <c r="A320">
        <v>21044</v>
      </c>
      <c r="B320" s="28">
        <v>381097</v>
      </c>
      <c r="C320" t="s">
        <v>267</v>
      </c>
      <c r="E320" s="11">
        <v>13</v>
      </c>
      <c r="F320" s="1">
        <v>42552</v>
      </c>
    </row>
    <row r="321" spans="1:6" x14ac:dyDescent="0.25">
      <c r="A321">
        <v>21044</v>
      </c>
      <c r="B321" s="28">
        <v>381099</v>
      </c>
      <c r="C321" t="s">
        <v>268</v>
      </c>
      <c r="E321" s="11">
        <v>181</v>
      </c>
      <c r="F321" s="1">
        <v>42552</v>
      </c>
    </row>
    <row r="322" spans="1:6" x14ac:dyDescent="0.25">
      <c r="A322">
        <v>21045</v>
      </c>
      <c r="B322" s="28" t="s">
        <v>39</v>
      </c>
      <c r="C322" t="s">
        <v>277</v>
      </c>
      <c r="E322" s="11">
        <v>500000</v>
      </c>
      <c r="F322" s="1">
        <v>42825</v>
      </c>
    </row>
    <row r="323" spans="1:6" x14ac:dyDescent="0.25">
      <c r="A323">
        <v>21045</v>
      </c>
      <c r="B323" s="28">
        <v>377496</v>
      </c>
      <c r="C323" t="s">
        <v>269</v>
      </c>
      <c r="E323" s="11">
        <v>4150000</v>
      </c>
      <c r="F323" s="1">
        <v>42094</v>
      </c>
    </row>
    <row r="324" spans="1:6" x14ac:dyDescent="0.25">
      <c r="A324">
        <v>21045</v>
      </c>
      <c r="B324" s="28">
        <v>377498</v>
      </c>
      <c r="C324" t="s">
        <v>268</v>
      </c>
      <c r="E324" s="11">
        <v>100</v>
      </c>
      <c r="F324" s="1">
        <v>42825</v>
      </c>
    </row>
    <row r="325" spans="1:6" x14ac:dyDescent="0.25">
      <c r="A325">
        <v>21045</v>
      </c>
      <c r="B325" s="28">
        <v>377502</v>
      </c>
      <c r="C325" t="s">
        <v>267</v>
      </c>
      <c r="E325" s="11">
        <v>25</v>
      </c>
      <c r="F325" s="1">
        <v>42094</v>
      </c>
    </row>
    <row r="326" spans="1:6" x14ac:dyDescent="0.25">
      <c r="A326">
        <v>21045</v>
      </c>
      <c r="B326" s="28">
        <v>378778</v>
      </c>
      <c r="C326" t="s">
        <v>264</v>
      </c>
      <c r="E326" s="11">
        <v>4150000</v>
      </c>
      <c r="F326" s="1">
        <v>42825</v>
      </c>
    </row>
    <row r="327" spans="1:6" x14ac:dyDescent="0.25">
      <c r="A327">
        <v>21046</v>
      </c>
      <c r="B327" s="28" t="s">
        <v>40</v>
      </c>
      <c r="C327" t="s">
        <v>277</v>
      </c>
      <c r="E327" s="11">
        <v>85000</v>
      </c>
      <c r="F327" s="1">
        <v>41820</v>
      </c>
    </row>
    <row r="328" spans="1:6" x14ac:dyDescent="0.25">
      <c r="A328">
        <v>21046</v>
      </c>
      <c r="B328" s="28">
        <v>378702</v>
      </c>
      <c r="C328" t="s">
        <v>267</v>
      </c>
      <c r="E328" s="11">
        <v>25</v>
      </c>
      <c r="F328" s="1">
        <v>41812</v>
      </c>
    </row>
    <row r="329" spans="1:6" x14ac:dyDescent="0.25">
      <c r="A329">
        <v>21046</v>
      </c>
      <c r="B329" s="28">
        <v>378706</v>
      </c>
      <c r="C329" t="s">
        <v>264</v>
      </c>
      <c r="E329" s="11">
        <v>2240000</v>
      </c>
      <c r="F329" s="1">
        <v>42543</v>
      </c>
    </row>
    <row r="330" spans="1:6" x14ac:dyDescent="0.25">
      <c r="A330">
        <v>21046</v>
      </c>
      <c r="B330" s="28">
        <v>378971</v>
      </c>
      <c r="C330" t="s">
        <v>269</v>
      </c>
      <c r="E330" s="11">
        <v>2240000</v>
      </c>
      <c r="F330" s="1">
        <v>42543</v>
      </c>
    </row>
    <row r="331" spans="1:6" x14ac:dyDescent="0.25">
      <c r="A331">
        <v>21046</v>
      </c>
      <c r="B331" s="28">
        <v>381131</v>
      </c>
      <c r="C331" t="s">
        <v>268</v>
      </c>
      <c r="E331" s="11">
        <v>84</v>
      </c>
      <c r="F331" s="1">
        <v>42543</v>
      </c>
    </row>
    <row r="332" spans="1:6" x14ac:dyDescent="0.25">
      <c r="A332">
        <v>21047</v>
      </c>
      <c r="B332" s="28">
        <v>378300</v>
      </c>
      <c r="C332" t="s">
        <v>264</v>
      </c>
      <c r="E332" s="11">
        <v>1240000</v>
      </c>
      <c r="F332" s="1">
        <v>44380</v>
      </c>
    </row>
    <row r="333" spans="1:6" x14ac:dyDescent="0.25">
      <c r="A333">
        <v>21049</v>
      </c>
      <c r="B333" s="28">
        <v>378302</v>
      </c>
      <c r="C333" t="s">
        <v>264</v>
      </c>
      <c r="E333" s="11">
        <v>3000000</v>
      </c>
      <c r="F333" s="1">
        <v>44380</v>
      </c>
    </row>
    <row r="334" spans="1:6" x14ac:dyDescent="0.25">
      <c r="A334">
        <v>21050</v>
      </c>
      <c r="B334" s="28">
        <v>381708</v>
      </c>
      <c r="C334" t="s">
        <v>272</v>
      </c>
      <c r="D334" t="s">
        <v>332</v>
      </c>
      <c r="E334" s="11">
        <v>1</v>
      </c>
      <c r="F334" s="1">
        <v>42185</v>
      </c>
    </row>
    <row r="335" spans="1:6" x14ac:dyDescent="0.25">
      <c r="A335">
        <v>21050</v>
      </c>
      <c r="B335" s="28">
        <v>381710</v>
      </c>
      <c r="C335" t="s">
        <v>272</v>
      </c>
      <c r="D335" t="s">
        <v>334</v>
      </c>
      <c r="E335" s="11">
        <v>1</v>
      </c>
      <c r="F335" s="1">
        <v>42185</v>
      </c>
    </row>
    <row r="336" spans="1:6" x14ac:dyDescent="0.25">
      <c r="A336">
        <v>21050</v>
      </c>
      <c r="B336" s="28">
        <v>381712</v>
      </c>
      <c r="C336" t="s">
        <v>272</v>
      </c>
      <c r="D336" t="s">
        <v>336</v>
      </c>
      <c r="E336" s="11">
        <v>1</v>
      </c>
      <c r="F336" s="1">
        <v>42185</v>
      </c>
    </row>
    <row r="337" spans="1:6" x14ac:dyDescent="0.25">
      <c r="A337">
        <v>21050</v>
      </c>
      <c r="B337" s="28">
        <v>381714</v>
      </c>
      <c r="C337" t="s">
        <v>272</v>
      </c>
      <c r="D337" t="s">
        <v>338</v>
      </c>
      <c r="E337" s="11">
        <v>1</v>
      </c>
      <c r="F337" s="1">
        <v>42185</v>
      </c>
    </row>
    <row r="338" spans="1:6" x14ac:dyDescent="0.25">
      <c r="A338">
        <v>21050</v>
      </c>
      <c r="B338" s="28">
        <v>381716</v>
      </c>
      <c r="C338" t="s">
        <v>264</v>
      </c>
      <c r="E338" s="11">
        <v>2312100</v>
      </c>
      <c r="F338" s="1">
        <v>42185</v>
      </c>
    </row>
    <row r="339" spans="1:6" x14ac:dyDescent="0.25">
      <c r="A339">
        <v>21051</v>
      </c>
      <c r="B339" s="28" t="s">
        <v>41</v>
      </c>
      <c r="C339" t="s">
        <v>277</v>
      </c>
      <c r="E339" s="11">
        <v>51500</v>
      </c>
      <c r="F339" s="1">
        <v>41820</v>
      </c>
    </row>
    <row r="340" spans="1:6" x14ac:dyDescent="0.25">
      <c r="A340">
        <v>21051</v>
      </c>
      <c r="B340" s="28">
        <v>377504</v>
      </c>
      <c r="C340" t="s">
        <v>269</v>
      </c>
      <c r="E340" s="11">
        <v>1230000</v>
      </c>
      <c r="F340" s="1">
        <v>41821</v>
      </c>
    </row>
    <row r="341" spans="1:6" x14ac:dyDescent="0.25">
      <c r="A341">
        <v>21051</v>
      </c>
      <c r="B341" s="28">
        <v>377918</v>
      </c>
      <c r="C341" t="s">
        <v>264</v>
      </c>
      <c r="E341" s="11">
        <v>1330000</v>
      </c>
      <c r="F341" s="1">
        <v>42552</v>
      </c>
    </row>
    <row r="342" spans="1:6" x14ac:dyDescent="0.25">
      <c r="A342">
        <v>21051</v>
      </c>
      <c r="B342" s="28">
        <v>381141</v>
      </c>
      <c r="C342" t="s">
        <v>267</v>
      </c>
      <c r="E342" s="11">
        <v>25</v>
      </c>
      <c r="F342" s="1">
        <v>42552</v>
      </c>
    </row>
    <row r="343" spans="1:6" x14ac:dyDescent="0.25">
      <c r="A343">
        <v>21051</v>
      </c>
      <c r="B343" s="28">
        <v>381143</v>
      </c>
      <c r="C343" t="s">
        <v>268</v>
      </c>
      <c r="E343" s="11">
        <v>9</v>
      </c>
      <c r="F343" s="1">
        <v>42552</v>
      </c>
    </row>
    <row r="344" spans="1:6" x14ac:dyDescent="0.25">
      <c r="A344">
        <v>21061</v>
      </c>
      <c r="B344" s="28" t="s">
        <v>42</v>
      </c>
      <c r="C344" t="s">
        <v>277</v>
      </c>
      <c r="E344" s="11">
        <v>3275000</v>
      </c>
      <c r="F344" s="1">
        <v>42277</v>
      </c>
    </row>
    <row r="345" spans="1:6" x14ac:dyDescent="0.25">
      <c r="A345">
        <v>21061</v>
      </c>
      <c r="B345" s="28">
        <v>377574</v>
      </c>
      <c r="C345" t="s">
        <v>267</v>
      </c>
      <c r="E345" s="11">
        <v>469</v>
      </c>
      <c r="F345" s="1">
        <v>41913</v>
      </c>
    </row>
    <row r="346" spans="1:6" x14ac:dyDescent="0.25">
      <c r="A346">
        <v>21061</v>
      </c>
      <c r="B346" s="28">
        <v>377582</v>
      </c>
      <c r="C346" t="s">
        <v>268</v>
      </c>
      <c r="E346" s="11">
        <v>604</v>
      </c>
      <c r="F346" s="1">
        <v>42644</v>
      </c>
    </row>
    <row r="347" spans="1:6" x14ac:dyDescent="0.25">
      <c r="A347">
        <v>21061</v>
      </c>
      <c r="B347" s="28">
        <v>377664</v>
      </c>
      <c r="C347" t="s">
        <v>264</v>
      </c>
      <c r="E347" s="11">
        <v>24500000</v>
      </c>
      <c r="F347" s="1">
        <v>42644</v>
      </c>
    </row>
    <row r="348" spans="1:6" x14ac:dyDescent="0.25">
      <c r="A348">
        <v>21063</v>
      </c>
      <c r="B348" s="28" t="s">
        <v>43</v>
      </c>
      <c r="C348" t="s">
        <v>277</v>
      </c>
      <c r="E348" s="11">
        <v>140000</v>
      </c>
      <c r="F348" s="1">
        <v>42155</v>
      </c>
    </row>
    <row r="349" spans="1:6" x14ac:dyDescent="0.25">
      <c r="A349">
        <v>21063</v>
      </c>
      <c r="B349" s="28">
        <v>378820</v>
      </c>
      <c r="C349" t="s">
        <v>269</v>
      </c>
      <c r="E349" s="11">
        <v>3321235</v>
      </c>
      <c r="F349" s="1">
        <v>42156</v>
      </c>
    </row>
    <row r="350" spans="1:6" x14ac:dyDescent="0.25">
      <c r="A350">
        <v>21063</v>
      </c>
      <c r="B350" s="28">
        <v>378824</v>
      </c>
      <c r="C350" t="s">
        <v>267</v>
      </c>
      <c r="E350" s="11">
        <v>3</v>
      </c>
      <c r="F350" s="1">
        <v>42887</v>
      </c>
    </row>
    <row r="351" spans="1:6" x14ac:dyDescent="0.25">
      <c r="A351">
        <v>21063</v>
      </c>
      <c r="B351" s="28">
        <v>378826</v>
      </c>
      <c r="C351" t="s">
        <v>268</v>
      </c>
      <c r="E351" s="11">
        <v>21</v>
      </c>
      <c r="F351" s="1">
        <v>42887</v>
      </c>
    </row>
    <row r="352" spans="1:6" x14ac:dyDescent="0.25">
      <c r="A352">
        <v>21063</v>
      </c>
      <c r="B352" s="28">
        <v>378828</v>
      </c>
      <c r="C352" t="s">
        <v>264</v>
      </c>
      <c r="E352" s="11">
        <v>4089359</v>
      </c>
      <c r="F352" s="1">
        <v>42887</v>
      </c>
    </row>
    <row r="353" spans="1:6" x14ac:dyDescent="0.25">
      <c r="A353">
        <v>21067</v>
      </c>
      <c r="B353" s="28" t="s">
        <v>44</v>
      </c>
      <c r="C353" t="s">
        <v>277</v>
      </c>
      <c r="E353" s="11">
        <v>500000</v>
      </c>
      <c r="F353" s="1">
        <v>42582</v>
      </c>
    </row>
    <row r="354" spans="1:6" x14ac:dyDescent="0.25">
      <c r="A354">
        <v>21067</v>
      </c>
      <c r="B354" s="28">
        <v>377476</v>
      </c>
      <c r="C354" t="s">
        <v>267</v>
      </c>
      <c r="E354" s="11">
        <v>33</v>
      </c>
      <c r="F354" s="1">
        <v>41852</v>
      </c>
    </row>
    <row r="355" spans="1:6" x14ac:dyDescent="0.25">
      <c r="A355">
        <v>21067</v>
      </c>
      <c r="B355" s="28">
        <v>377480</v>
      </c>
      <c r="C355" t="s">
        <v>268</v>
      </c>
      <c r="E355" s="11">
        <v>105</v>
      </c>
      <c r="F355" s="1">
        <v>42583</v>
      </c>
    </row>
    <row r="356" spans="1:6" x14ac:dyDescent="0.25">
      <c r="A356">
        <v>21067</v>
      </c>
      <c r="B356" s="28">
        <v>377482</v>
      </c>
      <c r="C356" t="s">
        <v>264</v>
      </c>
      <c r="E356" s="11">
        <v>1617000</v>
      </c>
      <c r="F356" s="1">
        <v>42583</v>
      </c>
    </row>
    <row r="357" spans="1:6" x14ac:dyDescent="0.25">
      <c r="A357">
        <v>21067</v>
      </c>
      <c r="B357" s="28">
        <v>378973</v>
      </c>
      <c r="C357" t="s">
        <v>269</v>
      </c>
      <c r="E357" s="11">
        <v>700000</v>
      </c>
      <c r="F357" s="1">
        <v>42583</v>
      </c>
    </row>
    <row r="358" spans="1:6" x14ac:dyDescent="0.25">
      <c r="A358">
        <v>21067</v>
      </c>
      <c r="B358" s="28">
        <v>381095</v>
      </c>
      <c r="C358" t="s">
        <v>280</v>
      </c>
      <c r="E358" s="11">
        <v>250000</v>
      </c>
      <c r="F358" s="1">
        <v>42583</v>
      </c>
    </row>
    <row r="359" spans="1:6" x14ac:dyDescent="0.25">
      <c r="A359">
        <v>21073</v>
      </c>
      <c r="B359" s="28">
        <v>377953</v>
      </c>
      <c r="C359" t="s">
        <v>286</v>
      </c>
      <c r="D359" t="s">
        <v>301</v>
      </c>
      <c r="E359" s="11">
        <v>130945</v>
      </c>
      <c r="F359" s="1">
        <v>42369</v>
      </c>
    </row>
    <row r="360" spans="1:6" x14ac:dyDescent="0.25">
      <c r="A360">
        <v>21073</v>
      </c>
      <c r="B360" s="28">
        <v>377955</v>
      </c>
      <c r="C360" t="s">
        <v>274</v>
      </c>
      <c r="D360" t="s">
        <v>340</v>
      </c>
      <c r="E360" s="11">
        <v>558057</v>
      </c>
      <c r="F360" s="1">
        <v>42369</v>
      </c>
    </row>
    <row r="361" spans="1:6" x14ac:dyDescent="0.25">
      <c r="A361">
        <v>21073</v>
      </c>
      <c r="B361" s="28">
        <v>377957</v>
      </c>
      <c r="C361" t="s">
        <v>272</v>
      </c>
      <c r="D361" t="s">
        <v>276</v>
      </c>
      <c r="E361" s="11">
        <v>1</v>
      </c>
      <c r="F361" s="1">
        <v>42369</v>
      </c>
    </row>
    <row r="362" spans="1:6" x14ac:dyDescent="0.25">
      <c r="A362">
        <v>21073</v>
      </c>
      <c r="B362" s="28">
        <v>377959</v>
      </c>
      <c r="C362" t="s">
        <v>264</v>
      </c>
      <c r="E362" s="11">
        <v>3161634</v>
      </c>
      <c r="F362" s="1">
        <v>42369</v>
      </c>
    </row>
    <row r="363" spans="1:6" x14ac:dyDescent="0.25">
      <c r="A363">
        <v>21074</v>
      </c>
      <c r="B363" s="28">
        <v>378400</v>
      </c>
      <c r="C363" t="s">
        <v>268</v>
      </c>
      <c r="E363" s="11">
        <v>75</v>
      </c>
      <c r="F363" s="1">
        <v>43100</v>
      </c>
    </row>
    <row r="364" spans="1:6" x14ac:dyDescent="0.25">
      <c r="A364">
        <v>21074</v>
      </c>
      <c r="B364" s="28">
        <v>378402</v>
      </c>
      <c r="C364" t="s">
        <v>267</v>
      </c>
      <c r="E364" s="11">
        <v>175</v>
      </c>
      <c r="F364" s="1">
        <v>42369</v>
      </c>
    </row>
    <row r="365" spans="1:6" x14ac:dyDescent="0.25">
      <c r="A365">
        <v>21074</v>
      </c>
      <c r="B365" s="28">
        <v>378406</v>
      </c>
      <c r="C365" t="s">
        <v>264</v>
      </c>
      <c r="E365" s="11">
        <v>10200000</v>
      </c>
      <c r="F365" s="1">
        <v>42735</v>
      </c>
    </row>
    <row r="366" spans="1:6" x14ac:dyDescent="0.25">
      <c r="A366">
        <v>21074</v>
      </c>
      <c r="B366" s="28">
        <v>378939</v>
      </c>
      <c r="C366" t="s">
        <v>269</v>
      </c>
      <c r="E366" s="11">
        <v>7000000</v>
      </c>
      <c r="F366" s="1">
        <v>42735</v>
      </c>
    </row>
    <row r="367" spans="1:6" x14ac:dyDescent="0.25">
      <c r="A367">
        <v>21075</v>
      </c>
      <c r="B367" s="28">
        <v>378436</v>
      </c>
      <c r="C367" t="s">
        <v>267</v>
      </c>
      <c r="E367" s="11">
        <v>18</v>
      </c>
      <c r="F367" s="1">
        <v>42369</v>
      </c>
    </row>
    <row r="368" spans="1:6" x14ac:dyDescent="0.25">
      <c r="A368">
        <v>21075</v>
      </c>
      <c r="B368" s="28">
        <v>378440</v>
      </c>
      <c r="C368" t="s">
        <v>264</v>
      </c>
      <c r="E368" s="11">
        <v>4930000</v>
      </c>
      <c r="F368" s="1">
        <v>42735</v>
      </c>
    </row>
    <row r="369" spans="1:6" x14ac:dyDescent="0.25">
      <c r="A369">
        <v>21075</v>
      </c>
      <c r="B369" s="28">
        <v>378941</v>
      </c>
      <c r="C369" t="s">
        <v>269</v>
      </c>
      <c r="E369" s="11">
        <v>3550000</v>
      </c>
      <c r="F369" s="1">
        <v>42735</v>
      </c>
    </row>
    <row r="370" spans="1:6" x14ac:dyDescent="0.25">
      <c r="A370">
        <v>21076</v>
      </c>
      <c r="B370" s="28" t="s">
        <v>45</v>
      </c>
      <c r="C370" t="s">
        <v>277</v>
      </c>
      <c r="E370" s="11">
        <v>770000</v>
      </c>
      <c r="F370" s="1">
        <v>41820</v>
      </c>
    </row>
    <row r="371" spans="1:6" x14ac:dyDescent="0.25">
      <c r="A371">
        <v>21076</v>
      </c>
      <c r="B371" s="28">
        <v>378640</v>
      </c>
      <c r="C371" t="s">
        <v>269</v>
      </c>
      <c r="E371" s="11">
        <v>23000000</v>
      </c>
      <c r="F371" s="1">
        <v>41821</v>
      </c>
    </row>
    <row r="372" spans="1:6" x14ac:dyDescent="0.25">
      <c r="A372">
        <v>21076</v>
      </c>
      <c r="B372" s="28">
        <v>378644</v>
      </c>
      <c r="C372" t="s">
        <v>264</v>
      </c>
      <c r="E372" s="11">
        <v>28400000</v>
      </c>
      <c r="F372" s="1">
        <v>42552</v>
      </c>
    </row>
    <row r="373" spans="1:6" x14ac:dyDescent="0.25">
      <c r="A373">
        <v>21076</v>
      </c>
      <c r="B373" s="28">
        <v>381101</v>
      </c>
      <c r="C373" t="s">
        <v>267</v>
      </c>
      <c r="E373" s="11">
        <v>25</v>
      </c>
      <c r="F373" s="1">
        <v>42552</v>
      </c>
    </row>
    <row r="374" spans="1:6" x14ac:dyDescent="0.25">
      <c r="A374">
        <v>21076</v>
      </c>
      <c r="B374" s="28">
        <v>381103</v>
      </c>
      <c r="C374" t="s">
        <v>268</v>
      </c>
      <c r="E374" s="11">
        <v>650</v>
      </c>
      <c r="F374" s="1">
        <v>42552</v>
      </c>
    </row>
    <row r="375" spans="1:6" x14ac:dyDescent="0.25">
      <c r="A375">
        <v>21077</v>
      </c>
      <c r="B375" s="28">
        <v>378294</v>
      </c>
      <c r="C375" t="s">
        <v>264</v>
      </c>
      <c r="E375" s="11">
        <v>500000</v>
      </c>
      <c r="F375" s="1">
        <v>44387</v>
      </c>
    </row>
    <row r="376" spans="1:6" x14ac:dyDescent="0.25">
      <c r="A376">
        <v>21082</v>
      </c>
      <c r="B376" s="28" t="s">
        <v>46</v>
      </c>
      <c r="C376" t="s">
        <v>277</v>
      </c>
      <c r="E376" s="11">
        <v>750000</v>
      </c>
      <c r="F376" s="1">
        <v>42551</v>
      </c>
    </row>
    <row r="377" spans="1:6" x14ac:dyDescent="0.25">
      <c r="A377">
        <v>21082</v>
      </c>
      <c r="B377" s="28">
        <v>380582</v>
      </c>
      <c r="C377" t="s">
        <v>269</v>
      </c>
      <c r="E377" s="11">
        <v>14000000</v>
      </c>
      <c r="F377" s="1">
        <v>41820</v>
      </c>
    </row>
    <row r="378" spans="1:6" x14ac:dyDescent="0.25">
      <c r="A378">
        <v>21082</v>
      </c>
      <c r="B378" s="28">
        <v>380586</v>
      </c>
      <c r="C378" t="s">
        <v>268</v>
      </c>
      <c r="E378" s="11">
        <v>823</v>
      </c>
      <c r="F378" s="1">
        <v>42551</v>
      </c>
    </row>
    <row r="379" spans="1:6" x14ac:dyDescent="0.25">
      <c r="A379">
        <v>21082</v>
      </c>
      <c r="B379" s="28">
        <v>380588</v>
      </c>
      <c r="C379" t="s">
        <v>267</v>
      </c>
      <c r="E379" s="11">
        <v>43</v>
      </c>
      <c r="F379" s="1">
        <v>42551</v>
      </c>
    </row>
    <row r="380" spans="1:6" x14ac:dyDescent="0.25">
      <c r="A380">
        <v>21082</v>
      </c>
      <c r="B380" s="28">
        <v>381430</v>
      </c>
      <c r="C380" t="s">
        <v>264</v>
      </c>
      <c r="E380" s="11">
        <v>14000000</v>
      </c>
      <c r="F380" s="1">
        <v>42551</v>
      </c>
    </row>
    <row r="381" spans="1:6" x14ac:dyDescent="0.25">
      <c r="A381">
        <v>21083</v>
      </c>
      <c r="B381" s="28" t="s">
        <v>47</v>
      </c>
      <c r="C381" t="s">
        <v>277</v>
      </c>
      <c r="E381" s="11">
        <v>30000</v>
      </c>
      <c r="F381" s="1">
        <v>41882</v>
      </c>
    </row>
    <row r="382" spans="1:6" x14ac:dyDescent="0.25">
      <c r="A382">
        <v>21083</v>
      </c>
      <c r="B382" s="28">
        <v>382924</v>
      </c>
      <c r="C382" t="s">
        <v>267</v>
      </c>
      <c r="E382" s="11">
        <v>13</v>
      </c>
      <c r="F382" s="1">
        <v>41882</v>
      </c>
    </row>
    <row r="383" spans="1:6" x14ac:dyDescent="0.25">
      <c r="A383">
        <v>21083</v>
      </c>
      <c r="B383" s="28">
        <v>382926</v>
      </c>
      <c r="C383" t="s">
        <v>268</v>
      </c>
      <c r="E383" s="11">
        <v>14</v>
      </c>
      <c r="F383" s="1">
        <v>42613</v>
      </c>
    </row>
    <row r="384" spans="1:6" x14ac:dyDescent="0.25">
      <c r="A384">
        <v>21083</v>
      </c>
      <c r="B384" s="28">
        <v>382929</v>
      </c>
      <c r="C384" t="s">
        <v>269</v>
      </c>
      <c r="E384" s="11">
        <v>2099500</v>
      </c>
      <c r="F384" s="1">
        <v>42613</v>
      </c>
    </row>
    <row r="385" spans="1:6" x14ac:dyDescent="0.25">
      <c r="A385">
        <v>21083</v>
      </c>
      <c r="B385" s="28">
        <v>382931</v>
      </c>
      <c r="C385" t="s">
        <v>264</v>
      </c>
      <c r="E385" s="11">
        <v>2299575</v>
      </c>
      <c r="F385" s="1">
        <v>42613</v>
      </c>
    </row>
    <row r="386" spans="1:6" x14ac:dyDescent="0.25">
      <c r="A386">
        <v>21085</v>
      </c>
      <c r="B386" s="28">
        <v>378338</v>
      </c>
      <c r="C386" t="s">
        <v>325</v>
      </c>
      <c r="E386" s="11">
        <v>9987500</v>
      </c>
      <c r="F386" s="1">
        <v>41460</v>
      </c>
    </row>
    <row r="387" spans="1:6" x14ac:dyDescent="0.25">
      <c r="A387">
        <v>21085</v>
      </c>
      <c r="B387" s="28">
        <v>378340</v>
      </c>
      <c r="C387" t="s">
        <v>264</v>
      </c>
      <c r="E387" s="11">
        <v>9987500</v>
      </c>
      <c r="F387" s="1">
        <v>41460</v>
      </c>
    </row>
    <row r="388" spans="1:6" x14ac:dyDescent="0.25">
      <c r="A388">
        <v>21094</v>
      </c>
      <c r="B388" s="28" t="s">
        <v>48</v>
      </c>
      <c r="C388" t="s">
        <v>277</v>
      </c>
      <c r="E388" s="11">
        <v>300000</v>
      </c>
      <c r="F388" s="1">
        <v>41850</v>
      </c>
    </row>
    <row r="389" spans="1:6" x14ac:dyDescent="0.25">
      <c r="A389">
        <v>21094</v>
      </c>
      <c r="B389" s="28">
        <v>377685</v>
      </c>
      <c r="C389" t="s">
        <v>283</v>
      </c>
      <c r="E389" s="11">
        <v>118</v>
      </c>
      <c r="F389" s="1">
        <v>41852</v>
      </c>
    </row>
    <row r="390" spans="1:6" x14ac:dyDescent="0.25">
      <c r="A390">
        <v>21094</v>
      </c>
      <c r="B390" s="28">
        <v>378790</v>
      </c>
      <c r="C390" t="s">
        <v>264</v>
      </c>
      <c r="E390" s="11">
        <v>8366678</v>
      </c>
      <c r="F390" s="1">
        <v>41852</v>
      </c>
    </row>
    <row r="391" spans="1:6" x14ac:dyDescent="0.25">
      <c r="A391">
        <v>21094</v>
      </c>
      <c r="B391" s="28">
        <v>378975</v>
      </c>
      <c r="C391" t="s">
        <v>269</v>
      </c>
      <c r="E391" s="11">
        <v>1500000</v>
      </c>
      <c r="F391" s="1">
        <v>41852</v>
      </c>
    </row>
    <row r="392" spans="1:6" x14ac:dyDescent="0.25">
      <c r="A392">
        <v>21094</v>
      </c>
      <c r="B392" s="28">
        <v>381135</v>
      </c>
      <c r="C392" t="s">
        <v>280</v>
      </c>
      <c r="E392" s="11">
        <v>616678</v>
      </c>
      <c r="F392" s="1">
        <v>41852</v>
      </c>
    </row>
    <row r="393" spans="1:6" x14ac:dyDescent="0.25">
      <c r="A393">
        <v>21094</v>
      </c>
      <c r="B393" s="28">
        <v>381137</v>
      </c>
      <c r="C393" t="s">
        <v>267</v>
      </c>
      <c r="E393" s="11">
        <v>4</v>
      </c>
      <c r="F393" s="1">
        <v>41852</v>
      </c>
    </row>
    <row r="394" spans="1:6" x14ac:dyDescent="0.25">
      <c r="A394">
        <v>21094</v>
      </c>
      <c r="B394" s="28">
        <v>381139</v>
      </c>
      <c r="C394" t="s">
        <v>268</v>
      </c>
      <c r="E394" s="11">
        <v>125</v>
      </c>
      <c r="F394" s="1">
        <v>41852</v>
      </c>
    </row>
    <row r="395" spans="1:6" x14ac:dyDescent="0.25">
      <c r="A395">
        <v>21096</v>
      </c>
      <c r="B395" s="28" t="s">
        <v>353</v>
      </c>
      <c r="C395" t="s">
        <v>277</v>
      </c>
      <c r="E395" s="11">
        <v>5250000</v>
      </c>
      <c r="F395" s="1">
        <v>44561</v>
      </c>
    </row>
    <row r="396" spans="1:6" x14ac:dyDescent="0.25">
      <c r="A396">
        <v>21096</v>
      </c>
      <c r="B396" s="28">
        <v>383242</v>
      </c>
      <c r="C396" t="s">
        <v>267</v>
      </c>
      <c r="E396" s="11">
        <v>256</v>
      </c>
      <c r="F396" s="1">
        <v>44561</v>
      </c>
    </row>
    <row r="397" spans="1:6" x14ac:dyDescent="0.25">
      <c r="A397">
        <v>21096</v>
      </c>
      <c r="B397" s="28">
        <v>383246</v>
      </c>
      <c r="C397" t="s">
        <v>268</v>
      </c>
      <c r="E397" s="11">
        <v>0</v>
      </c>
      <c r="F397" s="1">
        <v>44561</v>
      </c>
    </row>
    <row r="398" spans="1:6" x14ac:dyDescent="0.25">
      <c r="A398">
        <v>21096</v>
      </c>
      <c r="B398" s="28">
        <v>383248</v>
      </c>
      <c r="C398" t="s">
        <v>269</v>
      </c>
      <c r="E398" s="11">
        <v>146148395</v>
      </c>
      <c r="F398" s="1">
        <v>44561</v>
      </c>
    </row>
    <row r="399" spans="1:6" x14ac:dyDescent="0.25">
      <c r="A399">
        <v>21096</v>
      </c>
      <c r="B399" s="28">
        <v>383250</v>
      </c>
      <c r="C399" t="s">
        <v>264</v>
      </c>
      <c r="E399" s="11">
        <v>146148395</v>
      </c>
      <c r="F399" s="1">
        <v>44561</v>
      </c>
    </row>
    <row r="400" spans="1:6" x14ac:dyDescent="0.25">
      <c r="A400">
        <v>21099</v>
      </c>
      <c r="B400" s="28" t="s">
        <v>49</v>
      </c>
      <c r="C400" t="s">
        <v>277</v>
      </c>
      <c r="E400" s="11">
        <v>18000000</v>
      </c>
      <c r="F400" s="1">
        <v>43830</v>
      </c>
    </row>
    <row r="401" spans="1:6" x14ac:dyDescent="0.25">
      <c r="A401">
        <v>21099</v>
      </c>
      <c r="B401" s="28">
        <v>378272</v>
      </c>
      <c r="C401" t="s">
        <v>269</v>
      </c>
      <c r="E401" s="11">
        <v>46123000</v>
      </c>
      <c r="F401" s="1">
        <v>43830</v>
      </c>
    </row>
    <row r="402" spans="1:6" x14ac:dyDescent="0.25">
      <c r="A402">
        <v>21099</v>
      </c>
      <c r="B402" s="28">
        <v>378274</v>
      </c>
      <c r="C402" t="s">
        <v>267</v>
      </c>
      <c r="E402" s="11">
        <v>665</v>
      </c>
      <c r="F402" s="1">
        <v>43830</v>
      </c>
    </row>
    <row r="403" spans="1:6" x14ac:dyDescent="0.25">
      <c r="A403">
        <v>21099</v>
      </c>
      <c r="B403" s="28">
        <v>378276</v>
      </c>
      <c r="C403" t="s">
        <v>280</v>
      </c>
      <c r="E403" s="11">
        <v>5000000</v>
      </c>
      <c r="F403" s="1">
        <v>43465</v>
      </c>
    </row>
    <row r="404" spans="1:6" x14ac:dyDescent="0.25">
      <c r="A404">
        <v>21099</v>
      </c>
      <c r="B404" s="28">
        <v>378278</v>
      </c>
      <c r="C404" t="s">
        <v>264</v>
      </c>
      <c r="E404" s="11">
        <v>46123000</v>
      </c>
      <c r="F404" s="1">
        <v>43830</v>
      </c>
    </row>
    <row r="405" spans="1:6" x14ac:dyDescent="0.25">
      <c r="A405">
        <v>21104</v>
      </c>
      <c r="B405" s="28" t="s">
        <v>50</v>
      </c>
      <c r="C405" t="s">
        <v>277</v>
      </c>
      <c r="E405" s="11">
        <v>695000</v>
      </c>
      <c r="F405" s="1">
        <v>42369</v>
      </c>
    </row>
    <row r="406" spans="1:6" x14ac:dyDescent="0.25">
      <c r="A406">
        <v>21104</v>
      </c>
      <c r="B406" s="28">
        <v>377458</v>
      </c>
      <c r="C406" t="s">
        <v>268</v>
      </c>
      <c r="E406" s="11">
        <v>186</v>
      </c>
      <c r="F406" s="1">
        <v>42736</v>
      </c>
    </row>
    <row r="407" spans="1:6" x14ac:dyDescent="0.25">
      <c r="A407">
        <v>21104</v>
      </c>
      <c r="B407" s="28">
        <v>377462</v>
      </c>
      <c r="C407" t="s">
        <v>267</v>
      </c>
      <c r="E407" s="11">
        <v>175</v>
      </c>
      <c r="F407" s="1">
        <v>42005</v>
      </c>
    </row>
    <row r="408" spans="1:6" x14ac:dyDescent="0.25">
      <c r="A408">
        <v>21104</v>
      </c>
      <c r="B408" s="28">
        <v>377464</v>
      </c>
      <c r="C408" t="s">
        <v>264</v>
      </c>
      <c r="E408" s="11">
        <v>6606600</v>
      </c>
      <c r="F408" s="1">
        <v>42736</v>
      </c>
    </row>
    <row r="409" spans="1:6" x14ac:dyDescent="0.25">
      <c r="A409">
        <v>21104</v>
      </c>
      <c r="B409" s="28">
        <v>380859</v>
      </c>
      <c r="C409" t="s">
        <v>269</v>
      </c>
      <c r="E409" s="11">
        <v>6600000</v>
      </c>
      <c r="F409" s="1">
        <v>42736</v>
      </c>
    </row>
    <row r="410" spans="1:6" x14ac:dyDescent="0.25">
      <c r="A410">
        <v>21105</v>
      </c>
      <c r="B410" s="28" t="s">
        <v>51</v>
      </c>
      <c r="C410" t="s">
        <v>277</v>
      </c>
      <c r="E410" s="11">
        <v>140000</v>
      </c>
      <c r="F410" s="1">
        <v>41851</v>
      </c>
    </row>
    <row r="411" spans="1:6" x14ac:dyDescent="0.25">
      <c r="A411">
        <v>21105</v>
      </c>
      <c r="B411" s="28">
        <v>378442</v>
      </c>
      <c r="C411" t="s">
        <v>267</v>
      </c>
      <c r="E411" s="11">
        <v>45</v>
      </c>
      <c r="F411" s="1">
        <v>41851</v>
      </c>
    </row>
    <row r="412" spans="1:6" x14ac:dyDescent="0.25">
      <c r="A412">
        <v>21105</v>
      </c>
      <c r="B412" s="28">
        <v>378446</v>
      </c>
      <c r="C412" t="s">
        <v>268</v>
      </c>
      <c r="D412" t="s">
        <v>1856</v>
      </c>
      <c r="E412" s="11">
        <v>85</v>
      </c>
      <c r="F412" s="1">
        <v>42582</v>
      </c>
    </row>
    <row r="413" spans="1:6" x14ac:dyDescent="0.25">
      <c r="A413">
        <v>21105</v>
      </c>
      <c r="B413" s="28">
        <v>378448</v>
      </c>
      <c r="C413" t="s">
        <v>264</v>
      </c>
      <c r="E413" s="11">
        <v>1390000</v>
      </c>
      <c r="F413" s="1">
        <v>42582</v>
      </c>
    </row>
    <row r="414" spans="1:6" x14ac:dyDescent="0.25">
      <c r="A414">
        <v>21105</v>
      </c>
      <c r="B414" s="28">
        <v>378977</v>
      </c>
      <c r="C414" t="s">
        <v>269</v>
      </c>
      <c r="E414" s="11">
        <v>1530000</v>
      </c>
      <c r="F414" s="1">
        <v>42582</v>
      </c>
    </row>
    <row r="415" spans="1:6" x14ac:dyDescent="0.25">
      <c r="A415">
        <v>21106</v>
      </c>
      <c r="B415" s="28">
        <v>381982</v>
      </c>
      <c r="C415" t="s">
        <v>325</v>
      </c>
      <c r="E415" s="11">
        <v>5000000</v>
      </c>
      <c r="F415" s="1">
        <v>41510</v>
      </c>
    </row>
    <row r="416" spans="1:6" x14ac:dyDescent="0.25">
      <c r="A416">
        <v>21106</v>
      </c>
      <c r="B416" s="28">
        <v>381984</v>
      </c>
      <c r="C416" t="s">
        <v>264</v>
      </c>
      <c r="E416" s="11">
        <v>5000000</v>
      </c>
      <c r="F416" s="1">
        <v>41510</v>
      </c>
    </row>
    <row r="417" spans="1:6" x14ac:dyDescent="0.25">
      <c r="A417">
        <v>21111</v>
      </c>
      <c r="B417" s="28">
        <v>378664</v>
      </c>
      <c r="C417" t="s">
        <v>272</v>
      </c>
      <c r="D417" t="s">
        <v>352</v>
      </c>
      <c r="E417" s="11">
        <v>1</v>
      </c>
      <c r="F417" s="1">
        <v>41075</v>
      </c>
    </row>
    <row r="418" spans="1:6" x14ac:dyDescent="0.25">
      <c r="A418">
        <v>21114</v>
      </c>
      <c r="B418" s="28">
        <v>378662</v>
      </c>
      <c r="C418" t="s">
        <v>272</v>
      </c>
      <c r="D418" t="s">
        <v>352</v>
      </c>
      <c r="E418" s="11">
        <v>1</v>
      </c>
      <c r="F418" s="1">
        <v>40939</v>
      </c>
    </row>
    <row r="419" spans="1:6" x14ac:dyDescent="0.25">
      <c r="A419">
        <v>21114</v>
      </c>
      <c r="B419" s="28">
        <v>380757</v>
      </c>
      <c r="C419" t="s">
        <v>264</v>
      </c>
      <c r="E419" s="11">
        <v>0</v>
      </c>
      <c r="F419" s="1">
        <v>40939</v>
      </c>
    </row>
    <row r="420" spans="1:6" x14ac:dyDescent="0.25">
      <c r="A420">
        <v>21118</v>
      </c>
      <c r="B420" s="28">
        <v>382684</v>
      </c>
      <c r="C420" t="s">
        <v>272</v>
      </c>
      <c r="D420" t="s">
        <v>300</v>
      </c>
      <c r="E420" s="11">
        <v>1</v>
      </c>
      <c r="F420" s="1">
        <v>40800</v>
      </c>
    </row>
    <row r="421" spans="1:6" x14ac:dyDescent="0.25">
      <c r="A421">
        <v>21121</v>
      </c>
      <c r="B421" s="28" t="s">
        <v>52</v>
      </c>
      <c r="C421" t="s">
        <v>277</v>
      </c>
      <c r="E421" s="11">
        <v>50000</v>
      </c>
      <c r="F421" s="1">
        <v>41851</v>
      </c>
    </row>
    <row r="422" spans="1:6" x14ac:dyDescent="0.25">
      <c r="A422">
        <v>21121</v>
      </c>
      <c r="B422" s="28">
        <v>377564</v>
      </c>
      <c r="C422" t="s">
        <v>267</v>
      </c>
      <c r="E422" s="11">
        <v>21</v>
      </c>
      <c r="F422" s="1">
        <v>41852</v>
      </c>
    </row>
    <row r="423" spans="1:6" x14ac:dyDescent="0.25">
      <c r="A423">
        <v>21121</v>
      </c>
      <c r="B423" s="28">
        <v>377566</v>
      </c>
      <c r="C423" t="s">
        <v>268</v>
      </c>
      <c r="E423" s="11">
        <v>26</v>
      </c>
      <c r="F423" s="1">
        <v>42583</v>
      </c>
    </row>
    <row r="424" spans="1:6" x14ac:dyDescent="0.25">
      <c r="A424">
        <v>21121</v>
      </c>
      <c r="B424" s="28">
        <v>377570</v>
      </c>
      <c r="C424" t="s">
        <v>264</v>
      </c>
      <c r="E424" s="11">
        <v>880000</v>
      </c>
      <c r="F424" s="1">
        <v>42583</v>
      </c>
    </row>
    <row r="425" spans="1:6" x14ac:dyDescent="0.25">
      <c r="A425">
        <v>21121</v>
      </c>
      <c r="B425" s="28">
        <v>378979</v>
      </c>
      <c r="C425" t="s">
        <v>269</v>
      </c>
      <c r="E425" s="11">
        <v>880000</v>
      </c>
      <c r="F425" s="1">
        <v>42583</v>
      </c>
    </row>
    <row r="426" spans="1:6" x14ac:dyDescent="0.25">
      <c r="A426">
        <v>21123</v>
      </c>
      <c r="B426" s="28" t="s">
        <v>53</v>
      </c>
      <c r="C426" t="s">
        <v>277</v>
      </c>
      <c r="E426" s="11">
        <v>500000</v>
      </c>
      <c r="F426" s="1">
        <v>42643</v>
      </c>
    </row>
    <row r="427" spans="1:6" x14ac:dyDescent="0.25">
      <c r="A427">
        <v>21123</v>
      </c>
      <c r="B427" s="28">
        <v>378157</v>
      </c>
      <c r="C427" t="s">
        <v>267</v>
      </c>
      <c r="E427" s="11">
        <v>46</v>
      </c>
      <c r="F427" s="1">
        <v>42644</v>
      </c>
    </row>
    <row r="428" spans="1:6" x14ac:dyDescent="0.25">
      <c r="A428">
        <v>21123</v>
      </c>
      <c r="B428" s="28">
        <v>378163</v>
      </c>
      <c r="C428" t="s">
        <v>268</v>
      </c>
      <c r="E428" s="11">
        <v>58</v>
      </c>
      <c r="F428" s="1">
        <v>42644</v>
      </c>
    </row>
    <row r="429" spans="1:6" x14ac:dyDescent="0.25">
      <c r="A429">
        <v>21123</v>
      </c>
      <c r="B429" s="28">
        <v>378167</v>
      </c>
      <c r="C429" t="s">
        <v>264</v>
      </c>
      <c r="E429" s="11">
        <v>5400000</v>
      </c>
      <c r="F429" s="1">
        <v>42644</v>
      </c>
    </row>
    <row r="430" spans="1:6" x14ac:dyDescent="0.25">
      <c r="A430">
        <v>21123</v>
      </c>
      <c r="B430" s="28">
        <v>378981</v>
      </c>
      <c r="C430" t="s">
        <v>269</v>
      </c>
      <c r="E430" s="11">
        <v>400000</v>
      </c>
      <c r="F430" s="1">
        <v>42644</v>
      </c>
    </row>
    <row r="431" spans="1:6" x14ac:dyDescent="0.25">
      <c r="A431">
        <v>21124</v>
      </c>
      <c r="B431" s="28" t="s">
        <v>54</v>
      </c>
      <c r="C431" t="s">
        <v>277</v>
      </c>
      <c r="E431" s="11">
        <v>235000</v>
      </c>
      <c r="F431" s="1">
        <v>41889</v>
      </c>
    </row>
    <row r="432" spans="1:6" x14ac:dyDescent="0.25">
      <c r="A432">
        <v>21124</v>
      </c>
      <c r="B432" s="28">
        <v>378010</v>
      </c>
      <c r="C432" t="s">
        <v>264</v>
      </c>
      <c r="E432" s="11">
        <v>3525000</v>
      </c>
      <c r="F432" s="1">
        <v>42620</v>
      </c>
    </row>
    <row r="433" spans="1:6" x14ac:dyDescent="0.25">
      <c r="A433">
        <v>21124</v>
      </c>
      <c r="B433" s="28">
        <v>378012</v>
      </c>
      <c r="C433" t="s">
        <v>267</v>
      </c>
      <c r="E433" s="11">
        <v>41</v>
      </c>
      <c r="F433" s="1">
        <v>41889</v>
      </c>
    </row>
    <row r="434" spans="1:6" x14ac:dyDescent="0.25">
      <c r="A434">
        <v>21124</v>
      </c>
      <c r="B434" s="28">
        <v>378016</v>
      </c>
      <c r="C434" t="s">
        <v>268</v>
      </c>
      <c r="E434" s="11">
        <v>125</v>
      </c>
      <c r="F434" s="1">
        <v>42620</v>
      </c>
    </row>
    <row r="435" spans="1:6" x14ac:dyDescent="0.25">
      <c r="A435">
        <v>21124</v>
      </c>
      <c r="B435" s="28">
        <v>378983</v>
      </c>
      <c r="C435" t="s">
        <v>269</v>
      </c>
      <c r="E435" s="11">
        <v>3525000</v>
      </c>
      <c r="F435" s="1">
        <v>42620</v>
      </c>
    </row>
    <row r="436" spans="1:6" x14ac:dyDescent="0.25">
      <c r="A436">
        <v>21134</v>
      </c>
      <c r="B436" s="28">
        <v>378296</v>
      </c>
      <c r="C436" t="s">
        <v>264</v>
      </c>
      <c r="E436" s="11">
        <v>2000000</v>
      </c>
      <c r="F436" s="1">
        <v>44437</v>
      </c>
    </row>
    <row r="437" spans="1:6" x14ac:dyDescent="0.25">
      <c r="A437">
        <v>21135</v>
      </c>
      <c r="B437" s="28">
        <v>377837</v>
      </c>
      <c r="C437" t="s">
        <v>272</v>
      </c>
      <c r="D437" t="s">
        <v>359</v>
      </c>
      <c r="E437" s="11">
        <v>1</v>
      </c>
      <c r="F437" s="1">
        <v>41274</v>
      </c>
    </row>
    <row r="438" spans="1:6" x14ac:dyDescent="0.25">
      <c r="A438">
        <v>21135</v>
      </c>
      <c r="B438" s="28">
        <v>377839</v>
      </c>
      <c r="C438" t="s">
        <v>264</v>
      </c>
      <c r="E438" s="11">
        <v>3991675</v>
      </c>
      <c r="F438" s="1">
        <v>41274</v>
      </c>
    </row>
    <row r="439" spans="1:6" x14ac:dyDescent="0.25">
      <c r="A439">
        <v>21137</v>
      </c>
      <c r="B439" s="28">
        <v>377757</v>
      </c>
      <c r="C439" t="s">
        <v>305</v>
      </c>
      <c r="D439" t="s">
        <v>311</v>
      </c>
      <c r="E439" s="11">
        <v>1</v>
      </c>
      <c r="F439" s="1">
        <v>42735</v>
      </c>
    </row>
    <row r="440" spans="1:6" x14ac:dyDescent="0.25">
      <c r="A440">
        <v>21137</v>
      </c>
      <c r="B440" s="28">
        <v>377759</v>
      </c>
      <c r="C440" t="s">
        <v>270</v>
      </c>
      <c r="D440" t="s">
        <v>360</v>
      </c>
      <c r="E440" s="11">
        <v>1</v>
      </c>
      <c r="F440" s="1">
        <v>42735</v>
      </c>
    </row>
    <row r="441" spans="1:6" x14ac:dyDescent="0.25">
      <c r="A441">
        <v>21137</v>
      </c>
      <c r="B441" s="28">
        <v>378792</v>
      </c>
      <c r="C441" t="s">
        <v>264</v>
      </c>
      <c r="E441" s="11">
        <v>200000</v>
      </c>
      <c r="F441" s="1">
        <v>42735</v>
      </c>
    </row>
    <row r="442" spans="1:6" x14ac:dyDescent="0.25">
      <c r="A442">
        <v>21138</v>
      </c>
      <c r="B442" s="28" t="s">
        <v>55</v>
      </c>
      <c r="C442" t="s">
        <v>277</v>
      </c>
      <c r="E442" s="11">
        <v>1000000</v>
      </c>
      <c r="F442" s="1">
        <v>42004</v>
      </c>
    </row>
    <row r="443" spans="1:6" x14ac:dyDescent="0.25">
      <c r="A443">
        <v>21138</v>
      </c>
      <c r="B443" s="28">
        <v>378424</v>
      </c>
      <c r="C443" t="s">
        <v>269</v>
      </c>
      <c r="E443" s="11">
        <v>33500000</v>
      </c>
      <c r="F443" s="1">
        <v>42005</v>
      </c>
    </row>
    <row r="444" spans="1:6" x14ac:dyDescent="0.25">
      <c r="A444">
        <v>21138</v>
      </c>
      <c r="B444" s="28">
        <v>378794</v>
      </c>
      <c r="C444" t="s">
        <v>264</v>
      </c>
      <c r="E444" s="11">
        <v>33500000</v>
      </c>
      <c r="F444" s="1">
        <v>42736</v>
      </c>
    </row>
    <row r="445" spans="1:6" x14ac:dyDescent="0.25">
      <c r="A445">
        <v>21138</v>
      </c>
      <c r="B445" s="28">
        <v>381109</v>
      </c>
      <c r="C445" t="s">
        <v>268</v>
      </c>
      <c r="E445" s="11">
        <v>364</v>
      </c>
      <c r="F445" s="1">
        <v>42736</v>
      </c>
    </row>
    <row r="446" spans="1:6" x14ac:dyDescent="0.25">
      <c r="A446">
        <v>21138</v>
      </c>
      <c r="B446" s="28">
        <v>381133</v>
      </c>
      <c r="C446" t="s">
        <v>267</v>
      </c>
      <c r="E446" s="11">
        <v>60</v>
      </c>
      <c r="F446" s="1">
        <v>42736</v>
      </c>
    </row>
    <row r="447" spans="1:6" x14ac:dyDescent="0.25">
      <c r="A447">
        <v>21139</v>
      </c>
      <c r="B447" s="28" t="s">
        <v>56</v>
      </c>
      <c r="C447" t="s">
        <v>277</v>
      </c>
      <c r="E447" s="11">
        <v>150000</v>
      </c>
      <c r="F447" s="1">
        <v>42004</v>
      </c>
    </row>
    <row r="448" spans="1:6" x14ac:dyDescent="0.25">
      <c r="A448">
        <v>21139</v>
      </c>
      <c r="B448" s="28">
        <v>377783</v>
      </c>
      <c r="C448" t="s">
        <v>269</v>
      </c>
      <c r="E448" s="11">
        <v>3490000</v>
      </c>
      <c r="F448" s="1">
        <v>42005</v>
      </c>
    </row>
    <row r="449" spans="1:6" x14ac:dyDescent="0.25">
      <c r="A449">
        <v>21139</v>
      </c>
      <c r="B449" s="28">
        <v>377787</v>
      </c>
      <c r="C449" t="s">
        <v>268</v>
      </c>
      <c r="E449" s="11">
        <v>11</v>
      </c>
      <c r="F449" s="1">
        <v>42736</v>
      </c>
    </row>
    <row r="450" spans="1:6" x14ac:dyDescent="0.25">
      <c r="A450">
        <v>21139</v>
      </c>
      <c r="B450" s="28">
        <v>377789</v>
      </c>
      <c r="C450" t="s">
        <v>264</v>
      </c>
      <c r="E450" s="11">
        <v>3490519</v>
      </c>
      <c r="F450" s="1">
        <v>42736</v>
      </c>
    </row>
    <row r="451" spans="1:6" x14ac:dyDescent="0.25">
      <c r="A451">
        <v>21139</v>
      </c>
      <c r="B451" s="28">
        <v>377797</v>
      </c>
      <c r="C451" t="s">
        <v>267</v>
      </c>
      <c r="E451" s="11">
        <v>14</v>
      </c>
      <c r="F451" s="1">
        <v>42736</v>
      </c>
    </row>
    <row r="452" spans="1:6" x14ac:dyDescent="0.25">
      <c r="A452">
        <v>21141</v>
      </c>
      <c r="B452" s="28" t="s">
        <v>57</v>
      </c>
      <c r="C452" t="s">
        <v>277</v>
      </c>
      <c r="E452" s="11">
        <v>210000</v>
      </c>
      <c r="F452" s="1">
        <v>41912</v>
      </c>
    </row>
    <row r="453" spans="1:6" x14ac:dyDescent="0.25">
      <c r="A453">
        <v>21141</v>
      </c>
      <c r="B453" s="28">
        <v>378076</v>
      </c>
      <c r="C453" t="s">
        <v>264</v>
      </c>
      <c r="E453" s="11">
        <v>5692932</v>
      </c>
      <c r="F453" s="1">
        <v>42644</v>
      </c>
    </row>
    <row r="454" spans="1:6" x14ac:dyDescent="0.25">
      <c r="A454">
        <v>21141</v>
      </c>
      <c r="B454" s="28">
        <v>378078</v>
      </c>
      <c r="C454" t="s">
        <v>267</v>
      </c>
      <c r="E454" s="11">
        <v>43</v>
      </c>
      <c r="F454" s="1">
        <v>42644</v>
      </c>
    </row>
    <row r="455" spans="1:6" x14ac:dyDescent="0.25">
      <c r="A455">
        <v>21141</v>
      </c>
      <c r="B455" s="28">
        <v>378081</v>
      </c>
      <c r="C455" t="s">
        <v>269</v>
      </c>
      <c r="E455" s="11">
        <v>5000000</v>
      </c>
      <c r="F455" s="1">
        <v>41913</v>
      </c>
    </row>
    <row r="456" spans="1:6" x14ac:dyDescent="0.25">
      <c r="A456">
        <v>21141</v>
      </c>
      <c r="B456" s="28">
        <v>381105</v>
      </c>
      <c r="C456" t="s">
        <v>280</v>
      </c>
      <c r="E456" s="11">
        <v>692932</v>
      </c>
      <c r="F456" s="1">
        <v>41913</v>
      </c>
    </row>
    <row r="457" spans="1:6" x14ac:dyDescent="0.25">
      <c r="A457">
        <v>21144</v>
      </c>
      <c r="B457" s="28" t="s">
        <v>58</v>
      </c>
      <c r="C457" t="s">
        <v>277</v>
      </c>
      <c r="E457" s="11">
        <v>178000</v>
      </c>
      <c r="F457" s="1">
        <v>41912</v>
      </c>
    </row>
    <row r="458" spans="1:6" x14ac:dyDescent="0.25">
      <c r="A458">
        <v>21144</v>
      </c>
      <c r="B458" s="28">
        <v>378064</v>
      </c>
      <c r="C458" t="s">
        <v>269</v>
      </c>
      <c r="E458" s="11">
        <v>4750000</v>
      </c>
      <c r="F458" s="1">
        <v>41913</v>
      </c>
    </row>
    <row r="459" spans="1:6" x14ac:dyDescent="0.25">
      <c r="A459">
        <v>21144</v>
      </c>
      <c r="B459" s="28">
        <v>378068</v>
      </c>
      <c r="C459" t="s">
        <v>264</v>
      </c>
      <c r="E459" s="11">
        <v>4750000</v>
      </c>
      <c r="F459" s="1">
        <v>42644</v>
      </c>
    </row>
    <row r="460" spans="1:6" x14ac:dyDescent="0.25">
      <c r="A460">
        <v>21144</v>
      </c>
      <c r="B460" s="28">
        <v>381154</v>
      </c>
      <c r="C460" t="s">
        <v>267</v>
      </c>
      <c r="E460" s="11">
        <v>30</v>
      </c>
      <c r="F460" s="1">
        <v>42644</v>
      </c>
    </row>
    <row r="461" spans="1:6" x14ac:dyDescent="0.25">
      <c r="A461">
        <v>21145</v>
      </c>
      <c r="B461" s="28" t="s">
        <v>59</v>
      </c>
      <c r="C461" t="s">
        <v>277</v>
      </c>
      <c r="E461" s="11">
        <v>182000</v>
      </c>
      <c r="F461" s="1">
        <v>41912</v>
      </c>
    </row>
    <row r="462" spans="1:6" x14ac:dyDescent="0.25">
      <c r="A462">
        <v>21145</v>
      </c>
      <c r="B462" s="28">
        <v>378070</v>
      </c>
      <c r="C462" t="s">
        <v>269</v>
      </c>
      <c r="E462" s="11">
        <v>4400000</v>
      </c>
      <c r="F462" s="1">
        <v>41913</v>
      </c>
    </row>
    <row r="463" spans="1:6" x14ac:dyDescent="0.25">
      <c r="A463">
        <v>21145</v>
      </c>
      <c r="B463" s="28">
        <v>378074</v>
      </c>
      <c r="C463" t="s">
        <v>264</v>
      </c>
      <c r="E463" s="11">
        <v>4400000</v>
      </c>
      <c r="F463" s="1">
        <v>42644</v>
      </c>
    </row>
    <row r="464" spans="1:6" x14ac:dyDescent="0.25">
      <c r="A464">
        <v>21145</v>
      </c>
      <c r="B464" s="28">
        <v>381156</v>
      </c>
      <c r="C464" t="s">
        <v>267</v>
      </c>
      <c r="E464" s="11">
        <v>35</v>
      </c>
      <c r="F464" s="1">
        <v>42644</v>
      </c>
    </row>
    <row r="465" spans="1:6" x14ac:dyDescent="0.25">
      <c r="A465">
        <v>21145</v>
      </c>
      <c r="B465" s="28">
        <v>381158</v>
      </c>
      <c r="C465" t="s">
        <v>268</v>
      </c>
      <c r="E465" s="11">
        <v>175</v>
      </c>
      <c r="F465" s="1">
        <v>42644</v>
      </c>
    </row>
    <row r="466" spans="1:6" x14ac:dyDescent="0.25">
      <c r="A466">
        <v>21146</v>
      </c>
      <c r="B466" s="28">
        <v>382638</v>
      </c>
      <c r="C466" t="s">
        <v>272</v>
      </c>
      <c r="D466" t="s">
        <v>364</v>
      </c>
      <c r="E466" s="11">
        <v>1</v>
      </c>
      <c r="F466" s="1">
        <v>41274</v>
      </c>
    </row>
    <row r="467" spans="1:6" x14ac:dyDescent="0.25">
      <c r="A467">
        <v>21146</v>
      </c>
      <c r="B467" s="28">
        <v>382640</v>
      </c>
      <c r="C467" t="s">
        <v>264</v>
      </c>
      <c r="E467" s="11">
        <v>500000</v>
      </c>
      <c r="F467" s="1">
        <v>41274</v>
      </c>
    </row>
    <row r="468" spans="1:6" x14ac:dyDescent="0.25">
      <c r="A468">
        <v>21148</v>
      </c>
      <c r="B468" s="28" t="s">
        <v>60</v>
      </c>
      <c r="C468" t="s">
        <v>277</v>
      </c>
      <c r="E468" s="11">
        <v>725000</v>
      </c>
      <c r="F468" s="1">
        <v>41670</v>
      </c>
    </row>
    <row r="469" spans="1:6" x14ac:dyDescent="0.25">
      <c r="A469">
        <v>21148</v>
      </c>
      <c r="B469" s="28">
        <v>377628</v>
      </c>
      <c r="C469" t="s">
        <v>269</v>
      </c>
      <c r="E469" s="11">
        <v>24500000</v>
      </c>
      <c r="F469" s="1">
        <v>41671</v>
      </c>
    </row>
    <row r="470" spans="1:6" x14ac:dyDescent="0.25">
      <c r="A470">
        <v>21148</v>
      </c>
      <c r="B470" s="28">
        <v>377662</v>
      </c>
      <c r="C470" t="s">
        <v>264</v>
      </c>
      <c r="E470" s="11">
        <v>4440625</v>
      </c>
      <c r="F470" s="1">
        <v>41671</v>
      </c>
    </row>
    <row r="471" spans="1:6" x14ac:dyDescent="0.25">
      <c r="A471">
        <v>21149</v>
      </c>
      <c r="B471" s="28">
        <v>378207</v>
      </c>
      <c r="C471" t="s">
        <v>264</v>
      </c>
      <c r="E471" s="11">
        <v>1300000</v>
      </c>
      <c r="F471" s="1">
        <v>44474</v>
      </c>
    </row>
    <row r="472" spans="1:6" x14ac:dyDescent="0.25">
      <c r="A472">
        <v>21151</v>
      </c>
      <c r="B472" s="28">
        <v>378205</v>
      </c>
      <c r="C472" t="s">
        <v>264</v>
      </c>
      <c r="E472" s="11">
        <v>5000000</v>
      </c>
      <c r="F472" s="1">
        <v>44440</v>
      </c>
    </row>
    <row r="473" spans="1:6" x14ac:dyDescent="0.25">
      <c r="A473">
        <v>21156</v>
      </c>
      <c r="B473" s="28" t="s">
        <v>61</v>
      </c>
      <c r="C473" t="s">
        <v>277</v>
      </c>
      <c r="E473" s="11">
        <v>90000</v>
      </c>
      <c r="F473" s="1">
        <v>41912</v>
      </c>
    </row>
    <row r="474" spans="1:6" x14ac:dyDescent="0.25">
      <c r="A474">
        <v>21156</v>
      </c>
      <c r="B474" s="28">
        <v>378418</v>
      </c>
      <c r="C474" t="s">
        <v>267</v>
      </c>
      <c r="E474" s="11">
        <v>25</v>
      </c>
      <c r="F474" s="1">
        <v>41913</v>
      </c>
    </row>
    <row r="475" spans="1:6" x14ac:dyDescent="0.25">
      <c r="A475">
        <v>21156</v>
      </c>
      <c r="B475" s="28">
        <v>378422</v>
      </c>
      <c r="C475" t="s">
        <v>264</v>
      </c>
      <c r="E475" s="11">
        <v>1850000</v>
      </c>
      <c r="F475" s="1">
        <v>42370</v>
      </c>
    </row>
    <row r="476" spans="1:6" x14ac:dyDescent="0.25">
      <c r="A476">
        <v>21156</v>
      </c>
      <c r="B476" s="28">
        <v>398333</v>
      </c>
      <c r="C476" t="s">
        <v>268</v>
      </c>
      <c r="E476" s="11"/>
      <c r="F476" s="1">
        <v>41913</v>
      </c>
    </row>
    <row r="477" spans="1:6" x14ac:dyDescent="0.25">
      <c r="A477">
        <v>21158</v>
      </c>
      <c r="B477" s="28" t="s">
        <v>62</v>
      </c>
      <c r="C477" t="s">
        <v>277</v>
      </c>
      <c r="E477" s="11">
        <v>200000</v>
      </c>
      <c r="F477" s="1">
        <v>41957</v>
      </c>
    </row>
    <row r="478" spans="1:6" x14ac:dyDescent="0.25">
      <c r="A478">
        <v>21158</v>
      </c>
      <c r="B478" s="28">
        <v>378280</v>
      </c>
      <c r="C478" t="s">
        <v>267</v>
      </c>
      <c r="D478" t="s">
        <v>372</v>
      </c>
      <c r="E478" s="11">
        <v>32</v>
      </c>
      <c r="F478" s="1">
        <v>41957</v>
      </c>
    </row>
    <row r="479" spans="1:6" x14ac:dyDescent="0.25">
      <c r="A479">
        <v>21158</v>
      </c>
      <c r="B479" s="28">
        <v>378284</v>
      </c>
      <c r="C479" t="s">
        <v>268</v>
      </c>
      <c r="E479" s="11">
        <v>86</v>
      </c>
      <c r="F479" s="1">
        <v>42688</v>
      </c>
    </row>
    <row r="480" spans="1:6" x14ac:dyDescent="0.25">
      <c r="A480">
        <v>21158</v>
      </c>
      <c r="B480" s="28">
        <v>378288</v>
      </c>
      <c r="C480" t="s">
        <v>269</v>
      </c>
      <c r="E480" s="11">
        <v>1530453</v>
      </c>
      <c r="F480" s="1">
        <v>41957</v>
      </c>
    </row>
    <row r="481" spans="1:6" x14ac:dyDescent="0.25">
      <c r="A481">
        <v>21158</v>
      </c>
      <c r="B481" s="28">
        <v>378290</v>
      </c>
      <c r="C481" t="s">
        <v>264</v>
      </c>
      <c r="E481" s="11">
        <v>1530453</v>
      </c>
      <c r="F481" s="1">
        <v>42688</v>
      </c>
    </row>
    <row r="482" spans="1:6" x14ac:dyDescent="0.25">
      <c r="A482">
        <v>21160</v>
      </c>
      <c r="B482" s="28">
        <v>377973</v>
      </c>
      <c r="C482" t="s">
        <v>286</v>
      </c>
      <c r="D482" t="s">
        <v>375</v>
      </c>
      <c r="E482" s="11">
        <v>65000</v>
      </c>
      <c r="F482" s="1">
        <v>41274</v>
      </c>
    </row>
    <row r="483" spans="1:6" x14ac:dyDescent="0.25">
      <c r="A483">
        <v>21160</v>
      </c>
      <c r="B483" s="28">
        <v>377975</v>
      </c>
      <c r="C483" t="s">
        <v>291</v>
      </c>
      <c r="D483" t="s">
        <v>376</v>
      </c>
      <c r="E483" s="11">
        <v>323000</v>
      </c>
      <c r="F483" s="1">
        <v>41274</v>
      </c>
    </row>
    <row r="484" spans="1:6" x14ac:dyDescent="0.25">
      <c r="A484">
        <v>21160</v>
      </c>
      <c r="B484" s="28">
        <v>377977</v>
      </c>
      <c r="C484" t="s">
        <v>264</v>
      </c>
      <c r="E484" s="11">
        <v>630066</v>
      </c>
      <c r="F484" s="1">
        <v>41274</v>
      </c>
    </row>
    <row r="485" spans="1:6" x14ac:dyDescent="0.25">
      <c r="A485">
        <v>21160</v>
      </c>
      <c r="B485" s="28">
        <v>845395</v>
      </c>
      <c r="C485" t="s">
        <v>264</v>
      </c>
      <c r="E485" s="11">
        <v>9914595</v>
      </c>
      <c r="F485" s="1">
        <v>43131</v>
      </c>
    </row>
    <row r="486" spans="1:6" x14ac:dyDescent="0.25">
      <c r="A486">
        <v>21162</v>
      </c>
      <c r="B486" s="28">
        <v>377950</v>
      </c>
      <c r="C486" t="s">
        <v>264</v>
      </c>
      <c r="E486" s="11">
        <v>735985</v>
      </c>
      <c r="F486" s="1">
        <v>41274</v>
      </c>
    </row>
    <row r="487" spans="1:6" x14ac:dyDescent="0.25">
      <c r="A487">
        <v>21162</v>
      </c>
      <c r="B487" s="28">
        <v>378907</v>
      </c>
      <c r="C487" t="s">
        <v>269</v>
      </c>
      <c r="E487" s="11">
        <v>835985</v>
      </c>
      <c r="F487" s="1">
        <v>41274</v>
      </c>
    </row>
    <row r="488" spans="1:6" x14ac:dyDescent="0.25">
      <c r="A488">
        <v>21163</v>
      </c>
      <c r="B488" s="28" t="s">
        <v>63</v>
      </c>
      <c r="C488" t="s">
        <v>277</v>
      </c>
      <c r="E488" s="11">
        <v>145000</v>
      </c>
      <c r="F488" s="1">
        <v>41851</v>
      </c>
    </row>
    <row r="489" spans="1:6" x14ac:dyDescent="0.25">
      <c r="A489">
        <v>21163</v>
      </c>
      <c r="B489" s="28">
        <v>378018</v>
      </c>
      <c r="C489" t="s">
        <v>264</v>
      </c>
      <c r="E489" s="11">
        <v>569280</v>
      </c>
      <c r="F489" s="1">
        <v>42583</v>
      </c>
    </row>
    <row r="490" spans="1:6" x14ac:dyDescent="0.25">
      <c r="A490">
        <v>21163</v>
      </c>
      <c r="B490" s="28">
        <v>378020</v>
      </c>
      <c r="C490" t="s">
        <v>268</v>
      </c>
      <c r="E490" s="11">
        <v>15</v>
      </c>
      <c r="F490" s="1">
        <v>42583</v>
      </c>
    </row>
    <row r="491" spans="1:6" x14ac:dyDescent="0.25">
      <c r="A491">
        <v>21163</v>
      </c>
      <c r="B491" s="28">
        <v>378024</v>
      </c>
      <c r="C491" t="s">
        <v>267</v>
      </c>
      <c r="E491" s="11">
        <v>23</v>
      </c>
      <c r="F491" s="1">
        <v>41852</v>
      </c>
    </row>
    <row r="492" spans="1:6" x14ac:dyDescent="0.25">
      <c r="A492">
        <v>21163</v>
      </c>
      <c r="B492" s="28">
        <v>378987</v>
      </c>
      <c r="C492" t="s">
        <v>269</v>
      </c>
      <c r="E492" s="11">
        <v>449280</v>
      </c>
      <c r="F492" s="1">
        <v>42583</v>
      </c>
    </row>
    <row r="493" spans="1:6" x14ac:dyDescent="0.25">
      <c r="A493">
        <v>21164</v>
      </c>
      <c r="B493" s="28" t="s">
        <v>64</v>
      </c>
      <c r="C493" t="s">
        <v>277</v>
      </c>
      <c r="E493" s="11">
        <v>595000</v>
      </c>
      <c r="F493" s="1">
        <v>42004</v>
      </c>
    </row>
    <row r="494" spans="1:6" x14ac:dyDescent="0.25">
      <c r="A494">
        <v>21164</v>
      </c>
      <c r="B494" s="28">
        <v>378646</v>
      </c>
      <c r="C494" t="s">
        <v>267</v>
      </c>
      <c r="E494" s="11">
        <v>89</v>
      </c>
      <c r="F494" s="1">
        <v>41639</v>
      </c>
    </row>
    <row r="495" spans="1:6" x14ac:dyDescent="0.25">
      <c r="A495">
        <v>21164</v>
      </c>
      <c r="B495" s="28">
        <v>378650</v>
      </c>
      <c r="C495" t="s">
        <v>264</v>
      </c>
      <c r="E495" s="11">
        <v>2900261</v>
      </c>
      <c r="F495" s="1">
        <v>42369</v>
      </c>
    </row>
    <row r="496" spans="1:6" x14ac:dyDescent="0.25">
      <c r="A496">
        <v>21164</v>
      </c>
      <c r="B496" s="28">
        <v>381151</v>
      </c>
      <c r="C496" t="s">
        <v>268</v>
      </c>
      <c r="E496" s="11">
        <v>98</v>
      </c>
      <c r="F496" s="1">
        <v>42369</v>
      </c>
    </row>
    <row r="497" spans="1:6" x14ac:dyDescent="0.25">
      <c r="A497">
        <v>21165</v>
      </c>
      <c r="B497" s="28" t="s">
        <v>389</v>
      </c>
      <c r="C497" t="s">
        <v>277</v>
      </c>
      <c r="E497" s="11">
        <v>3250000</v>
      </c>
      <c r="F497" s="1">
        <v>42735</v>
      </c>
    </row>
    <row r="498" spans="1:6" x14ac:dyDescent="0.25">
      <c r="A498">
        <v>21165</v>
      </c>
      <c r="B498" s="28">
        <v>377646</v>
      </c>
      <c r="C498" t="s">
        <v>267</v>
      </c>
      <c r="E498" s="11">
        <v>250</v>
      </c>
      <c r="F498" s="1">
        <v>42736</v>
      </c>
    </row>
    <row r="499" spans="1:6" x14ac:dyDescent="0.25">
      <c r="A499">
        <v>21165</v>
      </c>
      <c r="B499" s="28">
        <v>377650</v>
      </c>
      <c r="C499" t="s">
        <v>280</v>
      </c>
      <c r="E499" s="11">
        <v>3000000</v>
      </c>
      <c r="F499" s="1">
        <v>42736</v>
      </c>
    </row>
    <row r="500" spans="1:6" x14ac:dyDescent="0.25">
      <c r="A500">
        <v>21165</v>
      </c>
      <c r="B500" s="28">
        <v>377652</v>
      </c>
      <c r="C500" t="s">
        <v>264</v>
      </c>
      <c r="E500" s="11">
        <v>4350000</v>
      </c>
      <c r="F500" s="1">
        <v>42736</v>
      </c>
    </row>
    <row r="501" spans="1:6" x14ac:dyDescent="0.25">
      <c r="A501">
        <v>21165</v>
      </c>
      <c r="B501" s="28">
        <v>381381</v>
      </c>
      <c r="C501" t="s">
        <v>266</v>
      </c>
      <c r="E501" s="11">
        <v>22</v>
      </c>
      <c r="F501" s="1">
        <v>42736</v>
      </c>
    </row>
    <row r="502" spans="1:6" x14ac:dyDescent="0.25">
      <c r="A502">
        <v>21165</v>
      </c>
      <c r="B502" s="28">
        <v>382354</v>
      </c>
      <c r="C502" t="s">
        <v>269</v>
      </c>
      <c r="E502" s="11">
        <v>350000</v>
      </c>
      <c r="F502" s="1">
        <v>42736</v>
      </c>
    </row>
    <row r="503" spans="1:6" x14ac:dyDescent="0.25">
      <c r="A503">
        <v>21166</v>
      </c>
      <c r="B503" s="28">
        <v>382350</v>
      </c>
      <c r="C503" t="s">
        <v>272</v>
      </c>
      <c r="D503" t="s">
        <v>390</v>
      </c>
      <c r="E503" s="11">
        <v>5000000</v>
      </c>
      <c r="F503" s="1">
        <v>42735</v>
      </c>
    </row>
    <row r="504" spans="1:6" x14ac:dyDescent="0.25">
      <c r="A504">
        <v>21166</v>
      </c>
      <c r="B504" s="28">
        <v>382352</v>
      </c>
      <c r="C504" t="s">
        <v>264</v>
      </c>
      <c r="E504" s="11">
        <v>4500000</v>
      </c>
      <c r="F504" s="1">
        <v>42735</v>
      </c>
    </row>
    <row r="505" spans="1:6" x14ac:dyDescent="0.25">
      <c r="A505">
        <v>21168</v>
      </c>
      <c r="B505" s="28">
        <v>378201</v>
      </c>
      <c r="C505" t="s">
        <v>264</v>
      </c>
      <c r="E505" s="11">
        <v>2000000</v>
      </c>
      <c r="F505" s="1">
        <v>44606</v>
      </c>
    </row>
    <row r="506" spans="1:6" x14ac:dyDescent="0.25">
      <c r="A506">
        <v>21169</v>
      </c>
      <c r="B506" s="28" t="s">
        <v>65</v>
      </c>
      <c r="C506" t="s">
        <v>277</v>
      </c>
      <c r="E506" s="11">
        <v>1200000</v>
      </c>
      <c r="F506" s="1">
        <v>42004</v>
      </c>
    </row>
    <row r="507" spans="1:6" x14ac:dyDescent="0.25">
      <c r="A507">
        <v>21169</v>
      </c>
      <c r="B507" s="28">
        <v>378754</v>
      </c>
      <c r="C507" t="s">
        <v>267</v>
      </c>
      <c r="E507" s="11">
        <v>100</v>
      </c>
      <c r="F507" s="1">
        <v>41821</v>
      </c>
    </row>
    <row r="508" spans="1:6" x14ac:dyDescent="0.25">
      <c r="A508">
        <v>21169</v>
      </c>
      <c r="B508" s="28">
        <v>378758</v>
      </c>
      <c r="C508" t="s">
        <v>264</v>
      </c>
      <c r="E508" s="11">
        <v>1982838</v>
      </c>
      <c r="F508" s="1">
        <v>42552</v>
      </c>
    </row>
    <row r="509" spans="1:6" x14ac:dyDescent="0.25">
      <c r="A509">
        <v>21169</v>
      </c>
      <c r="B509" s="28">
        <v>380863</v>
      </c>
      <c r="C509" t="s">
        <v>268</v>
      </c>
      <c r="E509" s="11">
        <v>73</v>
      </c>
      <c r="F509" s="1">
        <v>42552</v>
      </c>
    </row>
    <row r="510" spans="1:6" x14ac:dyDescent="0.25">
      <c r="A510">
        <v>21172</v>
      </c>
      <c r="B510" s="28" t="s">
        <v>66</v>
      </c>
      <c r="C510" t="s">
        <v>277</v>
      </c>
      <c r="E510" s="11">
        <v>1500000</v>
      </c>
      <c r="F510" s="1">
        <v>42735</v>
      </c>
    </row>
    <row r="511" spans="1:6" x14ac:dyDescent="0.25">
      <c r="A511">
        <v>21172</v>
      </c>
      <c r="B511" s="28">
        <v>380865</v>
      </c>
      <c r="C511" t="s">
        <v>267</v>
      </c>
      <c r="E511" s="11">
        <v>76</v>
      </c>
      <c r="F511" s="1">
        <v>42735</v>
      </c>
    </row>
    <row r="512" spans="1:6" x14ac:dyDescent="0.25">
      <c r="A512">
        <v>21172</v>
      </c>
      <c r="B512" s="28">
        <v>380869</v>
      </c>
      <c r="C512" t="s">
        <v>268</v>
      </c>
      <c r="E512" s="11">
        <v>153</v>
      </c>
      <c r="F512" s="1">
        <v>42735</v>
      </c>
    </row>
    <row r="513" spans="1:6" x14ac:dyDescent="0.25">
      <c r="A513">
        <v>21172</v>
      </c>
      <c r="B513" s="28">
        <v>380871</v>
      </c>
      <c r="C513" t="s">
        <v>264</v>
      </c>
      <c r="E513" s="11">
        <v>18520000</v>
      </c>
      <c r="F513" s="1">
        <v>42735</v>
      </c>
    </row>
    <row r="514" spans="1:6" x14ac:dyDescent="0.25">
      <c r="A514">
        <v>21172</v>
      </c>
      <c r="B514" s="28">
        <v>381085</v>
      </c>
      <c r="C514" t="s">
        <v>269</v>
      </c>
      <c r="E514" s="11">
        <v>10000000</v>
      </c>
      <c r="F514" s="1">
        <v>42735</v>
      </c>
    </row>
    <row r="515" spans="1:6" x14ac:dyDescent="0.25">
      <c r="A515">
        <v>21174</v>
      </c>
      <c r="B515" s="28">
        <v>377894</v>
      </c>
      <c r="C515" t="s">
        <v>267</v>
      </c>
      <c r="E515" s="11">
        <v>45</v>
      </c>
      <c r="F515" s="1">
        <v>42004</v>
      </c>
    </row>
    <row r="516" spans="1:6" x14ac:dyDescent="0.25">
      <c r="A516">
        <v>21174</v>
      </c>
      <c r="B516" s="28">
        <v>377900</v>
      </c>
      <c r="C516" t="s">
        <v>268</v>
      </c>
      <c r="E516" s="11">
        <v>98</v>
      </c>
      <c r="F516" s="1">
        <v>42735</v>
      </c>
    </row>
    <row r="517" spans="1:6" x14ac:dyDescent="0.25">
      <c r="A517">
        <v>21174</v>
      </c>
      <c r="B517" s="28">
        <v>377902</v>
      </c>
      <c r="C517" t="s">
        <v>264</v>
      </c>
      <c r="E517" s="11">
        <v>2400000</v>
      </c>
      <c r="F517" s="1">
        <v>42735</v>
      </c>
    </row>
    <row r="518" spans="1:6" x14ac:dyDescent="0.25">
      <c r="A518">
        <v>21176</v>
      </c>
      <c r="B518" s="28">
        <v>378414</v>
      </c>
      <c r="C518" t="s">
        <v>267</v>
      </c>
      <c r="E518" s="11">
        <v>25</v>
      </c>
      <c r="F518" s="1">
        <v>42004</v>
      </c>
    </row>
    <row r="519" spans="1:6" x14ac:dyDescent="0.25">
      <c r="A519">
        <v>21176</v>
      </c>
      <c r="B519" s="28">
        <v>378416</v>
      </c>
      <c r="C519" t="s">
        <v>264</v>
      </c>
      <c r="E519" s="11">
        <v>2325817</v>
      </c>
      <c r="F519" s="1">
        <v>42613</v>
      </c>
    </row>
    <row r="520" spans="1:6" x14ac:dyDescent="0.25">
      <c r="A520">
        <v>21176</v>
      </c>
      <c r="B520" s="28">
        <v>439102</v>
      </c>
      <c r="C520" t="s">
        <v>272</v>
      </c>
      <c r="D520" t="s">
        <v>2387</v>
      </c>
      <c r="E520" s="11">
        <v>100</v>
      </c>
      <c r="F520" s="1">
        <v>41090</v>
      </c>
    </row>
    <row r="521" spans="1:6" x14ac:dyDescent="0.25">
      <c r="A521">
        <v>21178</v>
      </c>
      <c r="B521" s="28">
        <v>378304</v>
      </c>
      <c r="C521" t="s">
        <v>264</v>
      </c>
      <c r="E521" s="11">
        <v>4000000</v>
      </c>
      <c r="F521" s="1">
        <v>44500</v>
      </c>
    </row>
    <row r="522" spans="1:6" x14ac:dyDescent="0.25">
      <c r="A522">
        <v>21182</v>
      </c>
      <c r="B522" s="28">
        <v>378125</v>
      </c>
      <c r="C522" t="s">
        <v>264</v>
      </c>
      <c r="D522" t="s">
        <v>387</v>
      </c>
      <c r="E522" s="11">
        <v>8000000</v>
      </c>
      <c r="F522" s="1">
        <v>40856</v>
      </c>
    </row>
    <row r="523" spans="1:6" x14ac:dyDescent="0.25">
      <c r="A523">
        <v>21184</v>
      </c>
      <c r="B523" s="28">
        <v>378117</v>
      </c>
      <c r="C523" t="s">
        <v>264</v>
      </c>
      <c r="D523" t="s">
        <v>387</v>
      </c>
      <c r="E523" s="11">
        <v>1000000</v>
      </c>
      <c r="F523" s="1">
        <v>44509</v>
      </c>
    </row>
    <row r="524" spans="1:6" x14ac:dyDescent="0.25">
      <c r="A524">
        <v>21191</v>
      </c>
      <c r="B524" s="28">
        <v>378306</v>
      </c>
      <c r="C524" t="s">
        <v>264</v>
      </c>
      <c r="E524" s="11">
        <v>400000</v>
      </c>
      <c r="F524" s="1">
        <v>44518</v>
      </c>
    </row>
    <row r="525" spans="1:6" x14ac:dyDescent="0.25">
      <c r="A525">
        <v>21198</v>
      </c>
      <c r="B525" s="28">
        <v>378220</v>
      </c>
      <c r="C525" t="s">
        <v>288</v>
      </c>
      <c r="E525" s="11">
        <v>29000</v>
      </c>
      <c r="F525" s="1">
        <v>41639</v>
      </c>
    </row>
    <row r="526" spans="1:6" x14ac:dyDescent="0.25">
      <c r="A526">
        <v>21198</v>
      </c>
      <c r="B526" s="28">
        <v>378222</v>
      </c>
      <c r="C526" t="s">
        <v>274</v>
      </c>
      <c r="D526" t="s">
        <v>391</v>
      </c>
      <c r="E526" s="11">
        <v>460775</v>
      </c>
      <c r="F526" s="1">
        <v>41639</v>
      </c>
    </row>
    <row r="527" spans="1:6" x14ac:dyDescent="0.25">
      <c r="A527">
        <v>21198</v>
      </c>
      <c r="B527" s="28">
        <v>378224</v>
      </c>
      <c r="C527" t="s">
        <v>274</v>
      </c>
      <c r="D527" t="s">
        <v>392</v>
      </c>
      <c r="E527" s="11">
        <v>29662</v>
      </c>
      <c r="F527" s="1">
        <v>41639</v>
      </c>
    </row>
    <row r="528" spans="1:6" x14ac:dyDescent="0.25">
      <c r="A528">
        <v>21198</v>
      </c>
      <c r="B528" s="28">
        <v>378226</v>
      </c>
      <c r="C528" t="s">
        <v>291</v>
      </c>
      <c r="E528" s="11">
        <v>2834098</v>
      </c>
      <c r="F528" s="1">
        <v>41639</v>
      </c>
    </row>
    <row r="529" spans="1:6" x14ac:dyDescent="0.25">
      <c r="A529">
        <v>21198</v>
      </c>
      <c r="B529" s="28">
        <v>378228</v>
      </c>
      <c r="C529" t="s">
        <v>264</v>
      </c>
      <c r="E529" s="11">
        <v>3364446</v>
      </c>
      <c r="F529" s="1">
        <v>41639</v>
      </c>
    </row>
    <row r="530" spans="1:6" x14ac:dyDescent="0.25">
      <c r="A530">
        <v>21200</v>
      </c>
      <c r="B530" s="28">
        <v>377791</v>
      </c>
      <c r="C530" t="s">
        <v>305</v>
      </c>
      <c r="D530" t="s">
        <v>311</v>
      </c>
      <c r="E530" s="11">
        <v>1</v>
      </c>
      <c r="F530" s="1">
        <v>42369</v>
      </c>
    </row>
    <row r="531" spans="1:6" x14ac:dyDescent="0.25">
      <c r="A531">
        <v>21200</v>
      </c>
      <c r="B531" s="28">
        <v>377799</v>
      </c>
      <c r="C531" t="s">
        <v>270</v>
      </c>
      <c r="E531" s="11">
        <v>1</v>
      </c>
      <c r="F531" s="1">
        <v>42369</v>
      </c>
    </row>
    <row r="532" spans="1:6" x14ac:dyDescent="0.25">
      <c r="A532">
        <v>21200</v>
      </c>
      <c r="B532" s="28">
        <v>377841</v>
      </c>
      <c r="C532" t="s">
        <v>264</v>
      </c>
      <c r="E532" s="11">
        <v>900000</v>
      </c>
      <c r="F532" s="1">
        <v>42369</v>
      </c>
    </row>
    <row r="533" spans="1:6" x14ac:dyDescent="0.25">
      <c r="A533">
        <v>21205</v>
      </c>
      <c r="B533" s="28">
        <v>378408</v>
      </c>
      <c r="C533" t="s">
        <v>267</v>
      </c>
      <c r="E533" s="11">
        <v>13</v>
      </c>
      <c r="F533" s="1">
        <v>42735</v>
      </c>
    </row>
    <row r="534" spans="1:6" x14ac:dyDescent="0.25">
      <c r="A534">
        <v>21205</v>
      </c>
      <c r="B534" s="28">
        <v>378412</v>
      </c>
      <c r="C534" t="s">
        <v>264</v>
      </c>
      <c r="E534" s="11">
        <v>23163461</v>
      </c>
      <c r="F534" s="1">
        <v>42735</v>
      </c>
    </row>
    <row r="535" spans="1:6" x14ac:dyDescent="0.25">
      <c r="A535">
        <v>21205</v>
      </c>
      <c r="B535" s="28">
        <v>379047</v>
      </c>
      <c r="C535" t="s">
        <v>269</v>
      </c>
      <c r="E535" s="11">
        <v>21904356</v>
      </c>
      <c r="F535" s="1">
        <v>42735</v>
      </c>
    </row>
    <row r="536" spans="1:6" x14ac:dyDescent="0.25">
      <c r="A536">
        <v>21205</v>
      </c>
      <c r="B536" s="28">
        <v>439060</v>
      </c>
      <c r="C536" t="s">
        <v>272</v>
      </c>
      <c r="D536" t="s">
        <v>2387</v>
      </c>
      <c r="E536" s="11">
        <v>100</v>
      </c>
      <c r="F536" s="1">
        <v>41639</v>
      </c>
    </row>
    <row r="537" spans="1:6" x14ac:dyDescent="0.25">
      <c r="A537">
        <v>21205</v>
      </c>
      <c r="B537" s="28">
        <v>462552</v>
      </c>
      <c r="C537" t="s">
        <v>1945</v>
      </c>
      <c r="D537" t="s">
        <v>1946</v>
      </c>
      <c r="E537" s="11"/>
      <c r="F537" s="1">
        <v>41912</v>
      </c>
    </row>
    <row r="538" spans="1:6" x14ac:dyDescent="0.25">
      <c r="A538">
        <v>21206</v>
      </c>
      <c r="B538" s="28">
        <v>377817</v>
      </c>
      <c r="C538" t="s">
        <v>267</v>
      </c>
      <c r="E538" s="11">
        <v>4</v>
      </c>
      <c r="F538" s="1">
        <v>43465</v>
      </c>
    </row>
    <row r="539" spans="1:6" x14ac:dyDescent="0.25">
      <c r="A539">
        <v>21206</v>
      </c>
      <c r="B539" s="28">
        <v>377819</v>
      </c>
      <c r="C539" t="s">
        <v>305</v>
      </c>
      <c r="D539" t="s">
        <v>311</v>
      </c>
      <c r="E539" s="11">
        <v>1</v>
      </c>
      <c r="F539" s="1">
        <v>43465</v>
      </c>
    </row>
    <row r="540" spans="1:6" x14ac:dyDescent="0.25">
      <c r="A540">
        <v>21206</v>
      </c>
      <c r="B540" s="28">
        <v>377821</v>
      </c>
      <c r="C540" t="s">
        <v>404</v>
      </c>
      <c r="E540" s="11">
        <v>1</v>
      </c>
      <c r="F540" s="1">
        <v>43465</v>
      </c>
    </row>
    <row r="541" spans="1:6" x14ac:dyDescent="0.25">
      <c r="A541">
        <v>21206</v>
      </c>
      <c r="B541" s="28">
        <v>377845</v>
      </c>
      <c r="C541" t="s">
        <v>264</v>
      </c>
      <c r="E541" s="11">
        <v>366000</v>
      </c>
      <c r="F541" s="1">
        <v>43465</v>
      </c>
    </row>
    <row r="542" spans="1:6" x14ac:dyDescent="0.25">
      <c r="A542">
        <v>21208</v>
      </c>
      <c r="B542" s="28">
        <v>378298</v>
      </c>
      <c r="C542" t="s">
        <v>264</v>
      </c>
      <c r="E542" s="11">
        <v>300000</v>
      </c>
      <c r="F542" s="1">
        <v>44555</v>
      </c>
    </row>
    <row r="543" spans="1:6" x14ac:dyDescent="0.25">
      <c r="A543">
        <v>21209</v>
      </c>
      <c r="B543" s="28">
        <v>378308</v>
      </c>
      <c r="C543" t="s">
        <v>264</v>
      </c>
      <c r="E543" s="11">
        <v>300000</v>
      </c>
      <c r="F543" s="1">
        <v>44555</v>
      </c>
    </row>
    <row r="544" spans="1:6" x14ac:dyDescent="0.25">
      <c r="A544">
        <v>21210</v>
      </c>
      <c r="B544" s="28">
        <v>378310</v>
      </c>
      <c r="C544" t="s">
        <v>264</v>
      </c>
      <c r="E544" s="11">
        <v>2000000</v>
      </c>
      <c r="F544" s="1">
        <v>44548</v>
      </c>
    </row>
    <row r="545" spans="1:6" x14ac:dyDescent="0.25">
      <c r="A545">
        <v>21211</v>
      </c>
      <c r="B545" s="28">
        <v>382826</v>
      </c>
      <c r="C545" t="s">
        <v>339</v>
      </c>
      <c r="E545" s="11">
        <v>0</v>
      </c>
      <c r="F545" s="1">
        <v>41456</v>
      </c>
    </row>
    <row r="546" spans="1:6" x14ac:dyDescent="0.25">
      <c r="A546">
        <v>21211</v>
      </c>
      <c r="B546" s="28">
        <v>382830</v>
      </c>
      <c r="C546" t="s">
        <v>405</v>
      </c>
      <c r="D546" t="s">
        <v>406</v>
      </c>
      <c r="E546" s="11">
        <v>0</v>
      </c>
      <c r="F546" s="1">
        <v>41456</v>
      </c>
    </row>
    <row r="547" spans="1:6" x14ac:dyDescent="0.25">
      <c r="A547">
        <v>21221</v>
      </c>
      <c r="B547" s="28">
        <v>378312</v>
      </c>
      <c r="C547" t="s">
        <v>264</v>
      </c>
      <c r="E547" s="11">
        <v>600000</v>
      </c>
      <c r="F547" s="1">
        <v>44507</v>
      </c>
    </row>
    <row r="548" spans="1:6" x14ac:dyDescent="0.25">
      <c r="A548">
        <v>21223</v>
      </c>
      <c r="B548" s="28">
        <v>380290</v>
      </c>
      <c r="C548" t="s">
        <v>267</v>
      </c>
      <c r="E548" s="11">
        <v>600</v>
      </c>
      <c r="F548" s="1">
        <v>42735</v>
      </c>
    </row>
    <row r="549" spans="1:6" x14ac:dyDescent="0.25">
      <c r="A549">
        <v>21223</v>
      </c>
      <c r="B549" s="28">
        <v>380417</v>
      </c>
      <c r="C549" t="s">
        <v>264</v>
      </c>
      <c r="E549" s="11">
        <v>6325000</v>
      </c>
      <c r="F549" s="1">
        <v>43465</v>
      </c>
    </row>
    <row r="550" spans="1:6" x14ac:dyDescent="0.25">
      <c r="A550">
        <v>21224</v>
      </c>
      <c r="B550" s="28" t="s">
        <v>67</v>
      </c>
      <c r="C550" t="s">
        <v>277</v>
      </c>
      <c r="E550" s="11">
        <v>300000</v>
      </c>
      <c r="F550" s="1">
        <v>42338</v>
      </c>
    </row>
    <row r="551" spans="1:6" x14ac:dyDescent="0.25">
      <c r="A551">
        <v>21224</v>
      </c>
      <c r="B551" s="28">
        <v>377654</v>
      </c>
      <c r="C551" t="s">
        <v>267</v>
      </c>
      <c r="E551" s="11">
        <v>44</v>
      </c>
      <c r="F551" s="1">
        <v>42338</v>
      </c>
    </row>
    <row r="552" spans="1:6" x14ac:dyDescent="0.25">
      <c r="A552">
        <v>21224</v>
      </c>
      <c r="B552" s="28">
        <v>377658</v>
      </c>
      <c r="C552" t="s">
        <v>268</v>
      </c>
      <c r="E552" s="11">
        <v>138</v>
      </c>
      <c r="F552" s="1">
        <v>43069</v>
      </c>
    </row>
    <row r="553" spans="1:6" x14ac:dyDescent="0.25">
      <c r="A553">
        <v>21224</v>
      </c>
      <c r="B553" s="28">
        <v>377660</v>
      </c>
      <c r="C553" t="s">
        <v>264</v>
      </c>
      <c r="E553" s="11">
        <v>12500000</v>
      </c>
      <c r="F553" s="1">
        <v>42705</v>
      </c>
    </row>
    <row r="554" spans="1:6" x14ac:dyDescent="0.25">
      <c r="A554">
        <v>21224</v>
      </c>
      <c r="B554" s="28">
        <v>378989</v>
      </c>
      <c r="C554" t="s">
        <v>269</v>
      </c>
      <c r="E554" s="11">
        <v>12500000</v>
      </c>
      <c r="F554" s="1">
        <v>42705</v>
      </c>
    </row>
    <row r="555" spans="1:6" x14ac:dyDescent="0.25">
      <c r="A555">
        <v>21225</v>
      </c>
      <c r="B555" s="28" t="s">
        <v>68</v>
      </c>
      <c r="C555" t="s">
        <v>277</v>
      </c>
      <c r="E555" s="11">
        <v>120000</v>
      </c>
      <c r="F555" s="1">
        <v>42005</v>
      </c>
    </row>
    <row r="556" spans="1:6" x14ac:dyDescent="0.25">
      <c r="A556">
        <v>21225</v>
      </c>
      <c r="B556" s="28">
        <v>378026</v>
      </c>
      <c r="C556" t="s">
        <v>264</v>
      </c>
      <c r="E556" s="11">
        <v>687000</v>
      </c>
      <c r="F556" s="1">
        <v>42370</v>
      </c>
    </row>
    <row r="557" spans="1:6" x14ac:dyDescent="0.25">
      <c r="A557">
        <v>21225</v>
      </c>
      <c r="B557" s="28">
        <v>378028</v>
      </c>
      <c r="C557" t="s">
        <v>267</v>
      </c>
      <c r="E557" s="11">
        <v>21</v>
      </c>
      <c r="F557" s="1">
        <v>41640</v>
      </c>
    </row>
    <row r="558" spans="1:6" x14ac:dyDescent="0.25">
      <c r="A558">
        <v>21225</v>
      </c>
      <c r="B558" s="28">
        <v>378032</v>
      </c>
      <c r="C558" t="s">
        <v>268</v>
      </c>
      <c r="E558" s="11">
        <v>28</v>
      </c>
      <c r="F558" s="1">
        <v>42370</v>
      </c>
    </row>
    <row r="559" spans="1:6" x14ac:dyDescent="0.25">
      <c r="A559">
        <v>21225</v>
      </c>
      <c r="B559" s="28">
        <v>378991</v>
      </c>
      <c r="C559" t="s">
        <v>269</v>
      </c>
      <c r="E559" s="11">
        <v>637000</v>
      </c>
      <c r="F559" s="1">
        <v>42370</v>
      </c>
    </row>
    <row r="560" spans="1:6" x14ac:dyDescent="0.25">
      <c r="A560">
        <v>21225</v>
      </c>
      <c r="B560" s="28">
        <v>381160</v>
      </c>
      <c r="C560" t="s">
        <v>280</v>
      </c>
      <c r="E560" s="11">
        <v>50000</v>
      </c>
      <c r="F560" s="1">
        <v>42370</v>
      </c>
    </row>
    <row r="561" spans="1:6" x14ac:dyDescent="0.25">
      <c r="A561">
        <v>21225</v>
      </c>
      <c r="B561" s="28">
        <v>381162</v>
      </c>
      <c r="C561" t="s">
        <v>264</v>
      </c>
      <c r="E561" s="11">
        <v>687000</v>
      </c>
      <c r="F561" s="1">
        <v>42370</v>
      </c>
    </row>
    <row r="562" spans="1:6" x14ac:dyDescent="0.25">
      <c r="A562">
        <v>21226</v>
      </c>
      <c r="B562" s="28">
        <v>378428</v>
      </c>
      <c r="C562" t="s">
        <v>268</v>
      </c>
      <c r="E562" s="11">
        <v>93</v>
      </c>
      <c r="F562" s="1">
        <v>43009</v>
      </c>
    </row>
    <row r="563" spans="1:6" x14ac:dyDescent="0.25">
      <c r="A563">
        <v>21226</v>
      </c>
      <c r="B563" s="28">
        <v>378432</v>
      </c>
      <c r="C563" t="s">
        <v>267</v>
      </c>
      <c r="E563" s="11">
        <v>82</v>
      </c>
      <c r="F563" s="1">
        <v>42278</v>
      </c>
    </row>
    <row r="564" spans="1:6" x14ac:dyDescent="0.25">
      <c r="A564">
        <v>21226</v>
      </c>
      <c r="B564" s="28">
        <v>378434</v>
      </c>
      <c r="C564" t="s">
        <v>264</v>
      </c>
      <c r="E564" s="11">
        <v>2045000</v>
      </c>
      <c r="F564" s="1">
        <v>42644</v>
      </c>
    </row>
    <row r="565" spans="1:6" x14ac:dyDescent="0.25">
      <c r="A565">
        <v>21226</v>
      </c>
      <c r="B565" s="28">
        <v>378943</v>
      </c>
      <c r="C565" t="s">
        <v>269</v>
      </c>
      <c r="E565" s="11">
        <v>2595000</v>
      </c>
      <c r="F565" s="1">
        <v>42644</v>
      </c>
    </row>
    <row r="566" spans="1:6" x14ac:dyDescent="0.25">
      <c r="A566">
        <v>21227</v>
      </c>
      <c r="B566" s="28">
        <v>377397</v>
      </c>
      <c r="C566" t="s">
        <v>267</v>
      </c>
      <c r="E566" s="11">
        <v>20</v>
      </c>
      <c r="F566" s="1">
        <v>41974</v>
      </c>
    </row>
    <row r="567" spans="1:6" x14ac:dyDescent="0.25">
      <c r="A567">
        <v>21227</v>
      </c>
      <c r="B567" s="28">
        <v>377399</v>
      </c>
      <c r="C567" t="s">
        <v>268</v>
      </c>
      <c r="E567" s="11">
        <v>100</v>
      </c>
      <c r="F567" s="1">
        <v>42705</v>
      </c>
    </row>
    <row r="568" spans="1:6" x14ac:dyDescent="0.25">
      <c r="A568">
        <v>21227</v>
      </c>
      <c r="B568" s="28">
        <v>377403</v>
      </c>
      <c r="C568" t="s">
        <v>269</v>
      </c>
      <c r="E568" s="11">
        <v>3800000</v>
      </c>
      <c r="F568" s="1">
        <v>41974</v>
      </c>
    </row>
    <row r="569" spans="1:6" x14ac:dyDescent="0.25">
      <c r="A569">
        <v>21227</v>
      </c>
      <c r="B569" s="28">
        <v>378798</v>
      </c>
      <c r="C569" t="s">
        <v>264</v>
      </c>
      <c r="E569" s="11">
        <v>3600000</v>
      </c>
      <c r="F569" s="1">
        <v>42705</v>
      </c>
    </row>
    <row r="570" spans="1:6" x14ac:dyDescent="0.25">
      <c r="A570">
        <v>21228</v>
      </c>
      <c r="B570" s="28" t="s">
        <v>69</v>
      </c>
      <c r="C570" t="s">
        <v>277</v>
      </c>
      <c r="E570" s="11">
        <v>100000</v>
      </c>
      <c r="F570" s="1">
        <v>41882</v>
      </c>
    </row>
    <row r="571" spans="1:6" x14ac:dyDescent="0.25">
      <c r="A571">
        <v>21228</v>
      </c>
      <c r="B571" s="28">
        <v>378450</v>
      </c>
      <c r="C571" t="s">
        <v>267</v>
      </c>
      <c r="E571" s="11">
        <v>25</v>
      </c>
      <c r="F571" s="1">
        <v>41883</v>
      </c>
    </row>
    <row r="572" spans="1:6" x14ac:dyDescent="0.25">
      <c r="A572">
        <v>21228</v>
      </c>
      <c r="B572" s="28">
        <v>378454</v>
      </c>
      <c r="C572" t="s">
        <v>264</v>
      </c>
      <c r="E572" s="11">
        <v>8489000</v>
      </c>
      <c r="F572" s="1">
        <v>42614</v>
      </c>
    </row>
    <row r="573" spans="1:6" x14ac:dyDescent="0.25">
      <c r="A573">
        <v>21228</v>
      </c>
      <c r="B573" s="28">
        <v>378993</v>
      </c>
      <c r="C573" t="s">
        <v>269</v>
      </c>
      <c r="E573" s="11">
        <v>8489000</v>
      </c>
      <c r="F573" s="1">
        <v>42614</v>
      </c>
    </row>
    <row r="574" spans="1:6" x14ac:dyDescent="0.25">
      <c r="A574">
        <v>21228</v>
      </c>
      <c r="B574" s="28">
        <v>381111</v>
      </c>
      <c r="C574" t="s">
        <v>268</v>
      </c>
      <c r="E574" s="11">
        <v>54</v>
      </c>
      <c r="F574" s="1">
        <v>42614</v>
      </c>
    </row>
    <row r="575" spans="1:6" x14ac:dyDescent="0.25">
      <c r="A575">
        <v>21229</v>
      </c>
      <c r="B575" s="28" t="s">
        <v>70</v>
      </c>
      <c r="C575" t="s">
        <v>277</v>
      </c>
      <c r="E575" s="11">
        <v>2000000</v>
      </c>
      <c r="F575" s="1">
        <v>41912</v>
      </c>
    </row>
    <row r="576" spans="1:6" x14ac:dyDescent="0.25">
      <c r="A576">
        <v>21229</v>
      </c>
      <c r="B576" s="28">
        <v>378684</v>
      </c>
      <c r="C576" t="s">
        <v>267</v>
      </c>
      <c r="E576" s="11">
        <v>129</v>
      </c>
      <c r="F576" s="1">
        <v>41913</v>
      </c>
    </row>
    <row r="577" spans="1:6" x14ac:dyDescent="0.25">
      <c r="A577">
        <v>21229</v>
      </c>
      <c r="B577" s="28">
        <v>378687</v>
      </c>
      <c r="C577" t="s">
        <v>269</v>
      </c>
      <c r="E577" s="11">
        <v>17000000</v>
      </c>
      <c r="F577" s="1">
        <v>41913</v>
      </c>
    </row>
    <row r="578" spans="1:6" x14ac:dyDescent="0.25">
      <c r="A578">
        <v>21229</v>
      </c>
      <c r="B578" s="28">
        <v>378690</v>
      </c>
      <c r="C578" t="s">
        <v>264</v>
      </c>
      <c r="E578" s="11">
        <v>18000000</v>
      </c>
      <c r="F578" s="1">
        <v>42644</v>
      </c>
    </row>
    <row r="579" spans="1:6" x14ac:dyDescent="0.25">
      <c r="A579">
        <v>21229</v>
      </c>
      <c r="B579" s="28">
        <v>381432</v>
      </c>
      <c r="C579" t="s">
        <v>280</v>
      </c>
      <c r="E579" s="11">
        <v>1000000</v>
      </c>
      <c r="F579" s="1">
        <v>42644</v>
      </c>
    </row>
    <row r="580" spans="1:6" x14ac:dyDescent="0.25">
      <c r="A580">
        <v>21229</v>
      </c>
      <c r="B580" s="28">
        <v>381434</v>
      </c>
      <c r="C580" t="s">
        <v>266</v>
      </c>
      <c r="E580" s="11">
        <v>129</v>
      </c>
      <c r="F580" s="1">
        <v>41913</v>
      </c>
    </row>
    <row r="581" spans="1:6" x14ac:dyDescent="0.25">
      <c r="A581">
        <v>21231</v>
      </c>
      <c r="B581" s="28">
        <v>380208</v>
      </c>
      <c r="C581" t="s">
        <v>267</v>
      </c>
      <c r="E581" s="11">
        <v>17</v>
      </c>
      <c r="F581" s="1">
        <v>42004</v>
      </c>
    </row>
    <row r="582" spans="1:6" x14ac:dyDescent="0.25">
      <c r="A582">
        <v>21231</v>
      </c>
      <c r="B582" s="28">
        <v>380212</v>
      </c>
      <c r="C582" t="s">
        <v>268</v>
      </c>
      <c r="E582" s="11">
        <v>2</v>
      </c>
      <c r="F582" s="1">
        <v>42735</v>
      </c>
    </row>
    <row r="583" spans="1:6" x14ac:dyDescent="0.25">
      <c r="A583">
        <v>21231</v>
      </c>
      <c r="B583" s="28">
        <v>380214</v>
      </c>
      <c r="C583" t="s">
        <v>269</v>
      </c>
      <c r="E583" s="11">
        <v>4120000</v>
      </c>
      <c r="F583" s="1">
        <v>42735</v>
      </c>
    </row>
    <row r="584" spans="1:6" x14ac:dyDescent="0.25">
      <c r="A584">
        <v>21231</v>
      </c>
      <c r="B584" s="28">
        <v>380216</v>
      </c>
      <c r="C584" t="s">
        <v>264</v>
      </c>
      <c r="E584" s="11">
        <v>4420000</v>
      </c>
      <c r="F584" s="1">
        <v>42735</v>
      </c>
    </row>
    <row r="585" spans="1:6" x14ac:dyDescent="0.25">
      <c r="A585">
        <v>21232</v>
      </c>
      <c r="B585" s="28" t="s">
        <v>71</v>
      </c>
      <c r="C585" t="s">
        <v>277</v>
      </c>
      <c r="E585" s="11">
        <v>500000</v>
      </c>
      <c r="F585" s="1">
        <v>42735</v>
      </c>
    </row>
    <row r="586" spans="1:6" x14ac:dyDescent="0.25">
      <c r="A586">
        <v>21232</v>
      </c>
      <c r="B586" s="28">
        <v>379164</v>
      </c>
      <c r="C586" t="s">
        <v>293</v>
      </c>
      <c r="E586" s="11">
        <v>103</v>
      </c>
      <c r="F586" s="1">
        <v>42735</v>
      </c>
    </row>
    <row r="587" spans="1:6" x14ac:dyDescent="0.25">
      <c r="A587">
        <v>21232</v>
      </c>
      <c r="B587" s="28">
        <v>379166</v>
      </c>
      <c r="C587" t="s">
        <v>264</v>
      </c>
      <c r="E587" s="11">
        <v>1450000</v>
      </c>
      <c r="F587" s="1">
        <v>42735</v>
      </c>
    </row>
    <row r="588" spans="1:6" x14ac:dyDescent="0.25">
      <c r="A588">
        <v>21232</v>
      </c>
      <c r="B588" s="28">
        <v>380895</v>
      </c>
      <c r="C588" t="s">
        <v>280</v>
      </c>
      <c r="E588" s="11">
        <v>1575000</v>
      </c>
      <c r="F588" s="1">
        <v>42735</v>
      </c>
    </row>
    <row r="589" spans="1:6" x14ac:dyDescent="0.25">
      <c r="A589">
        <v>21233</v>
      </c>
      <c r="B589" s="28" t="s">
        <v>72</v>
      </c>
      <c r="C589" t="s">
        <v>277</v>
      </c>
      <c r="E589" s="11">
        <v>500000</v>
      </c>
      <c r="F589" s="1">
        <v>42735</v>
      </c>
    </row>
    <row r="590" spans="1:6" x14ac:dyDescent="0.25">
      <c r="A590">
        <v>21233</v>
      </c>
      <c r="B590" s="28">
        <v>380538</v>
      </c>
      <c r="C590" t="s">
        <v>267</v>
      </c>
      <c r="E590" s="11">
        <v>103</v>
      </c>
      <c r="F590" s="1">
        <v>42735</v>
      </c>
    </row>
    <row r="591" spans="1:6" x14ac:dyDescent="0.25">
      <c r="A591">
        <v>21233</v>
      </c>
      <c r="B591" s="28">
        <v>380540</v>
      </c>
      <c r="C591" t="s">
        <v>268</v>
      </c>
      <c r="E591" s="11">
        <v>75</v>
      </c>
      <c r="F591" s="1">
        <v>42735</v>
      </c>
    </row>
    <row r="592" spans="1:6" x14ac:dyDescent="0.25">
      <c r="A592">
        <v>21233</v>
      </c>
      <c r="B592" s="28">
        <v>380893</v>
      </c>
      <c r="C592" t="s">
        <v>264</v>
      </c>
      <c r="E592" s="11">
        <v>1575000</v>
      </c>
      <c r="F592" s="1">
        <v>42735</v>
      </c>
    </row>
    <row r="593" spans="1:6" x14ac:dyDescent="0.25">
      <c r="A593">
        <v>21242</v>
      </c>
      <c r="B593" s="28" t="s">
        <v>73</v>
      </c>
      <c r="C593" t="s">
        <v>277</v>
      </c>
      <c r="E593" s="11">
        <v>150000</v>
      </c>
      <c r="F593" s="1">
        <v>41943</v>
      </c>
    </row>
    <row r="594" spans="1:6" x14ac:dyDescent="0.25">
      <c r="A594">
        <v>21242</v>
      </c>
      <c r="B594" s="28">
        <v>377733</v>
      </c>
      <c r="C594" t="s">
        <v>267</v>
      </c>
      <c r="E594" s="11">
        <v>30</v>
      </c>
      <c r="F594" s="1">
        <v>41944</v>
      </c>
    </row>
    <row r="595" spans="1:6" x14ac:dyDescent="0.25">
      <c r="A595">
        <v>21242</v>
      </c>
      <c r="B595" s="28">
        <v>377737</v>
      </c>
      <c r="C595" t="s">
        <v>268</v>
      </c>
      <c r="E595" s="11">
        <v>100</v>
      </c>
      <c r="F595" s="1">
        <v>42675</v>
      </c>
    </row>
    <row r="596" spans="1:6" x14ac:dyDescent="0.25">
      <c r="A596">
        <v>21242</v>
      </c>
      <c r="B596" s="28">
        <v>377739</v>
      </c>
      <c r="C596" t="s">
        <v>264</v>
      </c>
      <c r="E596" s="11">
        <v>6200000</v>
      </c>
      <c r="F596" s="1">
        <v>42675</v>
      </c>
    </row>
    <row r="597" spans="1:6" x14ac:dyDescent="0.25">
      <c r="A597">
        <v>21242</v>
      </c>
      <c r="B597" s="28">
        <v>378995</v>
      </c>
      <c r="C597" t="s">
        <v>269</v>
      </c>
      <c r="E597" s="11">
        <v>6200000</v>
      </c>
      <c r="F597" s="1">
        <v>42675</v>
      </c>
    </row>
    <row r="598" spans="1:6" x14ac:dyDescent="0.25">
      <c r="A598">
        <v>21243</v>
      </c>
      <c r="B598" s="28" t="s">
        <v>74</v>
      </c>
      <c r="C598" t="s">
        <v>277</v>
      </c>
      <c r="E598" s="11">
        <v>302000</v>
      </c>
      <c r="F598" s="1">
        <v>42735</v>
      </c>
    </row>
    <row r="599" spans="1:6" x14ac:dyDescent="0.25">
      <c r="A599">
        <v>21243</v>
      </c>
      <c r="B599" s="28">
        <v>378722</v>
      </c>
      <c r="C599" t="s">
        <v>267</v>
      </c>
      <c r="E599" s="11">
        <v>20</v>
      </c>
      <c r="F599" s="1">
        <v>42005</v>
      </c>
    </row>
    <row r="600" spans="1:6" x14ac:dyDescent="0.25">
      <c r="A600">
        <v>21243</v>
      </c>
      <c r="B600" s="28">
        <v>378726</v>
      </c>
      <c r="C600" t="s">
        <v>268</v>
      </c>
      <c r="E600" s="11">
        <v>15</v>
      </c>
      <c r="F600" s="1">
        <v>42736</v>
      </c>
    </row>
    <row r="601" spans="1:6" x14ac:dyDescent="0.25">
      <c r="A601">
        <v>21243</v>
      </c>
      <c r="B601" s="28">
        <v>378728</v>
      </c>
      <c r="C601" t="s">
        <v>269</v>
      </c>
      <c r="E601" s="11">
        <v>800000</v>
      </c>
      <c r="F601" s="1">
        <v>42005</v>
      </c>
    </row>
    <row r="602" spans="1:6" x14ac:dyDescent="0.25">
      <c r="A602">
        <v>21243</v>
      </c>
      <c r="B602" s="28">
        <v>378732</v>
      </c>
      <c r="C602" t="s">
        <v>264</v>
      </c>
      <c r="E602" s="11">
        <v>800000</v>
      </c>
      <c r="F602" s="1">
        <v>42736</v>
      </c>
    </row>
    <row r="603" spans="1:6" x14ac:dyDescent="0.25">
      <c r="A603">
        <v>21245</v>
      </c>
      <c r="B603" s="28" t="s">
        <v>75</v>
      </c>
      <c r="C603" t="s">
        <v>277</v>
      </c>
      <c r="E603" s="11">
        <v>448000</v>
      </c>
      <c r="F603" s="1">
        <v>42736</v>
      </c>
    </row>
    <row r="604" spans="1:6" x14ac:dyDescent="0.25">
      <c r="A604">
        <v>21245</v>
      </c>
      <c r="B604" s="28">
        <v>378714</v>
      </c>
      <c r="C604" t="s">
        <v>267</v>
      </c>
      <c r="E604" s="11">
        <v>18</v>
      </c>
      <c r="F604" s="1">
        <v>42005</v>
      </c>
    </row>
    <row r="605" spans="1:6" x14ac:dyDescent="0.25">
      <c r="A605">
        <v>21245</v>
      </c>
      <c r="B605" s="28">
        <v>378718</v>
      </c>
      <c r="C605" t="s">
        <v>268</v>
      </c>
      <c r="E605" s="11">
        <v>46</v>
      </c>
      <c r="F605" s="1">
        <v>42736</v>
      </c>
    </row>
    <row r="606" spans="1:6" x14ac:dyDescent="0.25">
      <c r="A606">
        <v>21245</v>
      </c>
      <c r="B606" s="28">
        <v>378720</v>
      </c>
      <c r="C606" t="s">
        <v>264</v>
      </c>
      <c r="E606" s="11">
        <v>4100000</v>
      </c>
      <c r="F606" s="1">
        <v>42736</v>
      </c>
    </row>
    <row r="607" spans="1:6" x14ac:dyDescent="0.25">
      <c r="A607">
        <v>21246</v>
      </c>
      <c r="B607" s="28" t="s">
        <v>76</v>
      </c>
      <c r="C607" t="s">
        <v>277</v>
      </c>
      <c r="E607" s="11">
        <v>620000</v>
      </c>
      <c r="F607" s="1">
        <v>42735</v>
      </c>
    </row>
    <row r="608" spans="1:6" x14ac:dyDescent="0.25">
      <c r="A608">
        <v>21246</v>
      </c>
      <c r="B608" s="28">
        <v>378652</v>
      </c>
      <c r="C608" t="s">
        <v>267</v>
      </c>
      <c r="E608" s="11">
        <v>32</v>
      </c>
      <c r="F608" s="1">
        <v>42005</v>
      </c>
    </row>
    <row r="609" spans="1:6" x14ac:dyDescent="0.25">
      <c r="A609">
        <v>21246</v>
      </c>
      <c r="B609" s="28">
        <v>378656</v>
      </c>
      <c r="C609" t="s">
        <v>268</v>
      </c>
      <c r="E609" s="11">
        <v>41</v>
      </c>
      <c r="F609" s="1">
        <v>42736</v>
      </c>
    </row>
    <row r="610" spans="1:6" x14ac:dyDescent="0.25">
      <c r="A610">
        <v>21246</v>
      </c>
      <c r="B610" s="28">
        <v>378658</v>
      </c>
      <c r="C610" t="s">
        <v>269</v>
      </c>
      <c r="E610" s="11">
        <v>4700000</v>
      </c>
      <c r="F610" s="1">
        <v>42005</v>
      </c>
    </row>
    <row r="611" spans="1:6" x14ac:dyDescent="0.25">
      <c r="A611">
        <v>21246</v>
      </c>
      <c r="B611" s="28">
        <v>378660</v>
      </c>
      <c r="C611" t="s">
        <v>264</v>
      </c>
      <c r="E611" s="11">
        <v>5836378</v>
      </c>
      <c r="F611" s="1">
        <v>42736</v>
      </c>
    </row>
    <row r="612" spans="1:6" x14ac:dyDescent="0.25">
      <c r="A612">
        <v>21248</v>
      </c>
      <c r="B612" s="28">
        <v>377793</v>
      </c>
      <c r="C612" t="s">
        <v>266</v>
      </c>
      <c r="E612" s="11">
        <v>116</v>
      </c>
      <c r="F612" s="1">
        <v>42004</v>
      </c>
    </row>
    <row r="613" spans="1:6" x14ac:dyDescent="0.25">
      <c r="A613">
        <v>21248</v>
      </c>
      <c r="B613" s="28">
        <v>377795</v>
      </c>
      <c r="C613" t="s">
        <v>264</v>
      </c>
      <c r="E613" s="11">
        <v>95731</v>
      </c>
      <c r="F613" s="1">
        <v>42004</v>
      </c>
    </row>
    <row r="614" spans="1:6" x14ac:dyDescent="0.25">
      <c r="A614">
        <v>21248</v>
      </c>
      <c r="B614" s="28">
        <v>380777</v>
      </c>
      <c r="C614" t="s">
        <v>267</v>
      </c>
      <c r="E614" s="11">
        <v>116</v>
      </c>
      <c r="F614" s="1">
        <v>42004</v>
      </c>
    </row>
    <row r="615" spans="1:6" x14ac:dyDescent="0.25">
      <c r="A615">
        <v>21248</v>
      </c>
      <c r="B615" s="28">
        <v>380781</v>
      </c>
      <c r="C615" t="s">
        <v>268</v>
      </c>
      <c r="E615" s="11">
        <v>6</v>
      </c>
      <c r="F615" s="1">
        <v>42004</v>
      </c>
    </row>
    <row r="616" spans="1:6" x14ac:dyDescent="0.25">
      <c r="A616">
        <v>21253</v>
      </c>
      <c r="B616" s="28" t="s">
        <v>77</v>
      </c>
      <c r="C616" t="s">
        <v>277</v>
      </c>
      <c r="E616" s="11">
        <v>880000</v>
      </c>
      <c r="F616" s="1">
        <v>41820</v>
      </c>
    </row>
    <row r="617" spans="1:6" x14ac:dyDescent="0.25">
      <c r="A617">
        <v>21253</v>
      </c>
      <c r="B617" s="28">
        <v>379138</v>
      </c>
      <c r="C617" t="s">
        <v>267</v>
      </c>
      <c r="E617" s="11">
        <v>92</v>
      </c>
      <c r="F617" s="1">
        <v>41821</v>
      </c>
    </row>
    <row r="618" spans="1:6" x14ac:dyDescent="0.25">
      <c r="A618">
        <v>21253</v>
      </c>
      <c r="B618" s="28">
        <v>379142</v>
      </c>
      <c r="C618" t="s">
        <v>268</v>
      </c>
      <c r="E618" s="11">
        <v>86</v>
      </c>
      <c r="F618" s="1">
        <v>42552</v>
      </c>
    </row>
    <row r="619" spans="1:6" x14ac:dyDescent="0.25">
      <c r="A619">
        <v>21253</v>
      </c>
      <c r="B619" s="28">
        <v>379144</v>
      </c>
      <c r="C619" t="s">
        <v>293</v>
      </c>
      <c r="E619" s="11">
        <v>80</v>
      </c>
      <c r="F619" s="1">
        <v>41821</v>
      </c>
    </row>
    <row r="620" spans="1:6" x14ac:dyDescent="0.25">
      <c r="A620">
        <v>21253</v>
      </c>
      <c r="B620" s="28">
        <v>379148</v>
      </c>
      <c r="C620" t="s">
        <v>264</v>
      </c>
      <c r="E620" s="11">
        <v>17426000</v>
      </c>
      <c r="F620" s="1">
        <v>42552</v>
      </c>
    </row>
    <row r="621" spans="1:6" x14ac:dyDescent="0.25">
      <c r="A621">
        <v>21253</v>
      </c>
      <c r="B621" s="28">
        <v>381201</v>
      </c>
      <c r="C621" t="s">
        <v>280</v>
      </c>
      <c r="E621" s="11">
        <v>576000</v>
      </c>
      <c r="F621" s="1">
        <v>41821</v>
      </c>
    </row>
    <row r="622" spans="1:6" x14ac:dyDescent="0.25">
      <c r="A622">
        <v>21254</v>
      </c>
      <c r="B622" s="28" t="s">
        <v>78</v>
      </c>
      <c r="C622" t="s">
        <v>277</v>
      </c>
      <c r="E622" s="11">
        <v>50000</v>
      </c>
      <c r="F622" s="1">
        <v>41973</v>
      </c>
    </row>
    <row r="623" spans="1:6" x14ac:dyDescent="0.25">
      <c r="A623">
        <v>21254</v>
      </c>
      <c r="B623" s="28">
        <v>377638</v>
      </c>
      <c r="C623" t="s">
        <v>267</v>
      </c>
      <c r="E623" s="11">
        <v>11</v>
      </c>
      <c r="F623" s="1">
        <v>41974</v>
      </c>
    </row>
    <row r="624" spans="1:6" x14ac:dyDescent="0.25">
      <c r="A624">
        <v>21254</v>
      </c>
      <c r="B624" s="28">
        <v>377640</v>
      </c>
      <c r="C624" t="s">
        <v>268</v>
      </c>
      <c r="E624" s="11">
        <v>21</v>
      </c>
      <c r="F624" s="1">
        <v>42705</v>
      </c>
    </row>
    <row r="625" spans="1:6" x14ac:dyDescent="0.25">
      <c r="A625">
        <v>21254</v>
      </c>
      <c r="B625" s="28">
        <v>377644</v>
      </c>
      <c r="C625" t="s">
        <v>264</v>
      </c>
      <c r="E625" s="11">
        <v>745000</v>
      </c>
      <c r="F625" s="1">
        <v>42705</v>
      </c>
    </row>
    <row r="626" spans="1:6" x14ac:dyDescent="0.25">
      <c r="A626">
        <v>21254</v>
      </c>
      <c r="B626" s="28">
        <v>378997</v>
      </c>
      <c r="C626" t="s">
        <v>269</v>
      </c>
      <c r="E626" s="11">
        <v>205000</v>
      </c>
      <c r="F626" s="1">
        <v>42705</v>
      </c>
    </row>
    <row r="627" spans="1:6" x14ac:dyDescent="0.25">
      <c r="A627">
        <v>21255</v>
      </c>
      <c r="B627" s="28">
        <v>378314</v>
      </c>
      <c r="C627" t="s">
        <v>264</v>
      </c>
      <c r="D627" t="s">
        <v>387</v>
      </c>
      <c r="E627" s="11">
        <v>500000</v>
      </c>
      <c r="F627" s="1">
        <v>44631</v>
      </c>
    </row>
    <row r="628" spans="1:6" x14ac:dyDescent="0.25">
      <c r="A628">
        <v>21256</v>
      </c>
      <c r="B628" s="28">
        <v>378038</v>
      </c>
      <c r="C628" t="s">
        <v>264</v>
      </c>
      <c r="D628" t="s">
        <v>387</v>
      </c>
      <c r="E628" s="11">
        <v>4000000</v>
      </c>
      <c r="F628" s="1">
        <v>44633</v>
      </c>
    </row>
    <row r="629" spans="1:6" x14ac:dyDescent="0.25">
      <c r="A629">
        <v>21257</v>
      </c>
      <c r="B629" s="28">
        <v>378830</v>
      </c>
      <c r="C629" t="s">
        <v>264</v>
      </c>
      <c r="D629" t="s">
        <v>387</v>
      </c>
      <c r="E629" s="11">
        <v>375000</v>
      </c>
      <c r="F629" s="1">
        <v>44626</v>
      </c>
    </row>
    <row r="630" spans="1:6" x14ac:dyDescent="0.25">
      <c r="A630">
        <v>21258</v>
      </c>
      <c r="B630" s="28">
        <v>378127</v>
      </c>
      <c r="C630" t="s">
        <v>264</v>
      </c>
      <c r="D630" t="s">
        <v>387</v>
      </c>
      <c r="E630" s="11">
        <v>1000000</v>
      </c>
      <c r="F630" s="1">
        <v>44579</v>
      </c>
    </row>
    <row r="631" spans="1:6" x14ac:dyDescent="0.25">
      <c r="A631">
        <v>21259</v>
      </c>
      <c r="B631" s="28">
        <v>378316</v>
      </c>
      <c r="C631" t="s">
        <v>264</v>
      </c>
      <c r="D631" t="s">
        <v>387</v>
      </c>
      <c r="E631" s="11">
        <v>8000000</v>
      </c>
      <c r="F631" s="1">
        <v>44576</v>
      </c>
    </row>
    <row r="632" spans="1:6" x14ac:dyDescent="0.25">
      <c r="A632">
        <v>21260</v>
      </c>
      <c r="B632" s="28">
        <v>378318</v>
      </c>
      <c r="C632" t="s">
        <v>264</v>
      </c>
      <c r="D632" t="s">
        <v>387</v>
      </c>
      <c r="E632" s="11">
        <v>150000</v>
      </c>
      <c r="F632" s="1">
        <v>44590</v>
      </c>
    </row>
    <row r="633" spans="1:6" x14ac:dyDescent="0.25">
      <c r="A633">
        <v>21261</v>
      </c>
      <c r="B633" s="28">
        <v>378320</v>
      </c>
      <c r="C633" t="s">
        <v>264</v>
      </c>
      <c r="D633" t="s">
        <v>387</v>
      </c>
      <c r="E633" s="11">
        <v>500000</v>
      </c>
      <c r="F633" s="1">
        <v>44583</v>
      </c>
    </row>
    <row r="634" spans="1:6" x14ac:dyDescent="0.25">
      <c r="A634">
        <v>21263</v>
      </c>
      <c r="B634" s="28">
        <v>378203</v>
      </c>
      <c r="C634" t="s">
        <v>264</v>
      </c>
      <c r="D634" t="s">
        <v>387</v>
      </c>
      <c r="E634" s="11">
        <v>140000</v>
      </c>
      <c r="F634" s="1">
        <v>44614</v>
      </c>
    </row>
    <row r="635" spans="1:6" x14ac:dyDescent="0.25">
      <c r="A635">
        <v>21265</v>
      </c>
      <c r="B635" s="28">
        <v>377831</v>
      </c>
      <c r="C635" t="s">
        <v>264</v>
      </c>
      <c r="E635" s="11">
        <v>1628000</v>
      </c>
      <c r="F635" s="1">
        <v>41306</v>
      </c>
    </row>
    <row r="636" spans="1:6" x14ac:dyDescent="0.25">
      <c r="A636">
        <v>21265</v>
      </c>
      <c r="B636" s="28">
        <v>377835</v>
      </c>
      <c r="C636" t="s">
        <v>404</v>
      </c>
      <c r="E636" s="11">
        <v>1</v>
      </c>
      <c r="F636" s="1">
        <v>43465</v>
      </c>
    </row>
    <row r="637" spans="1:6" x14ac:dyDescent="0.25">
      <c r="A637">
        <v>21270</v>
      </c>
      <c r="B637" s="28">
        <v>377586</v>
      </c>
      <c r="C637" t="s">
        <v>266</v>
      </c>
      <c r="E637" s="11">
        <v>49</v>
      </c>
      <c r="F637" s="1">
        <v>41547</v>
      </c>
    </row>
    <row r="638" spans="1:6" x14ac:dyDescent="0.25">
      <c r="A638">
        <v>21270</v>
      </c>
      <c r="B638" s="28">
        <v>377588</v>
      </c>
      <c r="C638" t="s">
        <v>268</v>
      </c>
      <c r="E638" s="11">
        <v>49</v>
      </c>
      <c r="F638" s="1">
        <v>42369</v>
      </c>
    </row>
    <row r="639" spans="1:6" x14ac:dyDescent="0.25">
      <c r="A639">
        <v>21270</v>
      </c>
      <c r="B639" s="28">
        <v>377590</v>
      </c>
      <c r="C639" t="s">
        <v>264</v>
      </c>
      <c r="E639" s="11">
        <v>37815</v>
      </c>
      <c r="F639" s="1">
        <v>42369</v>
      </c>
    </row>
    <row r="640" spans="1:6" x14ac:dyDescent="0.25">
      <c r="A640">
        <v>21273</v>
      </c>
      <c r="B640" s="28" t="s">
        <v>79</v>
      </c>
      <c r="C640" t="s">
        <v>277</v>
      </c>
      <c r="E640" s="11">
        <v>230000</v>
      </c>
      <c r="F640" s="1">
        <v>41973</v>
      </c>
    </row>
    <row r="641" spans="1:6" x14ac:dyDescent="0.25">
      <c r="A641">
        <v>21273</v>
      </c>
      <c r="B641" s="28">
        <v>377747</v>
      </c>
      <c r="C641" t="s">
        <v>267</v>
      </c>
      <c r="E641" s="11">
        <v>70</v>
      </c>
      <c r="F641" s="1">
        <v>41974</v>
      </c>
    </row>
    <row r="642" spans="1:6" x14ac:dyDescent="0.25">
      <c r="A642">
        <v>21273</v>
      </c>
      <c r="B642" s="28">
        <v>377751</v>
      </c>
      <c r="C642" t="s">
        <v>268</v>
      </c>
      <c r="E642" s="11">
        <v>45</v>
      </c>
      <c r="F642" s="1">
        <v>42705</v>
      </c>
    </row>
    <row r="643" spans="1:6" x14ac:dyDescent="0.25">
      <c r="A643">
        <v>21273</v>
      </c>
      <c r="B643" s="28">
        <v>377753</v>
      </c>
      <c r="C643" t="s">
        <v>264</v>
      </c>
      <c r="E643" s="11">
        <v>750000</v>
      </c>
      <c r="F643" s="1">
        <v>42705</v>
      </c>
    </row>
    <row r="644" spans="1:6" x14ac:dyDescent="0.25">
      <c r="A644">
        <v>21273</v>
      </c>
      <c r="B644" s="28">
        <v>378999</v>
      </c>
      <c r="C644" t="s">
        <v>269</v>
      </c>
      <c r="E644" s="11">
        <v>750000</v>
      </c>
      <c r="F644" s="1">
        <v>42705</v>
      </c>
    </row>
    <row r="645" spans="1:6" x14ac:dyDescent="0.25">
      <c r="A645">
        <v>21274</v>
      </c>
      <c r="B645" s="28" t="s">
        <v>80</v>
      </c>
      <c r="C645" t="s">
        <v>277</v>
      </c>
      <c r="E645" s="11">
        <v>500000</v>
      </c>
      <c r="F645" s="1">
        <v>42004</v>
      </c>
    </row>
    <row r="646" spans="1:6" x14ac:dyDescent="0.25">
      <c r="A646">
        <v>21274</v>
      </c>
      <c r="B646" s="28">
        <v>377775</v>
      </c>
      <c r="C646" t="s">
        <v>267</v>
      </c>
      <c r="E646" s="11">
        <v>30</v>
      </c>
      <c r="F646" s="1">
        <v>42736</v>
      </c>
    </row>
    <row r="647" spans="1:6" x14ac:dyDescent="0.25">
      <c r="A647">
        <v>21274</v>
      </c>
      <c r="B647" s="28">
        <v>377779</v>
      </c>
      <c r="C647" t="s">
        <v>268</v>
      </c>
      <c r="E647" s="11">
        <v>58</v>
      </c>
      <c r="F647" s="1">
        <v>42736</v>
      </c>
    </row>
    <row r="648" spans="1:6" x14ac:dyDescent="0.25">
      <c r="A648">
        <v>21274</v>
      </c>
      <c r="B648" s="28">
        <v>377781</v>
      </c>
      <c r="C648" t="s">
        <v>264</v>
      </c>
      <c r="E648" s="11">
        <v>18000000</v>
      </c>
      <c r="F648" s="1">
        <v>42736</v>
      </c>
    </row>
    <row r="649" spans="1:6" x14ac:dyDescent="0.25">
      <c r="A649">
        <v>21274</v>
      </c>
      <c r="B649" s="28">
        <v>379001</v>
      </c>
      <c r="C649" t="s">
        <v>269</v>
      </c>
      <c r="E649" s="11">
        <v>18000000</v>
      </c>
      <c r="F649" s="1">
        <v>42005</v>
      </c>
    </row>
    <row r="650" spans="1:6" x14ac:dyDescent="0.25">
      <c r="A650">
        <v>21275</v>
      </c>
      <c r="B650" s="28" t="s">
        <v>81</v>
      </c>
      <c r="C650" t="s">
        <v>277</v>
      </c>
      <c r="E650" s="11">
        <v>160000</v>
      </c>
      <c r="F650" s="1">
        <v>42004</v>
      </c>
    </row>
    <row r="651" spans="1:6" x14ac:dyDescent="0.25">
      <c r="A651">
        <v>21275</v>
      </c>
      <c r="B651" s="28">
        <v>380313</v>
      </c>
      <c r="C651" t="s">
        <v>267</v>
      </c>
      <c r="E651" s="11">
        <v>36</v>
      </c>
      <c r="F651" s="1">
        <v>42004</v>
      </c>
    </row>
    <row r="652" spans="1:6" x14ac:dyDescent="0.25">
      <c r="A652">
        <v>21275</v>
      </c>
      <c r="B652" s="28">
        <v>380317</v>
      </c>
      <c r="C652" t="s">
        <v>268</v>
      </c>
      <c r="E652" s="11">
        <v>72</v>
      </c>
      <c r="F652" s="1">
        <v>42735</v>
      </c>
    </row>
    <row r="653" spans="1:6" x14ac:dyDescent="0.25">
      <c r="A653">
        <v>21275</v>
      </c>
      <c r="B653" s="28">
        <v>380319</v>
      </c>
      <c r="C653" t="s">
        <v>269</v>
      </c>
      <c r="E653" s="11">
        <v>3600000</v>
      </c>
      <c r="F653" s="1">
        <v>42735</v>
      </c>
    </row>
    <row r="654" spans="1:6" x14ac:dyDescent="0.25">
      <c r="A654">
        <v>21275</v>
      </c>
      <c r="B654" s="28">
        <v>380321</v>
      </c>
      <c r="C654" t="s">
        <v>264</v>
      </c>
      <c r="E654" s="11">
        <v>3600000</v>
      </c>
      <c r="F654" s="1">
        <v>42735</v>
      </c>
    </row>
    <row r="655" spans="1:6" x14ac:dyDescent="0.25">
      <c r="A655">
        <v>21276</v>
      </c>
      <c r="B655" s="28" t="s">
        <v>82</v>
      </c>
      <c r="C655" t="s">
        <v>277</v>
      </c>
      <c r="E655" s="11">
        <v>375000</v>
      </c>
      <c r="F655" s="1">
        <v>42035</v>
      </c>
    </row>
    <row r="656" spans="1:6" x14ac:dyDescent="0.25">
      <c r="A656">
        <v>21276</v>
      </c>
      <c r="B656" s="28">
        <v>377761</v>
      </c>
      <c r="C656" t="s">
        <v>267</v>
      </c>
      <c r="E656" s="11">
        <v>64</v>
      </c>
      <c r="F656" s="1">
        <v>42036</v>
      </c>
    </row>
    <row r="657" spans="1:6" x14ac:dyDescent="0.25">
      <c r="A657">
        <v>21276</v>
      </c>
      <c r="B657" s="28">
        <v>377765</v>
      </c>
      <c r="C657" t="s">
        <v>264</v>
      </c>
      <c r="E657" s="11">
        <v>9082000</v>
      </c>
      <c r="F657" s="1">
        <v>42767</v>
      </c>
    </row>
    <row r="658" spans="1:6" x14ac:dyDescent="0.25">
      <c r="A658">
        <v>21276</v>
      </c>
      <c r="B658" s="28">
        <v>379003</v>
      </c>
      <c r="C658" t="s">
        <v>269</v>
      </c>
      <c r="E658" s="11">
        <v>8882000</v>
      </c>
      <c r="F658" s="1">
        <v>42767</v>
      </c>
    </row>
    <row r="659" spans="1:6" x14ac:dyDescent="0.25">
      <c r="A659">
        <v>21276</v>
      </c>
      <c r="B659" s="28">
        <v>398803</v>
      </c>
      <c r="C659" t="s">
        <v>268</v>
      </c>
      <c r="E659" s="11">
        <v>166</v>
      </c>
      <c r="F659" s="1">
        <v>42036</v>
      </c>
    </row>
    <row r="660" spans="1:6" x14ac:dyDescent="0.25">
      <c r="A660">
        <v>21277</v>
      </c>
      <c r="B660" s="28" t="s">
        <v>83</v>
      </c>
      <c r="C660" t="s">
        <v>277</v>
      </c>
      <c r="E660" s="11">
        <v>500000</v>
      </c>
      <c r="F660" s="1">
        <v>42005</v>
      </c>
    </row>
    <row r="661" spans="1:6" x14ac:dyDescent="0.25">
      <c r="A661">
        <v>21277</v>
      </c>
      <c r="B661" s="28">
        <v>377767</v>
      </c>
      <c r="C661" t="s">
        <v>267</v>
      </c>
      <c r="E661" s="11">
        <v>120</v>
      </c>
      <c r="F661" s="1">
        <v>41640</v>
      </c>
    </row>
    <row r="662" spans="1:6" x14ac:dyDescent="0.25">
      <c r="A662">
        <v>21277</v>
      </c>
      <c r="B662" s="28">
        <v>377771</v>
      </c>
      <c r="C662" t="s">
        <v>268</v>
      </c>
      <c r="E662" s="11">
        <v>119</v>
      </c>
      <c r="F662" s="1">
        <v>42370</v>
      </c>
    </row>
    <row r="663" spans="1:6" x14ac:dyDescent="0.25">
      <c r="A663">
        <v>21277</v>
      </c>
      <c r="B663" s="28">
        <v>377773</v>
      </c>
      <c r="C663" t="s">
        <v>264</v>
      </c>
      <c r="E663" s="11">
        <v>3500000</v>
      </c>
      <c r="F663" s="1">
        <v>42370</v>
      </c>
    </row>
    <row r="664" spans="1:6" x14ac:dyDescent="0.25">
      <c r="A664">
        <v>21277</v>
      </c>
      <c r="B664" s="28">
        <v>379005</v>
      </c>
      <c r="C664" t="s">
        <v>269</v>
      </c>
      <c r="E664" s="11">
        <v>3000000</v>
      </c>
      <c r="F664" s="1">
        <v>42370</v>
      </c>
    </row>
    <row r="665" spans="1:6" x14ac:dyDescent="0.25">
      <c r="A665">
        <v>21278</v>
      </c>
      <c r="B665" s="28" t="s">
        <v>84</v>
      </c>
      <c r="C665" t="s">
        <v>277</v>
      </c>
      <c r="E665" s="11">
        <v>388250</v>
      </c>
      <c r="F665" s="1">
        <v>42004</v>
      </c>
    </row>
    <row r="666" spans="1:6" x14ac:dyDescent="0.25">
      <c r="A666">
        <v>21278</v>
      </c>
      <c r="B666" s="28">
        <v>377533</v>
      </c>
      <c r="C666" t="s">
        <v>269</v>
      </c>
      <c r="E666" s="11">
        <v>12300000</v>
      </c>
      <c r="F666" s="1">
        <v>42005</v>
      </c>
    </row>
    <row r="667" spans="1:6" x14ac:dyDescent="0.25">
      <c r="A667">
        <v>21278</v>
      </c>
      <c r="B667" s="28">
        <v>378800</v>
      </c>
      <c r="C667" t="s">
        <v>264</v>
      </c>
      <c r="E667" s="11">
        <v>12300000</v>
      </c>
      <c r="F667" s="1">
        <v>42736</v>
      </c>
    </row>
    <row r="668" spans="1:6" x14ac:dyDescent="0.25">
      <c r="A668">
        <v>21278</v>
      </c>
      <c r="B668" s="28">
        <v>381168</v>
      </c>
      <c r="C668" t="s">
        <v>267</v>
      </c>
      <c r="E668" s="11">
        <v>104</v>
      </c>
      <c r="F668" s="1">
        <v>42736</v>
      </c>
    </row>
    <row r="669" spans="1:6" x14ac:dyDescent="0.25">
      <c r="A669">
        <v>21282</v>
      </c>
      <c r="B669" s="28" t="s">
        <v>450</v>
      </c>
      <c r="C669" t="s">
        <v>277</v>
      </c>
      <c r="E669" s="11">
        <v>350000</v>
      </c>
      <c r="F669" s="1">
        <v>41973</v>
      </c>
    </row>
    <row r="670" spans="1:6" x14ac:dyDescent="0.25">
      <c r="A670">
        <v>21282</v>
      </c>
      <c r="B670" s="28">
        <v>378456</v>
      </c>
      <c r="C670" t="s">
        <v>267</v>
      </c>
      <c r="E670" s="11">
        <v>48</v>
      </c>
      <c r="F670" s="1">
        <v>41973</v>
      </c>
    </row>
    <row r="671" spans="1:6" x14ac:dyDescent="0.25">
      <c r="A671">
        <v>21282</v>
      </c>
      <c r="B671" s="28">
        <v>378460</v>
      </c>
      <c r="C671" t="s">
        <v>268</v>
      </c>
      <c r="E671" s="11">
        <v>52</v>
      </c>
      <c r="F671" s="1">
        <v>42704</v>
      </c>
    </row>
    <row r="672" spans="1:6" x14ac:dyDescent="0.25">
      <c r="A672">
        <v>21282</v>
      </c>
      <c r="B672" s="28">
        <v>378462</v>
      </c>
      <c r="C672" t="s">
        <v>264</v>
      </c>
      <c r="E672" s="11">
        <v>2800000</v>
      </c>
      <c r="F672" s="1">
        <v>42704</v>
      </c>
    </row>
    <row r="673" spans="1:6" x14ac:dyDescent="0.25">
      <c r="A673">
        <v>21282</v>
      </c>
      <c r="B673" s="28">
        <v>381164</v>
      </c>
      <c r="C673" t="s">
        <v>280</v>
      </c>
      <c r="E673" s="11">
        <v>50000</v>
      </c>
      <c r="F673" s="1">
        <v>42704</v>
      </c>
    </row>
    <row r="674" spans="1:6" x14ac:dyDescent="0.25">
      <c r="A674">
        <v>21283</v>
      </c>
      <c r="B674" s="28" t="s">
        <v>85</v>
      </c>
      <c r="C674" t="s">
        <v>277</v>
      </c>
      <c r="E674" s="11">
        <v>150000</v>
      </c>
      <c r="F674" s="1">
        <v>42004</v>
      </c>
    </row>
    <row r="675" spans="1:6" x14ac:dyDescent="0.25">
      <c r="A675">
        <v>21283</v>
      </c>
      <c r="B675" s="28">
        <v>379961</v>
      </c>
      <c r="C675" t="s">
        <v>267</v>
      </c>
      <c r="E675" s="11">
        <v>22</v>
      </c>
      <c r="F675" s="1">
        <v>42004</v>
      </c>
    </row>
    <row r="676" spans="1:6" x14ac:dyDescent="0.25">
      <c r="A676">
        <v>21283</v>
      </c>
      <c r="B676" s="28">
        <v>379965</v>
      </c>
      <c r="C676" t="s">
        <v>268</v>
      </c>
      <c r="E676" s="11">
        <v>72</v>
      </c>
      <c r="F676" s="1">
        <v>42735</v>
      </c>
    </row>
    <row r="677" spans="1:6" x14ac:dyDescent="0.25">
      <c r="A677">
        <v>21283</v>
      </c>
      <c r="B677" s="28">
        <v>379967</v>
      </c>
      <c r="C677" t="s">
        <v>269</v>
      </c>
      <c r="E677" s="11">
        <v>1250000</v>
      </c>
      <c r="F677" s="1">
        <v>42735</v>
      </c>
    </row>
    <row r="678" spans="1:6" x14ac:dyDescent="0.25">
      <c r="A678">
        <v>21283</v>
      </c>
      <c r="B678" s="28">
        <v>379969</v>
      </c>
      <c r="C678" t="s">
        <v>264</v>
      </c>
      <c r="E678" s="11">
        <v>1250000</v>
      </c>
      <c r="F678" s="1">
        <v>42735</v>
      </c>
    </row>
    <row r="679" spans="1:6" x14ac:dyDescent="0.25">
      <c r="A679">
        <v>21284</v>
      </c>
      <c r="B679" s="28" t="s">
        <v>86</v>
      </c>
      <c r="C679" t="s">
        <v>277</v>
      </c>
      <c r="E679" s="11">
        <v>400000</v>
      </c>
      <c r="F679" s="1">
        <v>42004</v>
      </c>
    </row>
    <row r="680" spans="1:6" x14ac:dyDescent="0.25">
      <c r="A680">
        <v>21284</v>
      </c>
      <c r="B680" s="28">
        <v>379971</v>
      </c>
      <c r="C680" t="s">
        <v>267</v>
      </c>
      <c r="E680" s="11">
        <v>65</v>
      </c>
      <c r="F680" s="1">
        <v>42004</v>
      </c>
    </row>
    <row r="681" spans="1:6" x14ac:dyDescent="0.25">
      <c r="A681">
        <v>21284</v>
      </c>
      <c r="B681" s="28">
        <v>379974</v>
      </c>
      <c r="C681" t="s">
        <v>269</v>
      </c>
      <c r="E681" s="11">
        <v>1450000</v>
      </c>
      <c r="F681" s="1">
        <v>42735</v>
      </c>
    </row>
    <row r="682" spans="1:6" x14ac:dyDescent="0.25">
      <c r="A682">
        <v>21284</v>
      </c>
      <c r="B682" s="28">
        <v>379976</v>
      </c>
      <c r="C682" t="s">
        <v>264</v>
      </c>
      <c r="E682" s="11">
        <v>1450000</v>
      </c>
      <c r="F682" s="1">
        <v>42735</v>
      </c>
    </row>
    <row r="683" spans="1:6" x14ac:dyDescent="0.25">
      <c r="A683">
        <v>21284</v>
      </c>
      <c r="B683" s="28">
        <v>398821</v>
      </c>
      <c r="C683" t="s">
        <v>268</v>
      </c>
      <c r="E683" s="11">
        <v>0</v>
      </c>
      <c r="F683" s="1">
        <v>42004</v>
      </c>
    </row>
    <row r="684" spans="1:6" x14ac:dyDescent="0.25">
      <c r="A684">
        <v>21286</v>
      </c>
      <c r="B684" s="28" t="s">
        <v>87</v>
      </c>
      <c r="C684" t="s">
        <v>277</v>
      </c>
      <c r="E684" s="11">
        <v>57000</v>
      </c>
      <c r="F684" s="1">
        <v>42004</v>
      </c>
    </row>
    <row r="685" spans="1:6" x14ac:dyDescent="0.25">
      <c r="A685">
        <v>21286</v>
      </c>
      <c r="B685" s="28">
        <v>377424</v>
      </c>
      <c r="C685" t="s">
        <v>267</v>
      </c>
      <c r="E685" s="11">
        <v>11</v>
      </c>
      <c r="F685" s="1">
        <v>42004</v>
      </c>
    </row>
    <row r="686" spans="1:6" x14ac:dyDescent="0.25">
      <c r="A686">
        <v>21286</v>
      </c>
      <c r="B686" s="28">
        <v>377428</v>
      </c>
      <c r="C686" t="s">
        <v>268</v>
      </c>
      <c r="E686" s="11">
        <v>53</v>
      </c>
      <c r="F686" s="1">
        <v>42735</v>
      </c>
    </row>
    <row r="687" spans="1:6" x14ac:dyDescent="0.25">
      <c r="A687">
        <v>21286</v>
      </c>
      <c r="B687" s="28">
        <v>377430</v>
      </c>
      <c r="C687" t="s">
        <v>264</v>
      </c>
      <c r="E687" s="11">
        <v>1060000</v>
      </c>
      <c r="F687" s="1">
        <v>42735</v>
      </c>
    </row>
    <row r="688" spans="1:6" x14ac:dyDescent="0.25">
      <c r="A688">
        <v>21286</v>
      </c>
      <c r="B688" s="28">
        <v>381196</v>
      </c>
      <c r="C688" t="s">
        <v>269</v>
      </c>
      <c r="E688" s="11">
        <v>1050000</v>
      </c>
      <c r="F688" s="1">
        <v>42735</v>
      </c>
    </row>
    <row r="689" spans="1:6" x14ac:dyDescent="0.25">
      <c r="A689">
        <v>21287</v>
      </c>
      <c r="B689" s="28" t="s">
        <v>88</v>
      </c>
      <c r="C689" t="s">
        <v>277</v>
      </c>
      <c r="E689" s="11">
        <v>800000</v>
      </c>
      <c r="F689" s="1">
        <v>42369</v>
      </c>
    </row>
    <row r="690" spans="1:6" x14ac:dyDescent="0.25">
      <c r="A690">
        <v>21287</v>
      </c>
      <c r="B690" s="28">
        <v>379506</v>
      </c>
      <c r="C690" t="s">
        <v>267</v>
      </c>
      <c r="E690" s="11">
        <v>683</v>
      </c>
      <c r="F690" s="1">
        <v>42369</v>
      </c>
    </row>
    <row r="691" spans="1:6" x14ac:dyDescent="0.25">
      <c r="A691">
        <v>21287</v>
      </c>
      <c r="B691" s="28">
        <v>379510</v>
      </c>
      <c r="C691" t="s">
        <v>268</v>
      </c>
      <c r="E691" s="11">
        <v>578</v>
      </c>
      <c r="F691" s="1">
        <v>42736</v>
      </c>
    </row>
    <row r="692" spans="1:6" x14ac:dyDescent="0.25">
      <c r="A692">
        <v>21287</v>
      </c>
      <c r="B692" s="28">
        <v>379512</v>
      </c>
      <c r="C692" t="s">
        <v>269</v>
      </c>
      <c r="E692" s="11">
        <v>8100000</v>
      </c>
      <c r="F692" s="1">
        <v>42736</v>
      </c>
    </row>
    <row r="693" spans="1:6" x14ac:dyDescent="0.25">
      <c r="A693">
        <v>21287</v>
      </c>
      <c r="B693" s="28">
        <v>379514</v>
      </c>
      <c r="C693" t="s">
        <v>264</v>
      </c>
      <c r="E693" s="11">
        <v>8100000</v>
      </c>
      <c r="F693" s="1">
        <v>42736</v>
      </c>
    </row>
    <row r="694" spans="1:6" x14ac:dyDescent="0.25">
      <c r="A694">
        <v>21288</v>
      </c>
      <c r="B694" s="28" t="s">
        <v>89</v>
      </c>
      <c r="C694" t="s">
        <v>277</v>
      </c>
      <c r="E694" s="11">
        <v>416000</v>
      </c>
      <c r="F694" s="1">
        <v>42004</v>
      </c>
    </row>
    <row r="695" spans="1:6" x14ac:dyDescent="0.25">
      <c r="A695">
        <v>21288</v>
      </c>
      <c r="B695" s="28">
        <v>377630</v>
      </c>
      <c r="C695" t="s">
        <v>267</v>
      </c>
      <c r="E695" s="11">
        <v>90</v>
      </c>
      <c r="F695" s="1">
        <v>42005</v>
      </c>
    </row>
    <row r="696" spans="1:6" x14ac:dyDescent="0.25">
      <c r="A696">
        <v>21288</v>
      </c>
      <c r="B696" s="28">
        <v>377634</v>
      </c>
      <c r="C696" t="s">
        <v>268</v>
      </c>
      <c r="E696" s="11">
        <v>39</v>
      </c>
      <c r="F696" s="1">
        <v>42736</v>
      </c>
    </row>
    <row r="697" spans="1:6" x14ac:dyDescent="0.25">
      <c r="A697">
        <v>21288</v>
      </c>
      <c r="B697" s="28">
        <v>377636</v>
      </c>
      <c r="C697" t="s">
        <v>264</v>
      </c>
      <c r="E697" s="11">
        <v>1510000</v>
      </c>
      <c r="F697" s="1">
        <v>42736</v>
      </c>
    </row>
    <row r="698" spans="1:6" x14ac:dyDescent="0.25">
      <c r="A698">
        <v>21288</v>
      </c>
      <c r="B698" s="28">
        <v>379007</v>
      </c>
      <c r="C698" t="s">
        <v>269</v>
      </c>
      <c r="E698" s="11">
        <v>1510000</v>
      </c>
      <c r="F698" s="1">
        <v>42736</v>
      </c>
    </row>
    <row r="699" spans="1:6" x14ac:dyDescent="0.25">
      <c r="A699">
        <v>21289</v>
      </c>
      <c r="B699" s="28" t="s">
        <v>90</v>
      </c>
      <c r="C699" t="s">
        <v>277</v>
      </c>
      <c r="E699" s="11">
        <v>173000</v>
      </c>
      <c r="F699" s="1">
        <v>42005</v>
      </c>
    </row>
    <row r="700" spans="1:6" x14ac:dyDescent="0.25">
      <c r="A700">
        <v>21289</v>
      </c>
      <c r="B700" s="28">
        <v>379978</v>
      </c>
      <c r="C700" t="s">
        <v>267</v>
      </c>
      <c r="E700" s="11">
        <v>27</v>
      </c>
      <c r="F700" s="1">
        <v>42005</v>
      </c>
    </row>
    <row r="701" spans="1:6" x14ac:dyDescent="0.25">
      <c r="A701">
        <v>21289</v>
      </c>
      <c r="B701" s="28">
        <v>379982</v>
      </c>
      <c r="C701" t="s">
        <v>268</v>
      </c>
      <c r="E701" s="11">
        <v>38</v>
      </c>
      <c r="F701" s="1">
        <v>42736</v>
      </c>
    </row>
    <row r="702" spans="1:6" x14ac:dyDescent="0.25">
      <c r="A702">
        <v>21289</v>
      </c>
      <c r="B702" s="28">
        <v>379984</v>
      </c>
      <c r="C702" t="s">
        <v>269</v>
      </c>
      <c r="E702" s="11">
        <v>600000</v>
      </c>
      <c r="F702" s="1">
        <v>42736</v>
      </c>
    </row>
    <row r="703" spans="1:6" x14ac:dyDescent="0.25">
      <c r="A703">
        <v>21289</v>
      </c>
      <c r="B703" s="28">
        <v>379986</v>
      </c>
      <c r="C703" t="s">
        <v>264</v>
      </c>
      <c r="E703" s="11">
        <v>1185000</v>
      </c>
      <c r="F703" s="1">
        <v>42736</v>
      </c>
    </row>
    <row r="704" spans="1:6" x14ac:dyDescent="0.25">
      <c r="A704">
        <v>21290</v>
      </c>
      <c r="B704" s="28" t="s">
        <v>91</v>
      </c>
      <c r="C704" t="s">
        <v>277</v>
      </c>
      <c r="E704" s="11">
        <v>100000</v>
      </c>
      <c r="F704" s="1">
        <v>41820</v>
      </c>
    </row>
    <row r="705" spans="1:6" x14ac:dyDescent="0.25">
      <c r="A705">
        <v>21290</v>
      </c>
      <c r="B705" s="28">
        <v>377620</v>
      </c>
      <c r="C705" t="s">
        <v>267</v>
      </c>
      <c r="E705" s="11">
        <v>37</v>
      </c>
      <c r="F705" s="1">
        <v>41821</v>
      </c>
    </row>
    <row r="706" spans="1:6" x14ac:dyDescent="0.25">
      <c r="A706">
        <v>21290</v>
      </c>
      <c r="B706" s="28">
        <v>377624</v>
      </c>
      <c r="C706" t="s">
        <v>268</v>
      </c>
      <c r="E706" s="11">
        <v>15</v>
      </c>
      <c r="F706" s="1">
        <v>42552</v>
      </c>
    </row>
    <row r="707" spans="1:6" x14ac:dyDescent="0.25">
      <c r="A707">
        <v>21290</v>
      </c>
      <c r="B707" s="28">
        <v>377626</v>
      </c>
      <c r="C707" t="s">
        <v>264</v>
      </c>
      <c r="E707" s="11">
        <v>1100000</v>
      </c>
      <c r="F707" s="1">
        <v>42552</v>
      </c>
    </row>
    <row r="708" spans="1:6" x14ac:dyDescent="0.25">
      <c r="A708">
        <v>21290</v>
      </c>
      <c r="B708" s="28">
        <v>379009</v>
      </c>
      <c r="C708" t="s">
        <v>269</v>
      </c>
      <c r="E708" s="11">
        <v>1100000</v>
      </c>
      <c r="F708" s="1">
        <v>42552</v>
      </c>
    </row>
    <row r="709" spans="1:6" x14ac:dyDescent="0.25">
      <c r="A709">
        <v>21292</v>
      </c>
      <c r="B709" s="28" t="s">
        <v>459</v>
      </c>
      <c r="C709" t="s">
        <v>277</v>
      </c>
      <c r="E709" s="11">
        <v>175000</v>
      </c>
      <c r="F709" s="1">
        <v>42004</v>
      </c>
    </row>
    <row r="710" spans="1:6" x14ac:dyDescent="0.25">
      <c r="A710">
        <v>21292</v>
      </c>
      <c r="B710" s="28">
        <v>382894</v>
      </c>
      <c r="C710" t="s">
        <v>267</v>
      </c>
      <c r="E710" s="11">
        <v>25</v>
      </c>
      <c r="F710" s="1">
        <v>42004</v>
      </c>
    </row>
    <row r="711" spans="1:6" x14ac:dyDescent="0.25">
      <c r="A711">
        <v>21292</v>
      </c>
      <c r="B711" s="28">
        <v>382896</v>
      </c>
      <c r="C711" t="s">
        <v>268</v>
      </c>
      <c r="E711" s="11">
        <v>139</v>
      </c>
      <c r="F711" s="1">
        <v>42735</v>
      </c>
    </row>
    <row r="712" spans="1:6" x14ac:dyDescent="0.25">
      <c r="A712">
        <v>21292</v>
      </c>
      <c r="B712" s="28">
        <v>382900</v>
      </c>
      <c r="C712" t="s">
        <v>269</v>
      </c>
      <c r="E712" s="11">
        <v>2300000</v>
      </c>
      <c r="F712" s="1">
        <v>42735</v>
      </c>
    </row>
    <row r="713" spans="1:6" x14ac:dyDescent="0.25">
      <c r="A713">
        <v>21292</v>
      </c>
      <c r="B713" s="28">
        <v>382902</v>
      </c>
      <c r="C713" t="s">
        <v>264</v>
      </c>
      <c r="E713" s="11">
        <v>2314800</v>
      </c>
      <c r="F713" s="1">
        <v>42735</v>
      </c>
    </row>
    <row r="714" spans="1:6" x14ac:dyDescent="0.25">
      <c r="A714">
        <v>21293</v>
      </c>
      <c r="B714" s="28" t="s">
        <v>92</v>
      </c>
      <c r="C714" t="s">
        <v>277</v>
      </c>
      <c r="E714" s="11">
        <v>75000</v>
      </c>
      <c r="F714" s="1">
        <v>41943</v>
      </c>
    </row>
    <row r="715" spans="1:6" x14ac:dyDescent="0.25">
      <c r="A715">
        <v>21293</v>
      </c>
      <c r="B715" s="28">
        <v>378169</v>
      </c>
      <c r="C715" t="s">
        <v>267</v>
      </c>
      <c r="E715" s="11">
        <v>27</v>
      </c>
      <c r="F715" s="1">
        <v>41944</v>
      </c>
    </row>
    <row r="716" spans="1:6" x14ac:dyDescent="0.25">
      <c r="A716">
        <v>21293</v>
      </c>
      <c r="B716" s="28">
        <v>378173</v>
      </c>
      <c r="C716" t="s">
        <v>268</v>
      </c>
      <c r="E716" s="11">
        <v>86</v>
      </c>
      <c r="F716" s="1">
        <v>42675</v>
      </c>
    </row>
    <row r="717" spans="1:6" x14ac:dyDescent="0.25">
      <c r="A717">
        <v>21293</v>
      </c>
      <c r="B717" s="28">
        <v>378175</v>
      </c>
      <c r="C717" t="s">
        <v>264</v>
      </c>
      <c r="E717" s="11">
        <v>1620000</v>
      </c>
      <c r="F717" s="1">
        <v>42675</v>
      </c>
    </row>
    <row r="718" spans="1:6" x14ac:dyDescent="0.25">
      <c r="A718">
        <v>21293</v>
      </c>
      <c r="B718" s="28">
        <v>379011</v>
      </c>
      <c r="C718" t="s">
        <v>269</v>
      </c>
      <c r="E718" s="11">
        <v>1620000</v>
      </c>
      <c r="F718" s="1">
        <v>42675</v>
      </c>
    </row>
    <row r="719" spans="1:6" x14ac:dyDescent="0.25">
      <c r="A719">
        <v>21295</v>
      </c>
      <c r="B719" s="28" t="s">
        <v>93</v>
      </c>
      <c r="C719" t="s">
        <v>277</v>
      </c>
      <c r="E719" s="11">
        <v>15000000</v>
      </c>
      <c r="F719" s="1">
        <v>43646</v>
      </c>
    </row>
    <row r="720" spans="1:6" x14ac:dyDescent="0.25">
      <c r="A720">
        <v>21295</v>
      </c>
      <c r="B720" s="28">
        <v>378260</v>
      </c>
      <c r="C720" t="s">
        <v>267</v>
      </c>
      <c r="D720" t="s">
        <v>2615</v>
      </c>
      <c r="E720" s="11">
        <v>350</v>
      </c>
      <c r="F720" s="1">
        <v>43646</v>
      </c>
    </row>
    <row r="721" spans="1:6" x14ac:dyDescent="0.25">
      <c r="A721">
        <v>21295</v>
      </c>
      <c r="B721" s="28">
        <v>378262</v>
      </c>
      <c r="C721" t="s">
        <v>268</v>
      </c>
      <c r="E721" s="11">
        <v>1652</v>
      </c>
      <c r="F721" s="1">
        <v>43008</v>
      </c>
    </row>
    <row r="722" spans="1:6" x14ac:dyDescent="0.25">
      <c r="A722">
        <v>21295</v>
      </c>
      <c r="B722" s="28">
        <v>378264</v>
      </c>
      <c r="C722" t="s">
        <v>269</v>
      </c>
      <c r="E722" s="11">
        <v>68000000</v>
      </c>
      <c r="F722" s="1">
        <v>43646</v>
      </c>
    </row>
    <row r="723" spans="1:6" x14ac:dyDescent="0.25">
      <c r="A723">
        <v>21295</v>
      </c>
      <c r="B723" s="28">
        <v>378266</v>
      </c>
      <c r="C723" t="s">
        <v>280</v>
      </c>
      <c r="E723" s="11">
        <v>4400000</v>
      </c>
      <c r="F723" s="1">
        <v>43646</v>
      </c>
    </row>
    <row r="724" spans="1:6" x14ac:dyDescent="0.25">
      <c r="A724">
        <v>21295</v>
      </c>
      <c r="B724" s="28">
        <v>378268</v>
      </c>
      <c r="C724" t="s">
        <v>455</v>
      </c>
      <c r="E724" s="11">
        <v>58000000</v>
      </c>
      <c r="F724" s="1">
        <v>43646</v>
      </c>
    </row>
    <row r="725" spans="1:6" x14ac:dyDescent="0.25">
      <c r="A725">
        <v>21295</v>
      </c>
      <c r="B725" s="28">
        <v>378270</v>
      </c>
      <c r="C725" t="s">
        <v>264</v>
      </c>
      <c r="E725" s="11">
        <v>130400000</v>
      </c>
      <c r="F725" s="1">
        <v>43646</v>
      </c>
    </row>
    <row r="726" spans="1:6" x14ac:dyDescent="0.25">
      <c r="A726">
        <v>21300</v>
      </c>
      <c r="B726" s="28">
        <v>378048</v>
      </c>
      <c r="C726" t="s">
        <v>264</v>
      </c>
      <c r="D726" t="s">
        <v>387</v>
      </c>
      <c r="E726" s="11">
        <v>535000</v>
      </c>
      <c r="F726" s="1">
        <v>44642</v>
      </c>
    </row>
    <row r="727" spans="1:6" x14ac:dyDescent="0.25">
      <c r="A727">
        <v>21302</v>
      </c>
      <c r="B727" s="28" t="s">
        <v>94</v>
      </c>
      <c r="C727" t="s">
        <v>277</v>
      </c>
      <c r="E727" s="11">
        <v>424000</v>
      </c>
      <c r="F727" s="1">
        <v>42735</v>
      </c>
    </row>
    <row r="728" spans="1:6" x14ac:dyDescent="0.25">
      <c r="A728">
        <v>21302</v>
      </c>
      <c r="B728" s="28">
        <v>377616</v>
      </c>
      <c r="C728" t="s">
        <v>268</v>
      </c>
      <c r="E728" s="11">
        <v>412</v>
      </c>
      <c r="F728" s="1">
        <v>42736</v>
      </c>
    </row>
    <row r="729" spans="1:6" x14ac:dyDescent="0.25">
      <c r="A729">
        <v>21302</v>
      </c>
      <c r="B729" s="28">
        <v>377618</v>
      </c>
      <c r="C729" t="s">
        <v>264</v>
      </c>
      <c r="E729" s="11">
        <v>1143044</v>
      </c>
      <c r="F729" s="1">
        <v>42736</v>
      </c>
    </row>
    <row r="730" spans="1:6" x14ac:dyDescent="0.25">
      <c r="A730">
        <v>21302</v>
      </c>
      <c r="B730" s="28">
        <v>381178</v>
      </c>
      <c r="C730" t="s">
        <v>280</v>
      </c>
      <c r="E730" s="11">
        <v>1143044</v>
      </c>
      <c r="F730" s="1">
        <v>42736</v>
      </c>
    </row>
    <row r="731" spans="1:6" x14ac:dyDescent="0.25">
      <c r="A731">
        <v>21302</v>
      </c>
      <c r="B731" s="28">
        <v>399183</v>
      </c>
      <c r="C731" t="s">
        <v>267</v>
      </c>
      <c r="E731" s="11">
        <v>0</v>
      </c>
      <c r="F731" s="1">
        <v>42736</v>
      </c>
    </row>
    <row r="732" spans="1:6" x14ac:dyDescent="0.25">
      <c r="A732">
        <v>21305</v>
      </c>
      <c r="B732" s="28">
        <v>378044</v>
      </c>
      <c r="C732" t="s">
        <v>264</v>
      </c>
      <c r="D732" t="s">
        <v>387</v>
      </c>
      <c r="E732" s="11">
        <v>590000</v>
      </c>
      <c r="F732" s="1">
        <v>44647</v>
      </c>
    </row>
    <row r="733" spans="1:6" x14ac:dyDescent="0.25">
      <c r="A733">
        <v>21306</v>
      </c>
      <c r="B733" s="28">
        <v>377938</v>
      </c>
      <c r="C733" t="s">
        <v>272</v>
      </c>
      <c r="D733" t="s">
        <v>457</v>
      </c>
      <c r="E733" s="11">
        <v>1</v>
      </c>
      <c r="F733" s="1">
        <v>41639</v>
      </c>
    </row>
    <row r="734" spans="1:6" x14ac:dyDescent="0.25">
      <c r="A734">
        <v>21306</v>
      </c>
      <c r="B734" s="28">
        <v>377940</v>
      </c>
      <c r="C734" t="s">
        <v>264</v>
      </c>
      <c r="E734" s="11">
        <v>5060500</v>
      </c>
      <c r="F734" s="1">
        <v>41639</v>
      </c>
    </row>
    <row r="735" spans="1:6" x14ac:dyDescent="0.25">
      <c r="A735">
        <v>21306</v>
      </c>
      <c r="B735" s="28">
        <v>378909</v>
      </c>
      <c r="C735" t="s">
        <v>269</v>
      </c>
      <c r="E735" s="11">
        <v>5260500</v>
      </c>
      <c r="F735" s="1">
        <v>41639</v>
      </c>
    </row>
    <row r="736" spans="1:6" x14ac:dyDescent="0.25">
      <c r="A736">
        <v>21311</v>
      </c>
      <c r="B736" s="28">
        <v>377379</v>
      </c>
      <c r="C736" t="s">
        <v>274</v>
      </c>
      <c r="E736" s="11">
        <v>96400</v>
      </c>
      <c r="F736" s="1">
        <v>41639</v>
      </c>
    </row>
    <row r="737" spans="1:6" x14ac:dyDescent="0.25">
      <c r="A737">
        <v>21311</v>
      </c>
      <c r="B737" s="28">
        <v>377381</v>
      </c>
      <c r="C737" t="s">
        <v>272</v>
      </c>
      <c r="D737" t="s">
        <v>276</v>
      </c>
      <c r="E737" s="11">
        <v>1</v>
      </c>
      <c r="F737" s="1">
        <v>41639</v>
      </c>
    </row>
    <row r="738" spans="1:6" x14ac:dyDescent="0.25">
      <c r="A738">
        <v>21311</v>
      </c>
      <c r="B738" s="28">
        <v>377383</v>
      </c>
      <c r="C738" t="s">
        <v>264</v>
      </c>
      <c r="E738" s="11">
        <v>9658689</v>
      </c>
      <c r="F738" s="1">
        <v>41639</v>
      </c>
    </row>
    <row r="739" spans="1:6" x14ac:dyDescent="0.25">
      <c r="A739">
        <v>21311</v>
      </c>
      <c r="B739" s="28">
        <v>378911</v>
      </c>
      <c r="C739" t="s">
        <v>269</v>
      </c>
      <c r="E739" s="11">
        <v>9808689</v>
      </c>
      <c r="F739" s="1">
        <v>41639</v>
      </c>
    </row>
    <row r="740" spans="1:6" x14ac:dyDescent="0.25">
      <c r="A740">
        <v>21312</v>
      </c>
      <c r="B740" s="28">
        <v>380508</v>
      </c>
      <c r="C740" t="s">
        <v>268</v>
      </c>
      <c r="E740" s="11">
        <v>975</v>
      </c>
      <c r="F740" s="1">
        <v>42369</v>
      </c>
    </row>
    <row r="741" spans="1:6" x14ac:dyDescent="0.25">
      <c r="A741">
        <v>21312</v>
      </c>
      <c r="B741" s="28">
        <v>380510</v>
      </c>
      <c r="C741" t="s">
        <v>267</v>
      </c>
      <c r="E741" s="11">
        <v>90</v>
      </c>
      <c r="F741" s="1">
        <v>42004</v>
      </c>
    </row>
    <row r="742" spans="1:6" x14ac:dyDescent="0.25">
      <c r="A742">
        <v>21312</v>
      </c>
      <c r="B742" s="28">
        <v>380514</v>
      </c>
      <c r="C742" t="s">
        <v>269</v>
      </c>
      <c r="E742" s="11">
        <v>10000000</v>
      </c>
      <c r="F742" s="1">
        <v>41639</v>
      </c>
    </row>
    <row r="743" spans="1:6" x14ac:dyDescent="0.25">
      <c r="A743">
        <v>21312</v>
      </c>
      <c r="B743" s="28">
        <v>380516</v>
      </c>
      <c r="C743" t="s">
        <v>264</v>
      </c>
      <c r="E743" s="11">
        <v>9655000</v>
      </c>
      <c r="F743" s="1">
        <v>42004</v>
      </c>
    </row>
    <row r="744" spans="1:6" x14ac:dyDescent="0.25">
      <c r="A744">
        <v>21313</v>
      </c>
      <c r="B744" s="28">
        <v>378093</v>
      </c>
      <c r="C744" t="s">
        <v>325</v>
      </c>
      <c r="E744" s="11">
        <v>6200000</v>
      </c>
      <c r="F744" s="1">
        <v>41907</v>
      </c>
    </row>
    <row r="745" spans="1:6" x14ac:dyDescent="0.25">
      <c r="A745">
        <v>21313</v>
      </c>
      <c r="B745" s="28">
        <v>378095</v>
      </c>
      <c r="C745" t="s">
        <v>264</v>
      </c>
      <c r="E745" s="11">
        <v>6200000</v>
      </c>
      <c r="F745" s="1">
        <v>41907</v>
      </c>
    </row>
    <row r="746" spans="1:6" x14ac:dyDescent="0.25">
      <c r="A746">
        <v>21314</v>
      </c>
      <c r="B746" s="28">
        <v>378396</v>
      </c>
      <c r="C746" t="s">
        <v>325</v>
      </c>
      <c r="E746" s="11">
        <v>15600000</v>
      </c>
      <c r="F746" s="1">
        <v>41615</v>
      </c>
    </row>
    <row r="747" spans="1:6" x14ac:dyDescent="0.25">
      <c r="A747">
        <v>21314</v>
      </c>
      <c r="B747" s="28">
        <v>378398</v>
      </c>
      <c r="C747" t="s">
        <v>264</v>
      </c>
      <c r="E747" s="11">
        <v>15600000</v>
      </c>
      <c r="F747" s="1">
        <v>41615</v>
      </c>
    </row>
    <row r="748" spans="1:6" x14ac:dyDescent="0.25">
      <c r="A748">
        <v>21315</v>
      </c>
      <c r="B748" s="28">
        <v>378097</v>
      </c>
      <c r="C748" t="s">
        <v>325</v>
      </c>
      <c r="E748" s="11">
        <v>28500000</v>
      </c>
      <c r="F748" s="1">
        <v>41824</v>
      </c>
    </row>
    <row r="749" spans="1:6" x14ac:dyDescent="0.25">
      <c r="A749">
        <v>21315</v>
      </c>
      <c r="B749" s="28">
        <v>378099</v>
      </c>
      <c r="C749" t="s">
        <v>264</v>
      </c>
      <c r="E749" s="11">
        <v>28500000</v>
      </c>
      <c r="F749" s="1">
        <v>41824</v>
      </c>
    </row>
    <row r="750" spans="1:6" x14ac:dyDescent="0.25">
      <c r="A750">
        <v>21317</v>
      </c>
      <c r="B750" s="28">
        <v>378354</v>
      </c>
      <c r="C750" t="s">
        <v>325</v>
      </c>
      <c r="E750" s="11">
        <v>8500000</v>
      </c>
      <c r="F750" s="1">
        <v>40921</v>
      </c>
    </row>
    <row r="751" spans="1:6" x14ac:dyDescent="0.25">
      <c r="A751">
        <v>21317</v>
      </c>
      <c r="B751" s="28">
        <v>378356</v>
      </c>
      <c r="C751" t="s">
        <v>264</v>
      </c>
      <c r="E751" s="11">
        <v>75000000</v>
      </c>
      <c r="F751" s="1">
        <v>40921</v>
      </c>
    </row>
    <row r="752" spans="1:6" x14ac:dyDescent="0.25">
      <c r="A752">
        <v>21318</v>
      </c>
      <c r="B752" s="28">
        <v>378392</v>
      </c>
      <c r="C752" t="s">
        <v>325</v>
      </c>
      <c r="E752" s="11">
        <v>1920000</v>
      </c>
      <c r="F752" s="1">
        <v>41711</v>
      </c>
    </row>
    <row r="753" spans="1:6" x14ac:dyDescent="0.25">
      <c r="A753">
        <v>21318</v>
      </c>
      <c r="B753" s="28">
        <v>378394</v>
      </c>
      <c r="C753" t="s">
        <v>264</v>
      </c>
      <c r="E753" s="11">
        <v>1920000</v>
      </c>
      <c r="F753" s="1">
        <v>41711</v>
      </c>
    </row>
    <row r="754" spans="1:6" x14ac:dyDescent="0.25">
      <c r="A754">
        <v>21319</v>
      </c>
      <c r="B754" s="28">
        <v>377990</v>
      </c>
      <c r="C754" t="s">
        <v>325</v>
      </c>
      <c r="E754" s="11">
        <v>4567000</v>
      </c>
      <c r="F754" s="1">
        <v>40907</v>
      </c>
    </row>
    <row r="755" spans="1:6" x14ac:dyDescent="0.25">
      <c r="A755">
        <v>21319</v>
      </c>
      <c r="B755" s="28">
        <v>378802</v>
      </c>
      <c r="C755" t="s">
        <v>264</v>
      </c>
      <c r="E755" s="11">
        <v>4567000</v>
      </c>
      <c r="F755" s="1">
        <v>40907</v>
      </c>
    </row>
    <row r="756" spans="1:6" x14ac:dyDescent="0.25">
      <c r="A756">
        <v>21320</v>
      </c>
      <c r="B756" s="28">
        <v>378384</v>
      </c>
      <c r="C756" t="s">
        <v>325</v>
      </c>
      <c r="E756" s="11">
        <v>27715000</v>
      </c>
      <c r="F756" s="1">
        <v>41747</v>
      </c>
    </row>
    <row r="757" spans="1:6" x14ac:dyDescent="0.25">
      <c r="A757">
        <v>21320</v>
      </c>
      <c r="B757" s="28">
        <v>378386</v>
      </c>
      <c r="C757" t="s">
        <v>264</v>
      </c>
      <c r="E757" s="11">
        <v>27715000</v>
      </c>
      <c r="F757" s="1">
        <v>41747</v>
      </c>
    </row>
    <row r="758" spans="1:6" x14ac:dyDescent="0.25">
      <c r="A758">
        <v>21321</v>
      </c>
      <c r="B758" s="28">
        <v>378342</v>
      </c>
      <c r="C758" t="s">
        <v>325</v>
      </c>
      <c r="E758" s="11">
        <v>5000000</v>
      </c>
      <c r="F758" s="1">
        <v>41740</v>
      </c>
    </row>
    <row r="759" spans="1:6" x14ac:dyDescent="0.25">
      <c r="A759">
        <v>21321</v>
      </c>
      <c r="B759" s="28">
        <v>378344</v>
      </c>
      <c r="C759" t="s">
        <v>264</v>
      </c>
      <c r="E759" s="11">
        <v>5000000</v>
      </c>
      <c r="F759" s="1">
        <v>41740</v>
      </c>
    </row>
    <row r="760" spans="1:6" x14ac:dyDescent="0.25">
      <c r="A760">
        <v>21322</v>
      </c>
      <c r="B760" s="28">
        <v>378350</v>
      </c>
      <c r="C760" t="s">
        <v>325</v>
      </c>
      <c r="E760" s="11">
        <v>75000000</v>
      </c>
      <c r="F760" s="1">
        <v>41663</v>
      </c>
    </row>
    <row r="761" spans="1:6" x14ac:dyDescent="0.25">
      <c r="A761">
        <v>21322</v>
      </c>
      <c r="B761" s="28">
        <v>378352</v>
      </c>
      <c r="C761" t="s">
        <v>264</v>
      </c>
      <c r="E761" s="11">
        <v>105000000</v>
      </c>
      <c r="F761" s="1">
        <v>41663</v>
      </c>
    </row>
    <row r="762" spans="1:6" x14ac:dyDescent="0.25">
      <c r="A762">
        <v>21323</v>
      </c>
      <c r="B762" s="28">
        <v>378346</v>
      </c>
      <c r="C762" t="s">
        <v>325</v>
      </c>
      <c r="E762" s="11">
        <v>31135000</v>
      </c>
      <c r="F762" s="1">
        <v>41747</v>
      </c>
    </row>
    <row r="763" spans="1:6" x14ac:dyDescent="0.25">
      <c r="A763">
        <v>21323</v>
      </c>
      <c r="B763" s="28">
        <v>378348</v>
      </c>
      <c r="C763" t="s">
        <v>264</v>
      </c>
      <c r="E763" s="11">
        <v>36705990</v>
      </c>
      <c r="F763" s="1">
        <v>41747</v>
      </c>
    </row>
    <row r="764" spans="1:6" x14ac:dyDescent="0.25">
      <c r="A764">
        <v>21326</v>
      </c>
      <c r="B764" s="28">
        <v>378388</v>
      </c>
      <c r="C764" t="s">
        <v>325</v>
      </c>
      <c r="E764" s="11">
        <v>7420000</v>
      </c>
      <c r="F764" s="1">
        <v>41738</v>
      </c>
    </row>
    <row r="765" spans="1:6" x14ac:dyDescent="0.25">
      <c r="A765">
        <v>21326</v>
      </c>
      <c r="B765" s="28">
        <v>378390</v>
      </c>
      <c r="C765" t="s">
        <v>264</v>
      </c>
      <c r="E765" s="11">
        <v>7420000</v>
      </c>
      <c r="F765" s="1">
        <v>41738</v>
      </c>
    </row>
    <row r="766" spans="1:6" x14ac:dyDescent="0.25">
      <c r="A766">
        <v>21327</v>
      </c>
      <c r="B766" s="28">
        <v>377920</v>
      </c>
      <c r="C766" t="s">
        <v>345</v>
      </c>
      <c r="D766" t="s">
        <v>460</v>
      </c>
      <c r="E766" s="11">
        <v>32613</v>
      </c>
      <c r="F766" s="1">
        <v>41639</v>
      </c>
    </row>
    <row r="767" spans="1:6" x14ac:dyDescent="0.25">
      <c r="A767">
        <v>21327</v>
      </c>
      <c r="B767" s="28">
        <v>377923</v>
      </c>
      <c r="C767" t="s">
        <v>274</v>
      </c>
      <c r="D767" t="s">
        <v>461</v>
      </c>
      <c r="E767" s="11">
        <v>60262</v>
      </c>
      <c r="F767" s="1">
        <v>41639</v>
      </c>
    </row>
    <row r="768" spans="1:6" x14ac:dyDescent="0.25">
      <c r="A768">
        <v>21327</v>
      </c>
      <c r="B768" s="28">
        <v>377925</v>
      </c>
      <c r="C768" t="s">
        <v>291</v>
      </c>
      <c r="D768" t="s">
        <v>276</v>
      </c>
      <c r="E768" s="11">
        <v>152500</v>
      </c>
      <c r="F768" s="1">
        <v>41639</v>
      </c>
    </row>
    <row r="769" spans="1:6" x14ac:dyDescent="0.25">
      <c r="A769">
        <v>21327</v>
      </c>
      <c r="B769" s="28">
        <v>377927</v>
      </c>
      <c r="C769" t="s">
        <v>264</v>
      </c>
      <c r="E769" s="11">
        <v>171675</v>
      </c>
      <c r="F769" s="1">
        <v>41639</v>
      </c>
    </row>
    <row r="770" spans="1:6" x14ac:dyDescent="0.25">
      <c r="A770">
        <v>21327</v>
      </c>
      <c r="B770" s="28">
        <v>378917</v>
      </c>
      <c r="C770" t="s">
        <v>462</v>
      </c>
      <c r="D770" t="s">
        <v>463</v>
      </c>
      <c r="E770" s="11">
        <v>3000000</v>
      </c>
      <c r="F770" s="1">
        <v>41639</v>
      </c>
    </row>
    <row r="771" spans="1:6" x14ac:dyDescent="0.25">
      <c r="A771">
        <v>21328</v>
      </c>
      <c r="B771" s="28">
        <v>379452</v>
      </c>
      <c r="C771" t="s">
        <v>267</v>
      </c>
      <c r="E771" s="11">
        <v>39</v>
      </c>
      <c r="F771" s="1">
        <v>41639</v>
      </c>
    </row>
    <row r="772" spans="1:6" x14ac:dyDescent="0.25">
      <c r="A772">
        <v>21328</v>
      </c>
      <c r="B772" s="28">
        <v>379456</v>
      </c>
      <c r="C772" t="s">
        <v>268</v>
      </c>
      <c r="E772" s="11">
        <v>90</v>
      </c>
      <c r="F772" s="1">
        <v>42369</v>
      </c>
    </row>
    <row r="773" spans="1:6" x14ac:dyDescent="0.25">
      <c r="A773">
        <v>21328</v>
      </c>
      <c r="B773" s="28">
        <v>381484</v>
      </c>
      <c r="C773" t="s">
        <v>264</v>
      </c>
      <c r="E773" s="11">
        <v>750000</v>
      </c>
      <c r="F773" s="1">
        <v>42369</v>
      </c>
    </row>
    <row r="774" spans="1:6" x14ac:dyDescent="0.25">
      <c r="A774">
        <v>21330</v>
      </c>
      <c r="B774" s="28">
        <v>382564</v>
      </c>
      <c r="C774" t="s">
        <v>325</v>
      </c>
      <c r="E774" s="11">
        <v>42500000</v>
      </c>
      <c r="F774" s="1">
        <v>41617</v>
      </c>
    </row>
    <row r="775" spans="1:6" x14ac:dyDescent="0.25">
      <c r="A775">
        <v>21330</v>
      </c>
      <c r="B775" s="28">
        <v>382566</v>
      </c>
      <c r="C775" t="s">
        <v>264</v>
      </c>
      <c r="E775" s="11">
        <v>42500000</v>
      </c>
      <c r="F775" s="1">
        <v>41617</v>
      </c>
    </row>
    <row r="776" spans="1:6" x14ac:dyDescent="0.25">
      <c r="A776">
        <v>21331</v>
      </c>
      <c r="B776" s="28">
        <v>378380</v>
      </c>
      <c r="C776" t="s">
        <v>325</v>
      </c>
      <c r="E776" s="11">
        <v>17250000</v>
      </c>
      <c r="F776" s="1">
        <v>41774</v>
      </c>
    </row>
    <row r="777" spans="1:6" x14ac:dyDescent="0.25">
      <c r="A777">
        <v>21331</v>
      </c>
      <c r="B777" s="28">
        <v>378382</v>
      </c>
      <c r="C777" t="s">
        <v>264</v>
      </c>
      <c r="E777" s="11">
        <v>17250000</v>
      </c>
      <c r="F777" s="1">
        <v>41774</v>
      </c>
    </row>
    <row r="778" spans="1:6" x14ac:dyDescent="0.25">
      <c r="A778">
        <v>21332</v>
      </c>
      <c r="B778" s="28">
        <v>378376</v>
      </c>
      <c r="C778" t="s">
        <v>325</v>
      </c>
      <c r="E778" s="11">
        <v>12000000</v>
      </c>
      <c r="F778" s="1">
        <v>41824</v>
      </c>
    </row>
    <row r="779" spans="1:6" x14ac:dyDescent="0.25">
      <c r="A779">
        <v>21332</v>
      </c>
      <c r="B779" s="28">
        <v>378378</v>
      </c>
      <c r="C779" t="s">
        <v>264</v>
      </c>
      <c r="E779" s="11">
        <v>12000000</v>
      </c>
      <c r="F779" s="1">
        <v>41824</v>
      </c>
    </row>
    <row r="780" spans="1:6" x14ac:dyDescent="0.25">
      <c r="A780">
        <v>21334</v>
      </c>
      <c r="B780" s="28">
        <v>377929</v>
      </c>
      <c r="C780" t="s">
        <v>267</v>
      </c>
      <c r="D780" t="s">
        <v>3180</v>
      </c>
      <c r="E780" s="11">
        <v>145</v>
      </c>
      <c r="F780" s="1">
        <v>42735</v>
      </c>
    </row>
    <row r="781" spans="1:6" x14ac:dyDescent="0.25">
      <c r="A781">
        <v>21334</v>
      </c>
      <c r="B781" s="28">
        <v>377933</v>
      </c>
      <c r="C781" t="s">
        <v>268</v>
      </c>
      <c r="D781" t="s">
        <v>466</v>
      </c>
      <c r="E781" s="11">
        <v>30</v>
      </c>
      <c r="F781" s="1">
        <v>43465</v>
      </c>
    </row>
    <row r="782" spans="1:6" x14ac:dyDescent="0.25">
      <c r="A782">
        <v>21334</v>
      </c>
      <c r="B782" s="28">
        <v>377935</v>
      </c>
      <c r="C782" t="s">
        <v>264</v>
      </c>
      <c r="E782" s="11">
        <v>22420000</v>
      </c>
      <c r="F782" s="1">
        <v>43465</v>
      </c>
    </row>
    <row r="783" spans="1:6" x14ac:dyDescent="0.25">
      <c r="A783">
        <v>21334</v>
      </c>
      <c r="B783" s="28">
        <v>378945</v>
      </c>
      <c r="C783" t="s">
        <v>269</v>
      </c>
      <c r="E783" s="11">
        <v>4264000</v>
      </c>
      <c r="F783" s="1">
        <v>43465</v>
      </c>
    </row>
    <row r="784" spans="1:6" x14ac:dyDescent="0.25">
      <c r="A784">
        <v>21335</v>
      </c>
      <c r="B784" s="28">
        <v>378034</v>
      </c>
      <c r="C784" t="s">
        <v>264</v>
      </c>
      <c r="D784" t="s">
        <v>387</v>
      </c>
      <c r="E784" s="11">
        <v>1030000</v>
      </c>
      <c r="F784" s="1">
        <v>44652</v>
      </c>
    </row>
    <row r="785" spans="1:6" x14ac:dyDescent="0.25">
      <c r="A785">
        <v>21336</v>
      </c>
      <c r="B785" s="28">
        <v>377904</v>
      </c>
      <c r="C785" t="s">
        <v>272</v>
      </c>
      <c r="D785" t="s">
        <v>2394</v>
      </c>
      <c r="E785" s="11">
        <v>1</v>
      </c>
      <c r="F785" s="1">
        <v>41639</v>
      </c>
    </row>
    <row r="786" spans="1:6" x14ac:dyDescent="0.25">
      <c r="A786">
        <v>21336</v>
      </c>
      <c r="B786" s="28">
        <v>377906</v>
      </c>
      <c r="C786" t="s">
        <v>274</v>
      </c>
      <c r="E786" s="11">
        <v>28550</v>
      </c>
      <c r="F786" s="1">
        <v>41639</v>
      </c>
    </row>
    <row r="787" spans="1:6" x14ac:dyDescent="0.25">
      <c r="A787">
        <v>21336</v>
      </c>
      <c r="B787" s="28">
        <v>377910</v>
      </c>
      <c r="C787" t="s">
        <v>288</v>
      </c>
      <c r="E787" s="11">
        <v>2000</v>
      </c>
      <c r="F787" s="1">
        <v>41639</v>
      </c>
    </row>
    <row r="788" spans="1:6" x14ac:dyDescent="0.25">
      <c r="A788">
        <v>21336</v>
      </c>
      <c r="B788" s="28">
        <v>377912</v>
      </c>
      <c r="C788" t="s">
        <v>272</v>
      </c>
      <c r="D788" t="s">
        <v>276</v>
      </c>
      <c r="E788" s="11">
        <v>1</v>
      </c>
      <c r="F788" s="1">
        <v>41639</v>
      </c>
    </row>
    <row r="789" spans="1:6" x14ac:dyDescent="0.25">
      <c r="A789">
        <v>21336</v>
      </c>
      <c r="B789" s="28">
        <v>377916</v>
      </c>
      <c r="C789" t="s">
        <v>264</v>
      </c>
      <c r="E789" s="11">
        <v>1873531</v>
      </c>
      <c r="F789" s="1">
        <v>41639</v>
      </c>
    </row>
    <row r="790" spans="1:6" x14ac:dyDescent="0.25">
      <c r="A790">
        <v>21336</v>
      </c>
      <c r="B790" s="28">
        <v>378919</v>
      </c>
      <c r="C790" t="s">
        <v>269</v>
      </c>
      <c r="E790" s="11">
        <v>1908031</v>
      </c>
      <c r="F790" s="1">
        <v>41639</v>
      </c>
    </row>
    <row r="791" spans="1:6" x14ac:dyDescent="0.25">
      <c r="A791">
        <v>21337</v>
      </c>
      <c r="B791" s="28">
        <v>378036</v>
      </c>
      <c r="C791" t="s">
        <v>264</v>
      </c>
      <c r="D791" t="s">
        <v>387</v>
      </c>
      <c r="E791" s="11">
        <v>220000</v>
      </c>
      <c r="F791" s="1">
        <v>44669</v>
      </c>
    </row>
    <row r="792" spans="1:6" x14ac:dyDescent="0.25">
      <c r="A792">
        <v>21338</v>
      </c>
      <c r="B792" s="28">
        <v>378372</v>
      </c>
      <c r="C792" t="s">
        <v>325</v>
      </c>
      <c r="E792" s="11">
        <v>9300000</v>
      </c>
      <c r="F792" s="1">
        <v>41852</v>
      </c>
    </row>
    <row r="793" spans="1:6" x14ac:dyDescent="0.25">
      <c r="A793">
        <v>21338</v>
      </c>
      <c r="B793" s="28">
        <v>378374</v>
      </c>
      <c r="C793" t="s">
        <v>264</v>
      </c>
      <c r="E793" s="11">
        <v>9300000</v>
      </c>
      <c r="F793" s="1">
        <v>41852</v>
      </c>
    </row>
    <row r="794" spans="1:6" x14ac:dyDescent="0.25">
      <c r="A794">
        <v>21340</v>
      </c>
      <c r="B794" s="28" t="s">
        <v>95</v>
      </c>
      <c r="C794" t="s">
        <v>277</v>
      </c>
      <c r="E794" s="11">
        <v>800000</v>
      </c>
      <c r="F794" s="1">
        <v>42185</v>
      </c>
    </row>
    <row r="795" spans="1:6" x14ac:dyDescent="0.25">
      <c r="A795">
        <v>21340</v>
      </c>
      <c r="B795" s="28">
        <v>379602</v>
      </c>
      <c r="C795" t="s">
        <v>267</v>
      </c>
      <c r="E795" s="11">
        <v>60</v>
      </c>
      <c r="F795" s="1">
        <v>42185</v>
      </c>
    </row>
    <row r="796" spans="1:6" x14ac:dyDescent="0.25">
      <c r="A796">
        <v>21340</v>
      </c>
      <c r="B796" s="28">
        <v>379606</v>
      </c>
      <c r="C796" t="s">
        <v>269</v>
      </c>
      <c r="E796" s="11">
        <v>8000000</v>
      </c>
      <c r="F796" s="1">
        <v>42916</v>
      </c>
    </row>
    <row r="797" spans="1:6" x14ac:dyDescent="0.25">
      <c r="A797">
        <v>21340</v>
      </c>
      <c r="B797" s="28">
        <v>379608</v>
      </c>
      <c r="C797" t="s">
        <v>264</v>
      </c>
      <c r="E797" s="11">
        <v>8000000</v>
      </c>
      <c r="F797" s="1">
        <v>42916</v>
      </c>
    </row>
    <row r="798" spans="1:6" x14ac:dyDescent="0.25">
      <c r="A798">
        <v>21340</v>
      </c>
      <c r="B798" s="28">
        <v>381402</v>
      </c>
      <c r="C798" t="s">
        <v>268</v>
      </c>
      <c r="E798" s="11">
        <v>17</v>
      </c>
      <c r="F798" s="1">
        <v>42916</v>
      </c>
    </row>
    <row r="799" spans="1:6" x14ac:dyDescent="0.25">
      <c r="A799">
        <v>21341</v>
      </c>
      <c r="B799" s="28">
        <v>378040</v>
      </c>
      <c r="C799" t="s">
        <v>264</v>
      </c>
      <c r="D799" t="s">
        <v>387</v>
      </c>
      <c r="E799" s="11">
        <v>2000000</v>
      </c>
      <c r="F799" s="1">
        <v>44674</v>
      </c>
    </row>
    <row r="800" spans="1:6" x14ac:dyDescent="0.25">
      <c r="A800">
        <v>21343</v>
      </c>
      <c r="B800" s="28">
        <v>377857</v>
      </c>
      <c r="C800" t="s">
        <v>272</v>
      </c>
      <c r="D800" t="s">
        <v>473</v>
      </c>
      <c r="E800" s="11">
        <v>1</v>
      </c>
      <c r="F800" s="1">
        <v>41090</v>
      </c>
    </row>
    <row r="801" spans="1:6" x14ac:dyDescent="0.25">
      <c r="A801">
        <v>21343</v>
      </c>
      <c r="B801" s="28">
        <v>377859</v>
      </c>
      <c r="C801" t="s">
        <v>264</v>
      </c>
      <c r="E801" s="11">
        <v>1825000</v>
      </c>
      <c r="F801" s="1">
        <v>41090</v>
      </c>
    </row>
    <row r="802" spans="1:6" x14ac:dyDescent="0.25">
      <c r="A802">
        <v>21344</v>
      </c>
      <c r="B802" s="28">
        <v>378368</v>
      </c>
      <c r="C802" t="s">
        <v>325</v>
      </c>
      <c r="E802" s="11">
        <v>27500000</v>
      </c>
      <c r="F802" s="1">
        <v>41852</v>
      </c>
    </row>
    <row r="803" spans="1:6" x14ac:dyDescent="0.25">
      <c r="A803">
        <v>21344</v>
      </c>
      <c r="B803" s="28">
        <v>378370</v>
      </c>
      <c r="C803" t="s">
        <v>264</v>
      </c>
      <c r="E803" s="11">
        <v>27500000</v>
      </c>
      <c r="F803" s="1">
        <v>41852</v>
      </c>
    </row>
    <row r="804" spans="1:6" x14ac:dyDescent="0.25">
      <c r="A804">
        <v>21345</v>
      </c>
      <c r="B804" s="28">
        <v>378364</v>
      </c>
      <c r="C804" t="s">
        <v>325</v>
      </c>
      <c r="E804" s="11">
        <v>10850000</v>
      </c>
      <c r="F804" s="1">
        <v>41858</v>
      </c>
    </row>
    <row r="805" spans="1:6" x14ac:dyDescent="0.25">
      <c r="A805">
        <v>21345</v>
      </c>
      <c r="B805" s="28">
        <v>378366</v>
      </c>
      <c r="C805" t="s">
        <v>264</v>
      </c>
      <c r="E805" s="11">
        <v>10850000</v>
      </c>
      <c r="F805" s="1">
        <v>41858</v>
      </c>
    </row>
    <row r="806" spans="1:6" x14ac:dyDescent="0.25">
      <c r="A806">
        <v>21346</v>
      </c>
      <c r="B806" s="28">
        <v>382446</v>
      </c>
      <c r="C806" t="s">
        <v>272</v>
      </c>
      <c r="D806" t="s">
        <v>484</v>
      </c>
      <c r="E806" s="11">
        <v>1</v>
      </c>
      <c r="F806" s="1">
        <v>41274</v>
      </c>
    </row>
    <row r="807" spans="1:6" x14ac:dyDescent="0.25">
      <c r="A807">
        <v>21346</v>
      </c>
      <c r="B807" s="28">
        <v>382448</v>
      </c>
      <c r="C807" t="s">
        <v>272</v>
      </c>
      <c r="D807" t="s">
        <v>486</v>
      </c>
      <c r="E807" s="11">
        <v>1</v>
      </c>
      <c r="F807" s="1">
        <v>41274</v>
      </c>
    </row>
    <row r="808" spans="1:6" x14ac:dyDescent="0.25">
      <c r="A808">
        <v>21346</v>
      </c>
      <c r="B808" s="28">
        <v>382450</v>
      </c>
      <c r="C808" t="s">
        <v>272</v>
      </c>
      <c r="D808" t="s">
        <v>487</v>
      </c>
      <c r="E808" s="11">
        <v>1</v>
      </c>
      <c r="F808" s="1">
        <v>41274</v>
      </c>
    </row>
    <row r="809" spans="1:6" x14ac:dyDescent="0.25">
      <c r="A809">
        <v>21346</v>
      </c>
      <c r="B809" s="28">
        <v>382452</v>
      </c>
      <c r="C809" t="s">
        <v>272</v>
      </c>
      <c r="D809" t="s">
        <v>490</v>
      </c>
      <c r="E809" s="11">
        <v>1</v>
      </c>
      <c r="F809" s="1">
        <v>41274</v>
      </c>
    </row>
    <row r="810" spans="1:6" x14ac:dyDescent="0.25">
      <c r="A810">
        <v>21346</v>
      </c>
      <c r="B810" s="28">
        <v>382454</v>
      </c>
      <c r="C810" t="s">
        <v>272</v>
      </c>
      <c r="D810" t="s">
        <v>491</v>
      </c>
      <c r="E810" s="11">
        <v>1</v>
      </c>
      <c r="F810" s="1">
        <v>41274</v>
      </c>
    </row>
    <row r="811" spans="1:6" x14ac:dyDescent="0.25">
      <c r="A811">
        <v>21346</v>
      </c>
      <c r="B811" s="28">
        <v>382456</v>
      </c>
      <c r="C811" t="s">
        <v>272</v>
      </c>
      <c r="D811" t="s">
        <v>494</v>
      </c>
      <c r="E811" s="11">
        <v>1</v>
      </c>
      <c r="F811" s="1">
        <v>41274</v>
      </c>
    </row>
    <row r="812" spans="1:6" x14ac:dyDescent="0.25">
      <c r="A812">
        <v>21346</v>
      </c>
      <c r="B812" s="28">
        <v>382458</v>
      </c>
      <c r="C812" t="s">
        <v>272</v>
      </c>
      <c r="D812" t="s">
        <v>496</v>
      </c>
      <c r="E812" s="11">
        <v>1</v>
      </c>
      <c r="F812" s="1">
        <v>41274</v>
      </c>
    </row>
    <row r="813" spans="1:6" x14ac:dyDescent="0.25">
      <c r="A813">
        <v>21346</v>
      </c>
      <c r="B813" s="28">
        <v>383298</v>
      </c>
      <c r="C813" t="s">
        <v>264</v>
      </c>
      <c r="E813" s="11">
        <v>28100</v>
      </c>
      <c r="F813" s="1">
        <v>41547</v>
      </c>
    </row>
    <row r="814" spans="1:6" x14ac:dyDescent="0.25">
      <c r="A814">
        <v>21348</v>
      </c>
      <c r="B814" s="28">
        <v>377743</v>
      </c>
      <c r="C814" t="s">
        <v>345</v>
      </c>
      <c r="D814" t="s">
        <v>468</v>
      </c>
      <c r="E814" s="11">
        <v>40000</v>
      </c>
      <c r="F814" s="1">
        <v>41639</v>
      </c>
    </row>
    <row r="815" spans="1:6" x14ac:dyDescent="0.25">
      <c r="A815">
        <v>21348</v>
      </c>
      <c r="B815" s="28">
        <v>377745</v>
      </c>
      <c r="C815" t="s">
        <v>288</v>
      </c>
      <c r="D815" t="s">
        <v>469</v>
      </c>
      <c r="E815" s="11">
        <v>31000</v>
      </c>
      <c r="F815" s="1">
        <v>41639</v>
      </c>
    </row>
    <row r="816" spans="1:6" x14ac:dyDescent="0.25">
      <c r="A816">
        <v>21348</v>
      </c>
      <c r="B816" s="28">
        <v>377755</v>
      </c>
      <c r="C816" t="s">
        <v>264</v>
      </c>
      <c r="E816" s="11">
        <v>31000</v>
      </c>
      <c r="F816" s="1">
        <v>41639</v>
      </c>
    </row>
    <row r="817" spans="1:6" x14ac:dyDescent="0.25">
      <c r="A817">
        <v>21349</v>
      </c>
      <c r="B817" s="28">
        <v>377413</v>
      </c>
      <c r="C817" t="s">
        <v>345</v>
      </c>
      <c r="D817" t="s">
        <v>471</v>
      </c>
      <c r="E817" s="11">
        <v>300000</v>
      </c>
      <c r="F817" s="1">
        <v>42735</v>
      </c>
    </row>
    <row r="818" spans="1:6" x14ac:dyDescent="0.25">
      <c r="A818">
        <v>21349</v>
      </c>
      <c r="B818" s="28">
        <v>377416</v>
      </c>
      <c r="C818" t="s">
        <v>286</v>
      </c>
      <c r="D818" t="s">
        <v>472</v>
      </c>
      <c r="E818" s="11">
        <v>1183860</v>
      </c>
      <c r="F818" s="1">
        <v>42735</v>
      </c>
    </row>
    <row r="819" spans="1:6" x14ac:dyDescent="0.25">
      <c r="A819">
        <v>21349</v>
      </c>
      <c r="B819" s="28">
        <v>377418</v>
      </c>
      <c r="C819" t="s">
        <v>290</v>
      </c>
      <c r="E819" s="11">
        <v>1</v>
      </c>
      <c r="F819" s="1">
        <v>42735</v>
      </c>
    </row>
    <row r="820" spans="1:6" x14ac:dyDescent="0.25">
      <c r="A820">
        <v>21349</v>
      </c>
      <c r="B820" s="28">
        <v>377420</v>
      </c>
      <c r="C820" t="s">
        <v>291</v>
      </c>
      <c r="D820" t="s">
        <v>451</v>
      </c>
      <c r="E820" s="11">
        <v>1</v>
      </c>
      <c r="F820" s="1">
        <v>42735</v>
      </c>
    </row>
    <row r="821" spans="1:6" x14ac:dyDescent="0.25">
      <c r="A821">
        <v>21349</v>
      </c>
      <c r="B821" s="28">
        <v>377422</v>
      </c>
      <c r="C821" t="s">
        <v>264</v>
      </c>
      <c r="E821" s="11">
        <v>17337860</v>
      </c>
      <c r="F821" s="1">
        <v>42735</v>
      </c>
    </row>
    <row r="822" spans="1:6" x14ac:dyDescent="0.25">
      <c r="A822">
        <v>21351</v>
      </c>
      <c r="B822" s="28">
        <v>377411</v>
      </c>
      <c r="C822" t="s">
        <v>274</v>
      </c>
      <c r="D822" t="s">
        <v>474</v>
      </c>
      <c r="E822" s="11">
        <v>180000</v>
      </c>
      <c r="F822" s="1">
        <v>42004</v>
      </c>
    </row>
    <row r="823" spans="1:6" x14ac:dyDescent="0.25">
      <c r="A823">
        <v>21351</v>
      </c>
      <c r="B823" s="28">
        <v>377853</v>
      </c>
      <c r="C823" t="s">
        <v>264</v>
      </c>
      <c r="E823" s="11">
        <v>30000</v>
      </c>
      <c r="F823" s="1">
        <v>42004</v>
      </c>
    </row>
    <row r="824" spans="1:6" x14ac:dyDescent="0.25">
      <c r="A824">
        <v>21353</v>
      </c>
      <c r="B824" s="28">
        <v>378113</v>
      </c>
      <c r="C824" t="s">
        <v>264</v>
      </c>
      <c r="E824" s="11">
        <v>5570250</v>
      </c>
      <c r="F824" s="1">
        <v>41886</v>
      </c>
    </row>
    <row r="825" spans="1:6" x14ac:dyDescent="0.25">
      <c r="A825">
        <v>21353</v>
      </c>
      <c r="B825" s="28">
        <v>378115</v>
      </c>
      <c r="C825" t="s">
        <v>325</v>
      </c>
      <c r="E825" s="11">
        <v>5570250</v>
      </c>
      <c r="F825" s="1">
        <v>41886</v>
      </c>
    </row>
    <row r="826" spans="1:6" x14ac:dyDescent="0.25">
      <c r="A826">
        <v>21354</v>
      </c>
      <c r="B826" s="28">
        <v>378109</v>
      </c>
      <c r="C826" t="s">
        <v>264</v>
      </c>
      <c r="D826" t="s">
        <v>482</v>
      </c>
      <c r="E826" s="11">
        <v>1110000</v>
      </c>
      <c r="F826" s="1">
        <v>41889</v>
      </c>
    </row>
    <row r="827" spans="1:6" x14ac:dyDescent="0.25">
      <c r="A827">
        <v>21354</v>
      </c>
      <c r="B827" s="28">
        <v>378111</v>
      </c>
      <c r="C827" t="s">
        <v>325</v>
      </c>
      <c r="E827" s="11">
        <v>1110000</v>
      </c>
      <c r="F827" s="1">
        <v>41889</v>
      </c>
    </row>
    <row r="828" spans="1:6" x14ac:dyDescent="0.25">
      <c r="A828">
        <v>21355</v>
      </c>
      <c r="B828" s="28">
        <v>378105</v>
      </c>
      <c r="C828" t="s">
        <v>264</v>
      </c>
      <c r="E828" s="11">
        <v>7420000</v>
      </c>
      <c r="F828" s="1">
        <v>41773</v>
      </c>
    </row>
    <row r="829" spans="1:6" x14ac:dyDescent="0.25">
      <c r="A829">
        <v>21355</v>
      </c>
      <c r="B829" s="28">
        <v>378107</v>
      </c>
      <c r="C829" t="s">
        <v>325</v>
      </c>
      <c r="E829" s="11">
        <v>7420000</v>
      </c>
      <c r="F829" s="1">
        <v>41773</v>
      </c>
    </row>
    <row r="830" spans="1:6" x14ac:dyDescent="0.25">
      <c r="A830">
        <v>21356</v>
      </c>
      <c r="B830" s="28">
        <v>378101</v>
      </c>
      <c r="C830" t="s">
        <v>325</v>
      </c>
      <c r="E830" s="11">
        <v>2400000</v>
      </c>
      <c r="F830" s="1">
        <v>41886</v>
      </c>
    </row>
    <row r="831" spans="1:6" x14ac:dyDescent="0.25">
      <c r="A831">
        <v>21356</v>
      </c>
      <c r="B831" s="28">
        <v>378103</v>
      </c>
      <c r="C831" t="s">
        <v>264</v>
      </c>
      <c r="E831" s="11">
        <v>2400000</v>
      </c>
      <c r="F831" s="1">
        <v>41886</v>
      </c>
    </row>
    <row r="832" spans="1:6" x14ac:dyDescent="0.25">
      <c r="A832">
        <v>21357</v>
      </c>
      <c r="B832" s="28">
        <v>378360</v>
      </c>
      <c r="C832" t="s">
        <v>325</v>
      </c>
      <c r="E832" s="11">
        <v>10659384</v>
      </c>
      <c r="F832" s="1">
        <v>41886</v>
      </c>
    </row>
    <row r="833" spans="1:6" x14ac:dyDescent="0.25">
      <c r="A833">
        <v>21357</v>
      </c>
      <c r="B833" s="28">
        <v>378362</v>
      </c>
      <c r="C833" t="s">
        <v>264</v>
      </c>
      <c r="E833" s="11">
        <v>10659384</v>
      </c>
      <c r="F833" s="1">
        <v>41886</v>
      </c>
    </row>
    <row r="834" spans="1:6" x14ac:dyDescent="0.25">
      <c r="A834">
        <v>21358</v>
      </c>
      <c r="B834" s="28">
        <v>377984</v>
      </c>
      <c r="C834" t="s">
        <v>325</v>
      </c>
      <c r="E834" s="11">
        <v>3160000</v>
      </c>
      <c r="F834" s="1">
        <v>41164</v>
      </c>
    </row>
    <row r="835" spans="1:6" x14ac:dyDescent="0.25">
      <c r="A835">
        <v>21358</v>
      </c>
      <c r="B835" s="28">
        <v>378804</v>
      </c>
      <c r="C835" t="s">
        <v>264</v>
      </c>
      <c r="E835" s="11">
        <v>4300000</v>
      </c>
      <c r="F835" s="1">
        <v>41164</v>
      </c>
    </row>
    <row r="836" spans="1:6" x14ac:dyDescent="0.25">
      <c r="A836">
        <v>21359</v>
      </c>
      <c r="B836" s="28">
        <v>377883</v>
      </c>
      <c r="C836" t="s">
        <v>305</v>
      </c>
      <c r="D836" t="s">
        <v>311</v>
      </c>
      <c r="E836" s="11">
        <v>1</v>
      </c>
      <c r="F836" s="1">
        <v>43281</v>
      </c>
    </row>
    <row r="837" spans="1:6" x14ac:dyDescent="0.25">
      <c r="A837">
        <v>21359</v>
      </c>
      <c r="B837" s="28">
        <v>377889</v>
      </c>
      <c r="C837" t="s">
        <v>264</v>
      </c>
      <c r="E837" s="11">
        <v>800000</v>
      </c>
      <c r="F837" s="1">
        <v>41455</v>
      </c>
    </row>
    <row r="838" spans="1:6" x14ac:dyDescent="0.25">
      <c r="A838">
        <v>21359</v>
      </c>
      <c r="B838" s="28">
        <v>377892</v>
      </c>
      <c r="C838" t="s">
        <v>404</v>
      </c>
      <c r="E838" s="11">
        <v>1</v>
      </c>
      <c r="F838" s="1">
        <v>43281</v>
      </c>
    </row>
    <row r="839" spans="1:6" x14ac:dyDescent="0.25">
      <c r="A839">
        <v>21360</v>
      </c>
      <c r="B839" s="28">
        <v>377988</v>
      </c>
      <c r="C839" t="s">
        <v>325</v>
      </c>
      <c r="E839" s="11">
        <v>4600000</v>
      </c>
      <c r="F839" s="1">
        <v>41141</v>
      </c>
    </row>
    <row r="840" spans="1:6" x14ac:dyDescent="0.25">
      <c r="A840">
        <v>21360</v>
      </c>
      <c r="B840" s="28">
        <v>378806</v>
      </c>
      <c r="C840" t="s">
        <v>264</v>
      </c>
      <c r="E840" s="11">
        <v>6000000</v>
      </c>
      <c r="F840" s="1">
        <v>41141</v>
      </c>
    </row>
    <row r="841" spans="1:6" x14ac:dyDescent="0.25">
      <c r="A841">
        <v>21361</v>
      </c>
      <c r="B841" s="28">
        <v>377861</v>
      </c>
      <c r="C841" t="s">
        <v>264</v>
      </c>
      <c r="E841" s="11">
        <v>375000</v>
      </c>
      <c r="F841" s="1">
        <v>42735</v>
      </c>
    </row>
    <row r="842" spans="1:6" x14ac:dyDescent="0.25">
      <c r="A842">
        <v>21361</v>
      </c>
      <c r="B842" s="28">
        <v>377865</v>
      </c>
      <c r="C842" t="s">
        <v>404</v>
      </c>
      <c r="E842" s="11">
        <v>1</v>
      </c>
      <c r="F842" s="1">
        <v>42735</v>
      </c>
    </row>
    <row r="843" spans="1:6" x14ac:dyDescent="0.25">
      <c r="A843">
        <v>21361</v>
      </c>
      <c r="B843" s="28">
        <v>377867</v>
      </c>
      <c r="C843" t="s">
        <v>305</v>
      </c>
      <c r="D843" t="s">
        <v>311</v>
      </c>
      <c r="E843" s="11">
        <v>1</v>
      </c>
      <c r="F843" s="1">
        <v>42735</v>
      </c>
    </row>
    <row r="844" spans="1:6" x14ac:dyDescent="0.25">
      <c r="A844">
        <v>21361</v>
      </c>
      <c r="B844" s="28">
        <v>380364</v>
      </c>
      <c r="C844" t="s">
        <v>268</v>
      </c>
      <c r="E844" s="11">
        <v>10</v>
      </c>
      <c r="F844" s="1">
        <v>42735</v>
      </c>
    </row>
    <row r="845" spans="1:6" x14ac:dyDescent="0.25">
      <c r="A845">
        <v>21362</v>
      </c>
      <c r="B845" s="28" t="s">
        <v>96</v>
      </c>
      <c r="C845" t="s">
        <v>277</v>
      </c>
      <c r="E845" s="11">
        <v>185000</v>
      </c>
      <c r="F845" s="1">
        <v>42004</v>
      </c>
    </row>
    <row r="846" spans="1:6" x14ac:dyDescent="0.25">
      <c r="A846">
        <v>21362</v>
      </c>
      <c r="B846" s="28">
        <v>377517</v>
      </c>
      <c r="C846" t="s">
        <v>267</v>
      </c>
      <c r="E846" s="11">
        <v>31</v>
      </c>
      <c r="F846" s="1">
        <v>42005</v>
      </c>
    </row>
    <row r="847" spans="1:6" x14ac:dyDescent="0.25">
      <c r="A847">
        <v>21362</v>
      </c>
      <c r="B847" s="28">
        <v>377521</v>
      </c>
      <c r="C847" t="s">
        <v>268</v>
      </c>
      <c r="E847" s="11">
        <v>31</v>
      </c>
      <c r="F847" s="1">
        <v>42736</v>
      </c>
    </row>
    <row r="848" spans="1:6" x14ac:dyDescent="0.25">
      <c r="A848">
        <v>21362</v>
      </c>
      <c r="B848" s="28">
        <v>377523</v>
      </c>
      <c r="C848" t="s">
        <v>264</v>
      </c>
      <c r="E848" s="11">
        <v>1425000</v>
      </c>
      <c r="F848" s="1">
        <v>42736</v>
      </c>
    </row>
    <row r="849" spans="1:6" x14ac:dyDescent="0.25">
      <c r="A849">
        <v>21362</v>
      </c>
      <c r="B849" s="28">
        <v>381176</v>
      </c>
      <c r="C849" t="s">
        <v>269</v>
      </c>
      <c r="E849" s="11">
        <v>1425000</v>
      </c>
      <c r="F849" s="1">
        <v>42736</v>
      </c>
    </row>
    <row r="850" spans="1:6" x14ac:dyDescent="0.25">
      <c r="A850">
        <v>21363</v>
      </c>
      <c r="B850" s="28" t="s">
        <v>97</v>
      </c>
      <c r="C850" t="s">
        <v>277</v>
      </c>
      <c r="E850" s="11">
        <v>160000</v>
      </c>
      <c r="F850" s="1">
        <v>42004</v>
      </c>
    </row>
    <row r="851" spans="1:6" x14ac:dyDescent="0.25">
      <c r="A851">
        <v>21363</v>
      </c>
      <c r="B851" s="28">
        <v>377608</v>
      </c>
      <c r="C851" t="s">
        <v>267</v>
      </c>
      <c r="E851" s="11">
        <v>27</v>
      </c>
      <c r="F851" s="1">
        <v>42005</v>
      </c>
    </row>
    <row r="852" spans="1:6" x14ac:dyDescent="0.25">
      <c r="A852">
        <v>21363</v>
      </c>
      <c r="B852" s="28">
        <v>377612</v>
      </c>
      <c r="C852" t="s">
        <v>268</v>
      </c>
      <c r="E852" s="11">
        <v>26</v>
      </c>
      <c r="F852" s="1">
        <v>42736</v>
      </c>
    </row>
    <row r="853" spans="1:6" x14ac:dyDescent="0.25">
      <c r="A853">
        <v>21363</v>
      </c>
      <c r="B853" s="28">
        <v>377614</v>
      </c>
      <c r="C853" t="s">
        <v>264</v>
      </c>
      <c r="E853" s="11">
        <v>700000</v>
      </c>
      <c r="F853" s="1">
        <v>42736</v>
      </c>
    </row>
    <row r="854" spans="1:6" x14ac:dyDescent="0.25">
      <c r="A854">
        <v>21363</v>
      </c>
      <c r="B854" s="28">
        <v>379013</v>
      </c>
      <c r="C854" t="s">
        <v>269</v>
      </c>
      <c r="E854" s="11">
        <v>700000</v>
      </c>
      <c r="F854" s="1">
        <v>42736</v>
      </c>
    </row>
    <row r="855" spans="1:6" x14ac:dyDescent="0.25">
      <c r="A855">
        <v>21365</v>
      </c>
      <c r="B855" s="28" t="s">
        <v>98</v>
      </c>
      <c r="C855" t="s">
        <v>277</v>
      </c>
      <c r="E855" s="11">
        <v>208000</v>
      </c>
      <c r="F855" s="1">
        <v>42004</v>
      </c>
    </row>
    <row r="856" spans="1:6" x14ac:dyDescent="0.25">
      <c r="A856">
        <v>21365</v>
      </c>
      <c r="B856" s="28">
        <v>377803</v>
      </c>
      <c r="C856" t="s">
        <v>267</v>
      </c>
      <c r="E856" s="11">
        <v>56</v>
      </c>
      <c r="F856" s="1">
        <v>42005</v>
      </c>
    </row>
    <row r="857" spans="1:6" x14ac:dyDescent="0.25">
      <c r="A857">
        <v>21365</v>
      </c>
      <c r="B857" s="28">
        <v>377807</v>
      </c>
      <c r="C857" t="s">
        <v>268</v>
      </c>
      <c r="E857" s="11">
        <v>79</v>
      </c>
      <c r="F857" s="1">
        <v>42736</v>
      </c>
    </row>
    <row r="858" spans="1:6" x14ac:dyDescent="0.25">
      <c r="A858">
        <v>21365</v>
      </c>
      <c r="B858" s="28">
        <v>377809</v>
      </c>
      <c r="C858" t="s">
        <v>264</v>
      </c>
      <c r="E858" s="11">
        <v>4835000</v>
      </c>
      <c r="F858" s="1">
        <v>42736</v>
      </c>
    </row>
    <row r="859" spans="1:6" x14ac:dyDescent="0.25">
      <c r="A859">
        <v>21365</v>
      </c>
      <c r="B859" s="28">
        <v>379015</v>
      </c>
      <c r="C859" t="s">
        <v>269</v>
      </c>
      <c r="E859" s="11">
        <v>4835000</v>
      </c>
      <c r="F859" s="1">
        <v>42736</v>
      </c>
    </row>
    <row r="860" spans="1:6" x14ac:dyDescent="0.25">
      <c r="A860">
        <v>21366</v>
      </c>
      <c r="B860" s="28" t="s">
        <v>99</v>
      </c>
      <c r="C860" t="s">
        <v>277</v>
      </c>
      <c r="E860" s="11">
        <v>105000</v>
      </c>
      <c r="F860" s="1">
        <v>42004</v>
      </c>
    </row>
    <row r="861" spans="1:6" x14ac:dyDescent="0.25">
      <c r="A861">
        <v>21366</v>
      </c>
      <c r="B861" s="28">
        <v>380831</v>
      </c>
      <c r="C861" t="s">
        <v>267</v>
      </c>
      <c r="E861" s="11">
        <v>33</v>
      </c>
      <c r="F861" s="1">
        <v>42004</v>
      </c>
    </row>
    <row r="862" spans="1:6" x14ac:dyDescent="0.25">
      <c r="A862">
        <v>21366</v>
      </c>
      <c r="B862" s="28">
        <v>380833</v>
      </c>
      <c r="C862" t="s">
        <v>268</v>
      </c>
      <c r="E862" s="11">
        <v>114</v>
      </c>
      <c r="F862" s="1">
        <v>42004</v>
      </c>
    </row>
    <row r="863" spans="1:6" x14ac:dyDescent="0.25">
      <c r="A863">
        <v>21366</v>
      </c>
      <c r="B863" s="28">
        <v>380835</v>
      </c>
      <c r="C863" t="s">
        <v>269</v>
      </c>
      <c r="E863" s="11">
        <v>13820000</v>
      </c>
      <c r="F863" s="1">
        <v>42004</v>
      </c>
    </row>
    <row r="864" spans="1:6" x14ac:dyDescent="0.25">
      <c r="A864">
        <v>21366</v>
      </c>
      <c r="B864" s="28">
        <v>380839</v>
      </c>
      <c r="C864" t="s">
        <v>264</v>
      </c>
      <c r="E864" s="11">
        <v>27270000</v>
      </c>
      <c r="F864" s="1">
        <v>42735</v>
      </c>
    </row>
    <row r="865" spans="1:6" x14ac:dyDescent="0.25">
      <c r="A865">
        <v>21367</v>
      </c>
      <c r="B865" s="28" t="s">
        <v>100</v>
      </c>
      <c r="C865" t="s">
        <v>277</v>
      </c>
      <c r="E865" s="11">
        <v>60000</v>
      </c>
      <c r="F865" s="1">
        <v>42185</v>
      </c>
    </row>
    <row r="866" spans="1:6" x14ac:dyDescent="0.25">
      <c r="A866">
        <v>21367</v>
      </c>
      <c r="B866" s="28">
        <v>381007</v>
      </c>
      <c r="C866" t="s">
        <v>269</v>
      </c>
      <c r="E866" s="11">
        <v>10375000</v>
      </c>
      <c r="F866" s="1">
        <v>42185</v>
      </c>
    </row>
    <row r="867" spans="1:6" x14ac:dyDescent="0.25">
      <c r="A867">
        <v>21367</v>
      </c>
      <c r="B867" s="28">
        <v>381011</v>
      </c>
      <c r="C867" t="s">
        <v>267</v>
      </c>
      <c r="E867" s="11">
        <v>21</v>
      </c>
      <c r="F867" s="1">
        <v>42916</v>
      </c>
    </row>
    <row r="868" spans="1:6" x14ac:dyDescent="0.25">
      <c r="A868">
        <v>21367</v>
      </c>
      <c r="B868" s="28">
        <v>381015</v>
      </c>
      <c r="C868" t="s">
        <v>268</v>
      </c>
      <c r="E868" s="11">
        <v>74</v>
      </c>
      <c r="F868" s="1">
        <v>42916</v>
      </c>
    </row>
    <row r="869" spans="1:6" x14ac:dyDescent="0.25">
      <c r="A869">
        <v>21367</v>
      </c>
      <c r="B869" s="28">
        <v>381017</v>
      </c>
      <c r="C869" t="s">
        <v>264</v>
      </c>
      <c r="E869" s="11">
        <v>10375000</v>
      </c>
      <c r="F869" s="1">
        <v>42916</v>
      </c>
    </row>
    <row r="870" spans="1:6" x14ac:dyDescent="0.25">
      <c r="A870">
        <v>21368</v>
      </c>
      <c r="B870" s="28" t="s">
        <v>101</v>
      </c>
      <c r="C870" t="s">
        <v>277</v>
      </c>
      <c r="E870" s="11">
        <v>500000</v>
      </c>
      <c r="F870" s="1">
        <v>42247</v>
      </c>
    </row>
    <row r="871" spans="1:6" x14ac:dyDescent="0.25">
      <c r="A871">
        <v>21368</v>
      </c>
      <c r="B871" s="28">
        <v>382606</v>
      </c>
      <c r="C871" t="s">
        <v>267</v>
      </c>
      <c r="E871" s="11">
        <v>79</v>
      </c>
      <c r="F871" s="1">
        <v>42247</v>
      </c>
    </row>
    <row r="872" spans="1:6" x14ac:dyDescent="0.25">
      <c r="A872">
        <v>21368</v>
      </c>
      <c r="B872" s="28">
        <v>382608</v>
      </c>
      <c r="C872" t="s">
        <v>268</v>
      </c>
      <c r="E872" s="11">
        <v>53</v>
      </c>
      <c r="F872" s="1">
        <v>42978</v>
      </c>
    </row>
    <row r="873" spans="1:6" x14ac:dyDescent="0.25">
      <c r="A873">
        <v>21368</v>
      </c>
      <c r="B873" s="28">
        <v>382612</v>
      </c>
      <c r="C873" t="s">
        <v>269</v>
      </c>
      <c r="E873" s="11">
        <v>11000000</v>
      </c>
      <c r="F873" s="1">
        <v>42978</v>
      </c>
    </row>
    <row r="874" spans="1:6" x14ac:dyDescent="0.25">
      <c r="A874">
        <v>21368</v>
      </c>
      <c r="B874" s="28">
        <v>382614</v>
      </c>
      <c r="C874" t="s">
        <v>264</v>
      </c>
      <c r="E874" s="11">
        <v>11000000</v>
      </c>
      <c r="F874" s="1">
        <v>42978</v>
      </c>
    </row>
    <row r="875" spans="1:6" x14ac:dyDescent="0.25">
      <c r="A875">
        <v>21370</v>
      </c>
      <c r="B875" s="28">
        <v>378008</v>
      </c>
      <c r="C875" t="s">
        <v>264</v>
      </c>
      <c r="D875" t="s">
        <v>387</v>
      </c>
      <c r="E875" s="11">
        <v>235000</v>
      </c>
      <c r="F875" s="1">
        <v>44720</v>
      </c>
    </row>
    <row r="876" spans="1:6" x14ac:dyDescent="0.25">
      <c r="A876">
        <v>21371</v>
      </c>
      <c r="B876" s="28">
        <v>377440</v>
      </c>
      <c r="C876" t="s">
        <v>325</v>
      </c>
      <c r="E876" s="11">
        <v>1000000</v>
      </c>
      <c r="F876" s="1">
        <v>41484</v>
      </c>
    </row>
    <row r="877" spans="1:6" x14ac:dyDescent="0.25">
      <c r="A877">
        <v>21371</v>
      </c>
      <c r="B877" s="28">
        <v>378808</v>
      </c>
      <c r="C877" t="s">
        <v>264</v>
      </c>
      <c r="E877" s="11">
        <v>1000000</v>
      </c>
      <c r="F877" s="1">
        <v>41484</v>
      </c>
    </row>
    <row r="878" spans="1:6" x14ac:dyDescent="0.25">
      <c r="A878">
        <v>21372</v>
      </c>
      <c r="B878" s="28">
        <v>377389</v>
      </c>
      <c r="C878" t="s">
        <v>272</v>
      </c>
      <c r="D878" t="s">
        <v>505</v>
      </c>
      <c r="E878" s="11">
        <v>1</v>
      </c>
      <c r="F878" s="1">
        <v>42735</v>
      </c>
    </row>
    <row r="879" spans="1:6" x14ac:dyDescent="0.25">
      <c r="A879">
        <v>21372</v>
      </c>
      <c r="B879" s="28">
        <v>377855</v>
      </c>
      <c r="C879" t="s">
        <v>264</v>
      </c>
      <c r="E879" s="11">
        <v>740000</v>
      </c>
      <c r="F879" s="1">
        <v>42735</v>
      </c>
    </row>
    <row r="880" spans="1:6" x14ac:dyDescent="0.25">
      <c r="A880">
        <v>21374</v>
      </c>
      <c r="B880" s="28">
        <v>378042</v>
      </c>
      <c r="C880" t="s">
        <v>264</v>
      </c>
      <c r="D880" t="s">
        <v>387</v>
      </c>
      <c r="E880" s="11">
        <v>2200000</v>
      </c>
      <c r="F880" s="1">
        <v>44730</v>
      </c>
    </row>
    <row r="881" spans="1:6" x14ac:dyDescent="0.25">
      <c r="A881">
        <v>21375</v>
      </c>
      <c r="B881" s="28">
        <v>378054</v>
      </c>
      <c r="C881" t="s">
        <v>264</v>
      </c>
      <c r="D881" t="s">
        <v>387</v>
      </c>
      <c r="E881" s="11">
        <v>1000000</v>
      </c>
      <c r="F881" s="1">
        <v>44731</v>
      </c>
    </row>
    <row r="882" spans="1:6" x14ac:dyDescent="0.25">
      <c r="A882">
        <v>21376</v>
      </c>
      <c r="B882" s="28" t="s">
        <v>102</v>
      </c>
      <c r="C882" t="s">
        <v>277</v>
      </c>
      <c r="E882" s="11">
        <v>190000</v>
      </c>
      <c r="F882" s="1">
        <v>41639</v>
      </c>
    </row>
    <row r="883" spans="1:6" x14ac:dyDescent="0.25">
      <c r="A883">
        <v>21376</v>
      </c>
      <c r="B883" s="28">
        <v>379988</v>
      </c>
      <c r="C883" t="s">
        <v>267</v>
      </c>
      <c r="E883" s="11">
        <v>44</v>
      </c>
      <c r="F883" s="1">
        <v>41639</v>
      </c>
    </row>
    <row r="884" spans="1:6" x14ac:dyDescent="0.25">
      <c r="A884">
        <v>21376</v>
      </c>
      <c r="B884" s="28">
        <v>379992</v>
      </c>
      <c r="C884" t="s">
        <v>268</v>
      </c>
      <c r="E884" s="11">
        <v>50</v>
      </c>
      <c r="F884" s="1">
        <v>42369</v>
      </c>
    </row>
    <row r="885" spans="1:6" x14ac:dyDescent="0.25">
      <c r="A885">
        <v>21376</v>
      </c>
      <c r="B885" s="28">
        <v>379994</v>
      </c>
      <c r="C885" t="s">
        <v>264</v>
      </c>
      <c r="E885" s="11">
        <v>3500000</v>
      </c>
      <c r="F885" s="1">
        <v>42369</v>
      </c>
    </row>
    <row r="886" spans="1:6" x14ac:dyDescent="0.25">
      <c r="A886">
        <v>21376</v>
      </c>
      <c r="B886" s="28">
        <v>379996</v>
      </c>
      <c r="C886" t="s">
        <v>269</v>
      </c>
      <c r="E886" s="11">
        <v>3500000</v>
      </c>
      <c r="F886" s="1">
        <v>42369</v>
      </c>
    </row>
    <row r="887" spans="1:6" x14ac:dyDescent="0.25">
      <c r="A887">
        <v>21377</v>
      </c>
      <c r="B887" s="28">
        <v>380989</v>
      </c>
      <c r="C887" t="s">
        <v>264</v>
      </c>
      <c r="E887" s="11">
        <v>25000</v>
      </c>
      <c r="F887" s="1">
        <v>42932</v>
      </c>
    </row>
    <row r="888" spans="1:6" x14ac:dyDescent="0.25">
      <c r="A888">
        <v>21378</v>
      </c>
      <c r="B888" s="28">
        <v>377385</v>
      </c>
      <c r="C888" t="s">
        <v>404</v>
      </c>
      <c r="D888" t="s">
        <v>508</v>
      </c>
      <c r="E888" s="11">
        <v>1</v>
      </c>
      <c r="F888" s="1">
        <v>42735</v>
      </c>
    </row>
    <row r="889" spans="1:6" x14ac:dyDescent="0.25">
      <c r="A889">
        <v>21378</v>
      </c>
      <c r="B889" s="28">
        <v>377896</v>
      </c>
      <c r="C889" t="s">
        <v>264</v>
      </c>
      <c r="E889" s="11">
        <v>837000</v>
      </c>
      <c r="F889" s="1">
        <v>42735</v>
      </c>
    </row>
    <row r="890" spans="1:6" x14ac:dyDescent="0.25">
      <c r="A890">
        <v>21379</v>
      </c>
      <c r="B890" s="28">
        <v>378050</v>
      </c>
      <c r="C890" t="s">
        <v>264</v>
      </c>
      <c r="D890" t="s">
        <v>387</v>
      </c>
      <c r="E890" s="11">
        <v>1000000</v>
      </c>
      <c r="F890" s="1">
        <v>44737</v>
      </c>
    </row>
    <row r="891" spans="1:6" x14ac:dyDescent="0.25">
      <c r="A891">
        <v>21380</v>
      </c>
      <c r="B891" s="28">
        <v>377700</v>
      </c>
      <c r="C891" t="s">
        <v>274</v>
      </c>
      <c r="D891" t="s">
        <v>340</v>
      </c>
      <c r="E891" s="11">
        <v>408800</v>
      </c>
      <c r="F891" s="1">
        <v>42369</v>
      </c>
    </row>
    <row r="892" spans="1:6" x14ac:dyDescent="0.25">
      <c r="A892">
        <v>21380</v>
      </c>
      <c r="B892" s="28">
        <v>377702</v>
      </c>
      <c r="C892" t="s">
        <v>290</v>
      </c>
      <c r="E892" s="11">
        <v>1</v>
      </c>
      <c r="F892" s="1">
        <v>42369</v>
      </c>
    </row>
    <row r="893" spans="1:6" x14ac:dyDescent="0.25">
      <c r="A893">
        <v>21380</v>
      </c>
      <c r="B893" s="28">
        <v>377704</v>
      </c>
      <c r="C893" t="s">
        <v>272</v>
      </c>
      <c r="D893" t="s">
        <v>511</v>
      </c>
      <c r="E893" s="11">
        <v>1</v>
      </c>
      <c r="F893" s="1">
        <v>42369</v>
      </c>
    </row>
    <row r="894" spans="1:6" x14ac:dyDescent="0.25">
      <c r="A894">
        <v>21380</v>
      </c>
      <c r="B894" s="28">
        <v>377706</v>
      </c>
      <c r="C894" t="s">
        <v>264</v>
      </c>
      <c r="E894" s="11">
        <v>24051264</v>
      </c>
      <c r="F894" s="1">
        <v>42369</v>
      </c>
    </row>
    <row r="895" spans="1:6" x14ac:dyDescent="0.25">
      <c r="A895">
        <v>21380</v>
      </c>
      <c r="B895" s="28">
        <v>378915</v>
      </c>
      <c r="C895" t="s">
        <v>291</v>
      </c>
      <c r="E895" s="11">
        <v>600000</v>
      </c>
      <c r="F895" s="1">
        <v>42369</v>
      </c>
    </row>
    <row r="896" spans="1:6" x14ac:dyDescent="0.25">
      <c r="A896">
        <v>21380</v>
      </c>
      <c r="B896" s="28">
        <v>380803</v>
      </c>
      <c r="C896" t="s">
        <v>269</v>
      </c>
      <c r="D896" t="s">
        <v>513</v>
      </c>
      <c r="E896" s="11">
        <v>15000000</v>
      </c>
      <c r="F896" s="1">
        <v>42369</v>
      </c>
    </row>
    <row r="897" spans="1:6" x14ac:dyDescent="0.25">
      <c r="A897">
        <v>21381</v>
      </c>
      <c r="B897" s="28">
        <v>427824</v>
      </c>
      <c r="C897" t="s">
        <v>267</v>
      </c>
      <c r="E897" s="11">
        <v>247</v>
      </c>
      <c r="F897" s="1">
        <v>43100</v>
      </c>
    </row>
    <row r="898" spans="1:6" x14ac:dyDescent="0.25">
      <c r="A898">
        <v>21381</v>
      </c>
      <c r="B898" s="28">
        <v>427836</v>
      </c>
      <c r="C898" t="s">
        <v>264</v>
      </c>
      <c r="E898" s="11">
        <v>9000000</v>
      </c>
      <c r="F898" s="1">
        <v>43465</v>
      </c>
    </row>
    <row r="899" spans="1:6" x14ac:dyDescent="0.25">
      <c r="A899">
        <v>21384</v>
      </c>
      <c r="B899" s="28">
        <v>380498</v>
      </c>
      <c r="C899" t="s">
        <v>267</v>
      </c>
      <c r="E899" s="11">
        <v>150</v>
      </c>
      <c r="F899" s="1">
        <v>42369</v>
      </c>
    </row>
    <row r="900" spans="1:6" x14ac:dyDescent="0.25">
      <c r="A900">
        <v>21384</v>
      </c>
      <c r="B900" s="28">
        <v>380502</v>
      </c>
      <c r="C900" t="s">
        <v>269</v>
      </c>
      <c r="E900" s="11">
        <v>1855000</v>
      </c>
      <c r="F900" s="1">
        <v>42369</v>
      </c>
    </row>
    <row r="901" spans="1:6" x14ac:dyDescent="0.25">
      <c r="A901">
        <v>21384</v>
      </c>
      <c r="B901" s="28">
        <v>380504</v>
      </c>
      <c r="C901" t="s">
        <v>264</v>
      </c>
      <c r="E901" s="11">
        <v>2755000</v>
      </c>
      <c r="F901" s="1">
        <v>43100</v>
      </c>
    </row>
    <row r="902" spans="1:6" x14ac:dyDescent="0.25">
      <c r="A902">
        <v>21385</v>
      </c>
      <c r="B902" s="28">
        <v>377393</v>
      </c>
      <c r="C902" t="s">
        <v>270</v>
      </c>
      <c r="D902" t="s">
        <v>516</v>
      </c>
      <c r="E902" s="11">
        <v>1</v>
      </c>
      <c r="F902" s="1">
        <v>43190</v>
      </c>
    </row>
    <row r="903" spans="1:6" x14ac:dyDescent="0.25">
      <c r="A903">
        <v>21385</v>
      </c>
      <c r="B903" s="28">
        <v>377877</v>
      </c>
      <c r="C903" t="s">
        <v>264</v>
      </c>
      <c r="E903" s="11">
        <v>945890</v>
      </c>
      <c r="F903" s="1">
        <v>41456</v>
      </c>
    </row>
    <row r="904" spans="1:6" x14ac:dyDescent="0.25">
      <c r="A904">
        <v>21387</v>
      </c>
      <c r="B904" s="28">
        <v>378046</v>
      </c>
      <c r="C904" t="s">
        <v>264</v>
      </c>
      <c r="D904" t="s">
        <v>387</v>
      </c>
      <c r="E904" s="11">
        <v>1967120</v>
      </c>
      <c r="F904" s="1">
        <v>44741</v>
      </c>
    </row>
    <row r="905" spans="1:6" x14ac:dyDescent="0.25">
      <c r="A905">
        <v>21388</v>
      </c>
      <c r="B905" s="28">
        <v>378052</v>
      </c>
      <c r="C905" t="s">
        <v>264</v>
      </c>
      <c r="D905" t="s">
        <v>387</v>
      </c>
      <c r="E905" s="11">
        <v>400000</v>
      </c>
      <c r="F905" s="1">
        <v>44744</v>
      </c>
    </row>
    <row r="906" spans="1:6" x14ac:dyDescent="0.25">
      <c r="A906">
        <v>21389</v>
      </c>
      <c r="B906" s="28">
        <v>378322</v>
      </c>
      <c r="C906" t="s">
        <v>264</v>
      </c>
      <c r="E906" s="11">
        <v>3495000</v>
      </c>
      <c r="F906" s="1">
        <v>44749</v>
      </c>
    </row>
    <row r="907" spans="1:6" x14ac:dyDescent="0.25">
      <c r="A907">
        <v>21390</v>
      </c>
      <c r="B907" s="28">
        <v>379076</v>
      </c>
      <c r="C907" t="s">
        <v>264</v>
      </c>
      <c r="E907" s="11">
        <v>1286000</v>
      </c>
      <c r="F907" s="1">
        <v>43465</v>
      </c>
    </row>
    <row r="908" spans="1:6" x14ac:dyDescent="0.25">
      <c r="A908">
        <v>21390</v>
      </c>
      <c r="B908" s="28">
        <v>379078</v>
      </c>
      <c r="C908" t="s">
        <v>267</v>
      </c>
      <c r="E908" s="11">
        <v>5</v>
      </c>
      <c r="F908" s="1">
        <v>43465</v>
      </c>
    </row>
    <row r="909" spans="1:6" x14ac:dyDescent="0.25">
      <c r="A909">
        <v>21390</v>
      </c>
      <c r="B909" s="28">
        <v>379080</v>
      </c>
      <c r="C909" t="s">
        <v>268</v>
      </c>
      <c r="E909" s="11">
        <v>5</v>
      </c>
      <c r="F909" s="1">
        <v>43465</v>
      </c>
    </row>
    <row r="910" spans="1:6" x14ac:dyDescent="0.25">
      <c r="A910">
        <v>21390</v>
      </c>
      <c r="B910" s="28">
        <v>379434</v>
      </c>
      <c r="C910" t="s">
        <v>303</v>
      </c>
      <c r="E910" s="11">
        <v>250000</v>
      </c>
      <c r="F910" s="1">
        <v>43465</v>
      </c>
    </row>
    <row r="911" spans="1:6" x14ac:dyDescent="0.25">
      <c r="A911">
        <v>21393</v>
      </c>
      <c r="B911" s="28">
        <v>380380</v>
      </c>
      <c r="C911" t="s">
        <v>268</v>
      </c>
      <c r="E911" s="11">
        <v>5</v>
      </c>
      <c r="F911" s="1">
        <v>41334</v>
      </c>
    </row>
    <row r="912" spans="1:6" x14ac:dyDescent="0.25">
      <c r="A912">
        <v>21393</v>
      </c>
      <c r="B912" s="28">
        <v>380382</v>
      </c>
      <c r="C912" t="s">
        <v>269</v>
      </c>
      <c r="E912" s="11">
        <v>72450</v>
      </c>
      <c r="F912" s="1">
        <v>41334</v>
      </c>
    </row>
    <row r="913" spans="1:6" x14ac:dyDescent="0.25">
      <c r="A913">
        <v>21394</v>
      </c>
      <c r="B913" s="28">
        <v>378324</v>
      </c>
      <c r="C913" t="s">
        <v>264</v>
      </c>
      <c r="E913" s="11">
        <v>450000</v>
      </c>
      <c r="F913" s="1">
        <v>44763</v>
      </c>
    </row>
    <row r="914" spans="1:6" x14ac:dyDescent="0.25">
      <c r="A914">
        <v>21395</v>
      </c>
      <c r="B914" s="28">
        <v>378326</v>
      </c>
      <c r="C914" t="s">
        <v>264</v>
      </c>
      <c r="E914" s="11">
        <v>860000</v>
      </c>
      <c r="F914" s="1">
        <v>44763</v>
      </c>
    </row>
    <row r="915" spans="1:6" x14ac:dyDescent="0.25">
      <c r="A915">
        <v>21397</v>
      </c>
      <c r="B915" s="28" t="s">
        <v>103</v>
      </c>
      <c r="C915" t="s">
        <v>277</v>
      </c>
      <c r="E915" s="11">
        <v>500000</v>
      </c>
      <c r="F915" s="1">
        <v>41729</v>
      </c>
    </row>
    <row r="916" spans="1:6" x14ac:dyDescent="0.25">
      <c r="A916">
        <v>21397</v>
      </c>
      <c r="B916" s="28">
        <v>377572</v>
      </c>
      <c r="C916" t="s">
        <v>267</v>
      </c>
      <c r="E916" s="11">
        <v>129</v>
      </c>
      <c r="F916" s="1">
        <v>42005</v>
      </c>
    </row>
    <row r="917" spans="1:6" x14ac:dyDescent="0.25">
      <c r="A917">
        <v>21397</v>
      </c>
      <c r="B917" s="28">
        <v>377578</v>
      </c>
      <c r="C917" t="s">
        <v>264</v>
      </c>
      <c r="E917" s="11">
        <v>4740000</v>
      </c>
      <c r="F917" s="1">
        <v>42736</v>
      </c>
    </row>
    <row r="918" spans="1:6" x14ac:dyDescent="0.25">
      <c r="A918">
        <v>21397</v>
      </c>
      <c r="B918" s="28">
        <v>377580</v>
      </c>
      <c r="C918" t="s">
        <v>268</v>
      </c>
      <c r="E918" s="11">
        <v>422</v>
      </c>
      <c r="F918" s="1">
        <v>42736</v>
      </c>
    </row>
    <row r="919" spans="1:6" x14ac:dyDescent="0.25">
      <c r="A919">
        <v>21397</v>
      </c>
      <c r="B919" s="28">
        <v>381192</v>
      </c>
      <c r="C919" t="s">
        <v>269</v>
      </c>
      <c r="E919" s="11">
        <v>4740000</v>
      </c>
      <c r="F919" s="1">
        <v>42736</v>
      </c>
    </row>
    <row r="920" spans="1:6" x14ac:dyDescent="0.25">
      <c r="A920">
        <v>21398</v>
      </c>
      <c r="B920" s="28" t="s">
        <v>104</v>
      </c>
      <c r="C920" t="s">
        <v>277</v>
      </c>
      <c r="E920" s="11">
        <v>45000</v>
      </c>
      <c r="F920" s="1">
        <v>42004</v>
      </c>
    </row>
    <row r="921" spans="1:6" x14ac:dyDescent="0.25">
      <c r="A921">
        <v>21398</v>
      </c>
      <c r="B921" s="28">
        <v>377600</v>
      </c>
      <c r="C921" t="s">
        <v>267</v>
      </c>
      <c r="E921" s="11">
        <v>9</v>
      </c>
      <c r="F921" s="1">
        <v>42005</v>
      </c>
    </row>
    <row r="922" spans="1:6" x14ac:dyDescent="0.25">
      <c r="A922">
        <v>21398</v>
      </c>
      <c r="B922" s="28">
        <v>377604</v>
      </c>
      <c r="C922" t="s">
        <v>268</v>
      </c>
      <c r="E922" s="11">
        <v>23</v>
      </c>
      <c r="F922" s="1">
        <v>42736</v>
      </c>
    </row>
    <row r="923" spans="1:6" x14ac:dyDescent="0.25">
      <c r="A923">
        <v>21398</v>
      </c>
      <c r="B923" s="28">
        <v>377606</v>
      </c>
      <c r="C923" t="s">
        <v>264</v>
      </c>
      <c r="E923" s="11">
        <v>1000000</v>
      </c>
      <c r="F923" s="1">
        <v>42736</v>
      </c>
    </row>
    <row r="924" spans="1:6" x14ac:dyDescent="0.25">
      <c r="A924">
        <v>21398</v>
      </c>
      <c r="B924" s="28">
        <v>381188</v>
      </c>
      <c r="C924" t="s">
        <v>269</v>
      </c>
      <c r="E924" s="11">
        <v>1000000</v>
      </c>
      <c r="F924" s="1">
        <v>42736</v>
      </c>
    </row>
    <row r="925" spans="1:6" x14ac:dyDescent="0.25">
      <c r="A925">
        <v>21399</v>
      </c>
      <c r="B925" s="28" t="s">
        <v>105</v>
      </c>
      <c r="C925" t="s">
        <v>277</v>
      </c>
      <c r="E925" s="11">
        <v>1000000</v>
      </c>
      <c r="F925" s="1">
        <v>42004</v>
      </c>
    </row>
    <row r="926" spans="1:6" x14ac:dyDescent="0.25">
      <c r="A926">
        <v>21399</v>
      </c>
      <c r="B926" s="28">
        <v>377592</v>
      </c>
      <c r="C926" t="s">
        <v>267</v>
      </c>
      <c r="E926" s="11">
        <v>631</v>
      </c>
      <c r="F926" s="1">
        <v>42005</v>
      </c>
    </row>
    <row r="927" spans="1:6" x14ac:dyDescent="0.25">
      <c r="A927">
        <v>21399</v>
      </c>
      <c r="B927" s="28">
        <v>377596</v>
      </c>
      <c r="C927" t="s">
        <v>268</v>
      </c>
      <c r="E927" s="11">
        <v>510</v>
      </c>
      <c r="F927" s="1">
        <v>42736</v>
      </c>
    </row>
    <row r="928" spans="1:6" x14ac:dyDescent="0.25">
      <c r="A928">
        <v>21399</v>
      </c>
      <c r="B928" s="28">
        <v>377598</v>
      </c>
      <c r="C928" t="s">
        <v>264</v>
      </c>
      <c r="E928" s="11">
        <v>1000000</v>
      </c>
      <c r="F928" s="1">
        <v>42736</v>
      </c>
    </row>
    <row r="929" spans="1:6" x14ac:dyDescent="0.25">
      <c r="A929">
        <v>21399</v>
      </c>
      <c r="B929" s="28">
        <v>399482</v>
      </c>
      <c r="C929" t="s">
        <v>269</v>
      </c>
      <c r="E929" s="11"/>
      <c r="F929" s="1">
        <v>42005</v>
      </c>
    </row>
    <row r="930" spans="1:6" x14ac:dyDescent="0.25">
      <c r="A930">
        <v>21402</v>
      </c>
      <c r="B930" s="28" t="s">
        <v>106</v>
      </c>
      <c r="C930" t="s">
        <v>277</v>
      </c>
      <c r="E930" s="11">
        <v>192000</v>
      </c>
      <c r="F930" s="1">
        <v>42004</v>
      </c>
    </row>
    <row r="931" spans="1:6" x14ac:dyDescent="0.25">
      <c r="A931">
        <v>21402</v>
      </c>
      <c r="B931" s="28">
        <v>378744</v>
      </c>
      <c r="C931" t="s">
        <v>267</v>
      </c>
      <c r="E931" s="11">
        <v>60</v>
      </c>
      <c r="F931" s="1">
        <v>42004</v>
      </c>
    </row>
    <row r="932" spans="1:6" x14ac:dyDescent="0.25">
      <c r="A932">
        <v>21402</v>
      </c>
      <c r="B932" s="28">
        <v>378748</v>
      </c>
      <c r="C932" t="s">
        <v>264</v>
      </c>
      <c r="E932" s="11">
        <v>608200</v>
      </c>
      <c r="F932" s="1">
        <v>42735</v>
      </c>
    </row>
    <row r="933" spans="1:6" x14ac:dyDescent="0.25">
      <c r="A933">
        <v>21402</v>
      </c>
      <c r="B933" s="28">
        <v>380935</v>
      </c>
      <c r="C933" t="s">
        <v>268</v>
      </c>
      <c r="E933" s="11">
        <v>119</v>
      </c>
      <c r="F933" s="1">
        <v>42735</v>
      </c>
    </row>
    <row r="934" spans="1:6" x14ac:dyDescent="0.25">
      <c r="A934">
        <v>21402</v>
      </c>
      <c r="B934" s="28">
        <v>380937</v>
      </c>
      <c r="C934" t="s">
        <v>269</v>
      </c>
      <c r="E934" s="11">
        <v>553000</v>
      </c>
      <c r="F934" s="1">
        <v>42735</v>
      </c>
    </row>
    <row r="935" spans="1:6" x14ac:dyDescent="0.25">
      <c r="A935">
        <v>21403</v>
      </c>
      <c r="B935" s="28" t="s">
        <v>107</v>
      </c>
      <c r="C935" t="s">
        <v>277</v>
      </c>
      <c r="E935" s="11">
        <v>97370</v>
      </c>
      <c r="F935" s="1">
        <v>42155</v>
      </c>
    </row>
    <row r="936" spans="1:6" x14ac:dyDescent="0.25">
      <c r="A936">
        <v>21403</v>
      </c>
      <c r="B936" s="28">
        <v>377466</v>
      </c>
      <c r="C936" t="s">
        <v>267</v>
      </c>
      <c r="E936" s="11">
        <v>10</v>
      </c>
      <c r="F936" s="1">
        <v>42156</v>
      </c>
    </row>
    <row r="937" spans="1:6" x14ac:dyDescent="0.25">
      <c r="A937">
        <v>21403</v>
      </c>
      <c r="B937" s="28">
        <v>377470</v>
      </c>
      <c r="C937" t="s">
        <v>268</v>
      </c>
      <c r="E937" s="11">
        <v>93</v>
      </c>
      <c r="F937" s="1">
        <v>42887</v>
      </c>
    </row>
    <row r="938" spans="1:6" x14ac:dyDescent="0.25">
      <c r="A938">
        <v>21403</v>
      </c>
      <c r="B938" s="28">
        <v>377472</v>
      </c>
      <c r="C938" t="s">
        <v>264</v>
      </c>
      <c r="E938" s="11">
        <v>1979000</v>
      </c>
      <c r="F938" s="1">
        <v>42887</v>
      </c>
    </row>
    <row r="939" spans="1:6" x14ac:dyDescent="0.25">
      <c r="A939">
        <v>21403</v>
      </c>
      <c r="B939" s="28">
        <v>377474</v>
      </c>
      <c r="C939" t="s">
        <v>269</v>
      </c>
      <c r="E939" s="11">
        <v>1979000</v>
      </c>
      <c r="F939" s="1">
        <v>42156</v>
      </c>
    </row>
    <row r="940" spans="1:6" x14ac:dyDescent="0.25">
      <c r="A940">
        <v>21404</v>
      </c>
      <c r="B940" s="28" t="s">
        <v>108</v>
      </c>
      <c r="C940" t="s">
        <v>277</v>
      </c>
      <c r="E940" s="11">
        <v>400000</v>
      </c>
      <c r="F940" s="1">
        <v>42886</v>
      </c>
    </row>
    <row r="941" spans="1:6" x14ac:dyDescent="0.25">
      <c r="A941">
        <v>21404</v>
      </c>
      <c r="B941" s="28">
        <v>377492</v>
      </c>
      <c r="C941" t="s">
        <v>268</v>
      </c>
      <c r="E941" s="11">
        <v>108</v>
      </c>
      <c r="F941" s="1">
        <v>42887</v>
      </c>
    </row>
    <row r="942" spans="1:6" x14ac:dyDescent="0.25">
      <c r="A942">
        <v>21404</v>
      </c>
      <c r="B942" s="28">
        <v>377494</v>
      </c>
      <c r="C942" t="s">
        <v>264</v>
      </c>
      <c r="E942" s="11">
        <v>6022000</v>
      </c>
      <c r="F942" s="1">
        <v>42887</v>
      </c>
    </row>
    <row r="943" spans="1:6" x14ac:dyDescent="0.25">
      <c r="A943">
        <v>21404</v>
      </c>
      <c r="B943" s="28">
        <v>379019</v>
      </c>
      <c r="C943" t="s">
        <v>269</v>
      </c>
      <c r="E943" s="11">
        <v>6022000</v>
      </c>
      <c r="F943" s="1">
        <v>42887</v>
      </c>
    </row>
    <row r="944" spans="1:6" x14ac:dyDescent="0.25">
      <c r="A944">
        <v>21406</v>
      </c>
      <c r="B944" s="28" t="s">
        <v>109</v>
      </c>
      <c r="C944" t="s">
        <v>277</v>
      </c>
      <c r="E944" s="11">
        <v>96000</v>
      </c>
      <c r="F944" s="1">
        <v>42004</v>
      </c>
    </row>
    <row r="945" spans="1:6" x14ac:dyDescent="0.25">
      <c r="A945">
        <v>21406</v>
      </c>
      <c r="B945" s="28">
        <v>377484</v>
      </c>
      <c r="C945" t="s">
        <v>267</v>
      </c>
      <c r="E945" s="11">
        <v>24</v>
      </c>
      <c r="F945" s="1">
        <v>42005</v>
      </c>
    </row>
    <row r="946" spans="1:6" x14ac:dyDescent="0.25">
      <c r="A946">
        <v>21406</v>
      </c>
      <c r="B946" s="28">
        <v>377488</v>
      </c>
      <c r="C946" t="s">
        <v>268</v>
      </c>
      <c r="E946" s="11">
        <v>93</v>
      </c>
      <c r="F946" s="1">
        <v>42736</v>
      </c>
    </row>
    <row r="947" spans="1:6" x14ac:dyDescent="0.25">
      <c r="A947">
        <v>21406</v>
      </c>
      <c r="B947" s="28">
        <v>377490</v>
      </c>
      <c r="C947" t="s">
        <v>264</v>
      </c>
      <c r="E947" s="11">
        <v>900000</v>
      </c>
      <c r="F947" s="1">
        <v>42736</v>
      </c>
    </row>
    <row r="948" spans="1:6" x14ac:dyDescent="0.25">
      <c r="A948">
        <v>21406</v>
      </c>
      <c r="B948" s="28">
        <v>381198</v>
      </c>
      <c r="C948" t="s">
        <v>269</v>
      </c>
      <c r="E948" s="11">
        <v>900000</v>
      </c>
      <c r="F948" s="1">
        <v>42736</v>
      </c>
    </row>
    <row r="949" spans="1:6" x14ac:dyDescent="0.25">
      <c r="A949">
        <v>21407</v>
      </c>
      <c r="B949" s="28">
        <v>380234</v>
      </c>
      <c r="C949" t="s">
        <v>283</v>
      </c>
      <c r="E949" s="11">
        <v>12</v>
      </c>
      <c r="F949" s="1">
        <v>41364</v>
      </c>
    </row>
    <row r="950" spans="1:6" x14ac:dyDescent="0.25">
      <c r="A950">
        <v>21407</v>
      </c>
      <c r="B950" s="28">
        <v>380236</v>
      </c>
      <c r="C950" t="s">
        <v>268</v>
      </c>
      <c r="E950" s="11">
        <v>96</v>
      </c>
      <c r="F950" s="1">
        <v>41364</v>
      </c>
    </row>
    <row r="951" spans="1:6" x14ac:dyDescent="0.25">
      <c r="A951">
        <v>21407</v>
      </c>
      <c r="B951" s="28">
        <v>380238</v>
      </c>
      <c r="C951" t="s">
        <v>272</v>
      </c>
      <c r="D951" t="s">
        <v>529</v>
      </c>
      <c r="E951" s="11">
        <v>1</v>
      </c>
      <c r="F951" s="1">
        <v>41729</v>
      </c>
    </row>
    <row r="952" spans="1:6" x14ac:dyDescent="0.25">
      <c r="A952">
        <v>21407</v>
      </c>
      <c r="B952" s="28">
        <v>380759</v>
      </c>
      <c r="C952" t="s">
        <v>264</v>
      </c>
      <c r="E952" s="11">
        <v>15000</v>
      </c>
      <c r="F952" s="1">
        <v>41729</v>
      </c>
    </row>
    <row r="953" spans="1:6" x14ac:dyDescent="0.25">
      <c r="A953">
        <v>21408</v>
      </c>
      <c r="B953" s="28">
        <v>379386</v>
      </c>
      <c r="C953" t="s">
        <v>345</v>
      </c>
      <c r="D953" t="s">
        <v>2395</v>
      </c>
      <c r="E953" s="11">
        <v>30135</v>
      </c>
      <c r="F953" s="1">
        <v>41639</v>
      </c>
    </row>
    <row r="954" spans="1:6" x14ac:dyDescent="0.25">
      <c r="A954">
        <v>21408</v>
      </c>
      <c r="B954" s="28">
        <v>379388</v>
      </c>
      <c r="C954" t="s">
        <v>291</v>
      </c>
      <c r="D954" t="s">
        <v>532</v>
      </c>
      <c r="E954" s="11">
        <v>10000</v>
      </c>
      <c r="F954" s="1">
        <v>41639</v>
      </c>
    </row>
    <row r="955" spans="1:6" x14ac:dyDescent="0.25">
      <c r="A955">
        <v>21408</v>
      </c>
      <c r="B955" s="28">
        <v>379391</v>
      </c>
      <c r="C955" t="s">
        <v>264</v>
      </c>
      <c r="E955" s="11">
        <v>28135</v>
      </c>
      <c r="F955" s="1">
        <v>41639</v>
      </c>
    </row>
    <row r="956" spans="1:6" x14ac:dyDescent="0.25">
      <c r="A956">
        <v>21411</v>
      </c>
      <c r="B956" s="28" t="s">
        <v>110</v>
      </c>
      <c r="C956" t="s">
        <v>277</v>
      </c>
      <c r="E956" s="11">
        <v>725000</v>
      </c>
      <c r="F956" s="1">
        <v>42004</v>
      </c>
    </row>
    <row r="957" spans="1:6" x14ac:dyDescent="0.25">
      <c r="A957">
        <v>21411</v>
      </c>
      <c r="B957" s="28">
        <v>377548</v>
      </c>
      <c r="C957" t="s">
        <v>267</v>
      </c>
      <c r="E957" s="11">
        <v>146</v>
      </c>
      <c r="F957" s="1">
        <v>42005</v>
      </c>
    </row>
    <row r="958" spans="1:6" x14ac:dyDescent="0.25">
      <c r="A958">
        <v>21411</v>
      </c>
      <c r="B958" s="28">
        <v>377552</v>
      </c>
      <c r="C958" t="s">
        <v>268</v>
      </c>
      <c r="E958" s="11">
        <v>230</v>
      </c>
      <c r="F958" s="1">
        <v>42736</v>
      </c>
    </row>
    <row r="959" spans="1:6" x14ac:dyDescent="0.25">
      <c r="A959">
        <v>21411</v>
      </c>
      <c r="B959" s="28">
        <v>377554</v>
      </c>
      <c r="C959" t="s">
        <v>264</v>
      </c>
      <c r="E959" s="11">
        <v>6200000</v>
      </c>
      <c r="F959" s="1">
        <v>42736</v>
      </c>
    </row>
    <row r="960" spans="1:6" x14ac:dyDescent="0.25">
      <c r="A960">
        <v>21411</v>
      </c>
      <c r="B960" s="28">
        <v>381205</v>
      </c>
      <c r="C960" t="s">
        <v>269</v>
      </c>
      <c r="E960" s="11">
        <v>6200000</v>
      </c>
      <c r="F960" s="1">
        <v>42736</v>
      </c>
    </row>
    <row r="961" spans="1:6" x14ac:dyDescent="0.25">
      <c r="A961">
        <v>21413</v>
      </c>
      <c r="B961" s="28" t="s">
        <v>111</v>
      </c>
      <c r="C961" t="s">
        <v>277</v>
      </c>
      <c r="E961" s="11">
        <v>250000</v>
      </c>
      <c r="F961" s="1">
        <v>42124</v>
      </c>
    </row>
    <row r="962" spans="1:6" x14ac:dyDescent="0.25">
      <c r="A962">
        <v>21413</v>
      </c>
      <c r="B962" s="28">
        <v>377720</v>
      </c>
      <c r="C962" t="s">
        <v>267</v>
      </c>
      <c r="E962" s="11">
        <v>50</v>
      </c>
      <c r="F962" s="1">
        <v>42125</v>
      </c>
    </row>
    <row r="963" spans="1:6" x14ac:dyDescent="0.25">
      <c r="A963">
        <v>21413</v>
      </c>
      <c r="B963" s="28">
        <v>377725</v>
      </c>
      <c r="C963" t="s">
        <v>268</v>
      </c>
      <c r="E963" s="11">
        <v>181</v>
      </c>
      <c r="F963" s="1">
        <v>42856</v>
      </c>
    </row>
    <row r="964" spans="1:6" x14ac:dyDescent="0.25">
      <c r="A964">
        <v>21413</v>
      </c>
      <c r="B964" s="28">
        <v>377727</v>
      </c>
      <c r="C964" t="s">
        <v>264</v>
      </c>
      <c r="E964" s="11">
        <v>6775000</v>
      </c>
      <c r="F964" s="1">
        <v>42856</v>
      </c>
    </row>
    <row r="965" spans="1:6" x14ac:dyDescent="0.25">
      <c r="A965">
        <v>21413</v>
      </c>
      <c r="B965" s="28">
        <v>379023</v>
      </c>
      <c r="C965" t="s">
        <v>269</v>
      </c>
      <c r="E965" s="11">
        <v>6775000</v>
      </c>
      <c r="F965" s="1">
        <v>42856</v>
      </c>
    </row>
    <row r="966" spans="1:6" x14ac:dyDescent="0.25">
      <c r="A966">
        <v>21415</v>
      </c>
      <c r="B966" s="28">
        <v>380405</v>
      </c>
      <c r="C966" t="s">
        <v>345</v>
      </c>
      <c r="E966" s="11">
        <v>196075</v>
      </c>
      <c r="F966" s="1">
        <v>41639</v>
      </c>
    </row>
    <row r="967" spans="1:6" x14ac:dyDescent="0.25">
      <c r="A967">
        <v>21415</v>
      </c>
      <c r="B967" s="28">
        <v>380407</v>
      </c>
      <c r="C967" t="s">
        <v>264</v>
      </c>
      <c r="E967" s="11">
        <v>146075</v>
      </c>
      <c r="F967" s="1">
        <v>41639</v>
      </c>
    </row>
    <row r="968" spans="1:6" x14ac:dyDescent="0.25">
      <c r="A968">
        <v>21416</v>
      </c>
      <c r="B968" s="28">
        <v>380488</v>
      </c>
      <c r="C968" t="s">
        <v>268</v>
      </c>
      <c r="E968" s="11">
        <v>13</v>
      </c>
      <c r="F968" s="1">
        <v>42735</v>
      </c>
    </row>
    <row r="969" spans="1:6" x14ac:dyDescent="0.25">
      <c r="A969">
        <v>21416</v>
      </c>
      <c r="B969" s="28">
        <v>380490</v>
      </c>
      <c r="C969" t="s">
        <v>267</v>
      </c>
      <c r="E969" s="11">
        <v>12</v>
      </c>
      <c r="F969" s="1">
        <v>42004</v>
      </c>
    </row>
    <row r="970" spans="1:6" x14ac:dyDescent="0.25">
      <c r="A970">
        <v>21416</v>
      </c>
      <c r="B970" s="28">
        <v>380494</v>
      </c>
      <c r="C970" t="s">
        <v>269</v>
      </c>
      <c r="E970" s="11">
        <v>1399565</v>
      </c>
      <c r="F970" s="1">
        <v>42735</v>
      </c>
    </row>
    <row r="971" spans="1:6" x14ac:dyDescent="0.25">
      <c r="A971">
        <v>21416</v>
      </c>
      <c r="B971" s="28">
        <v>380496</v>
      </c>
      <c r="C971" t="s">
        <v>264</v>
      </c>
      <c r="E971" s="11">
        <v>1399565</v>
      </c>
      <c r="F971" s="1">
        <v>42735</v>
      </c>
    </row>
    <row r="972" spans="1:6" x14ac:dyDescent="0.25">
      <c r="A972">
        <v>21417</v>
      </c>
      <c r="B972" s="28">
        <v>382818</v>
      </c>
      <c r="C972" t="s">
        <v>339</v>
      </c>
      <c r="E972" s="11">
        <v>0</v>
      </c>
      <c r="F972" s="1">
        <v>42735</v>
      </c>
    </row>
    <row r="973" spans="1:6" x14ac:dyDescent="0.25">
      <c r="A973">
        <v>21417</v>
      </c>
      <c r="B973" s="28">
        <v>382820</v>
      </c>
      <c r="C973" t="s">
        <v>267</v>
      </c>
      <c r="D973" t="s">
        <v>533</v>
      </c>
      <c r="E973" s="11">
        <v>0</v>
      </c>
      <c r="F973" s="1">
        <v>42735</v>
      </c>
    </row>
    <row r="974" spans="1:6" x14ac:dyDescent="0.25">
      <c r="A974">
        <v>21417</v>
      </c>
      <c r="B974" s="28">
        <v>382822</v>
      </c>
      <c r="C974" t="s">
        <v>268</v>
      </c>
      <c r="D974" t="s">
        <v>533</v>
      </c>
      <c r="E974" s="11">
        <v>0</v>
      </c>
      <c r="F974" s="1">
        <v>42735</v>
      </c>
    </row>
    <row r="975" spans="1:6" x14ac:dyDescent="0.25">
      <c r="A975">
        <v>21417</v>
      </c>
      <c r="B975" s="28">
        <v>382824</v>
      </c>
      <c r="C975" t="s">
        <v>264</v>
      </c>
      <c r="E975" s="11">
        <v>0</v>
      </c>
      <c r="F975" s="1">
        <v>42735</v>
      </c>
    </row>
    <row r="976" spans="1:6" x14ac:dyDescent="0.25">
      <c r="A976">
        <v>21418</v>
      </c>
      <c r="B976" s="28">
        <v>379416</v>
      </c>
      <c r="C976" t="s">
        <v>303</v>
      </c>
      <c r="E976" s="11">
        <v>500000</v>
      </c>
      <c r="F976" s="1">
        <v>42735</v>
      </c>
    </row>
    <row r="977" spans="1:6" x14ac:dyDescent="0.25">
      <c r="A977">
        <v>21418</v>
      </c>
      <c r="B977" s="28">
        <v>379418</v>
      </c>
      <c r="C977" t="s">
        <v>264</v>
      </c>
      <c r="E977" s="11">
        <v>500000</v>
      </c>
      <c r="F977" s="1">
        <v>42735</v>
      </c>
    </row>
    <row r="978" spans="1:6" x14ac:dyDescent="0.25">
      <c r="A978">
        <v>21418</v>
      </c>
      <c r="B978" s="28">
        <v>379420</v>
      </c>
      <c r="C978" t="s">
        <v>327</v>
      </c>
      <c r="E978" s="11">
        <v>19</v>
      </c>
      <c r="F978" s="1">
        <v>42735</v>
      </c>
    </row>
    <row r="979" spans="1:6" x14ac:dyDescent="0.25">
      <c r="A979">
        <v>21418</v>
      </c>
      <c r="B979" s="28">
        <v>379422</v>
      </c>
      <c r="C979" t="s">
        <v>267</v>
      </c>
      <c r="E979" s="11">
        <v>110</v>
      </c>
      <c r="F979" s="1">
        <v>42735</v>
      </c>
    </row>
    <row r="980" spans="1:6" x14ac:dyDescent="0.25">
      <c r="A980">
        <v>21419</v>
      </c>
      <c r="B980" s="28">
        <v>378328</v>
      </c>
      <c r="C980" t="s">
        <v>264</v>
      </c>
      <c r="E980" s="11">
        <v>3200000</v>
      </c>
      <c r="F980" s="1">
        <v>44795</v>
      </c>
    </row>
    <row r="981" spans="1:6" x14ac:dyDescent="0.25">
      <c r="A981">
        <v>21420</v>
      </c>
      <c r="B981" s="28">
        <v>378330</v>
      </c>
      <c r="C981" t="s">
        <v>264</v>
      </c>
      <c r="E981" s="11">
        <v>1500000</v>
      </c>
      <c r="F981" s="1">
        <v>44806</v>
      </c>
    </row>
    <row r="982" spans="1:6" x14ac:dyDescent="0.25">
      <c r="A982">
        <v>21421</v>
      </c>
      <c r="B982" s="28">
        <v>378332</v>
      </c>
      <c r="C982" t="s">
        <v>264</v>
      </c>
      <c r="E982" s="11">
        <v>500000</v>
      </c>
      <c r="F982" s="1">
        <v>44806</v>
      </c>
    </row>
    <row r="983" spans="1:6" x14ac:dyDescent="0.25">
      <c r="A983">
        <v>21422</v>
      </c>
      <c r="B983" s="28">
        <v>378334</v>
      </c>
      <c r="C983" t="s">
        <v>264</v>
      </c>
      <c r="E983" s="11">
        <v>300000</v>
      </c>
      <c r="F983" s="1">
        <v>44806</v>
      </c>
    </row>
    <row r="984" spans="1:6" x14ac:dyDescent="0.25">
      <c r="A984">
        <v>21423</v>
      </c>
      <c r="B984" s="28">
        <v>378336</v>
      </c>
      <c r="C984" t="s">
        <v>264</v>
      </c>
      <c r="E984" s="11">
        <v>32000000</v>
      </c>
      <c r="F984" s="1">
        <v>44806</v>
      </c>
    </row>
    <row r="985" spans="1:6" x14ac:dyDescent="0.25">
      <c r="A985">
        <v>21424</v>
      </c>
      <c r="B985" s="28">
        <v>380654</v>
      </c>
      <c r="C985" t="s">
        <v>283</v>
      </c>
      <c r="E985" s="11">
        <v>262</v>
      </c>
      <c r="F985" s="1">
        <v>41639</v>
      </c>
    </row>
    <row r="986" spans="1:6" x14ac:dyDescent="0.25">
      <c r="A986">
        <v>21424</v>
      </c>
      <c r="B986" s="28">
        <v>380656</v>
      </c>
      <c r="C986" t="s">
        <v>268</v>
      </c>
      <c r="E986" s="11">
        <v>262</v>
      </c>
      <c r="F986" s="1">
        <v>42369</v>
      </c>
    </row>
    <row r="987" spans="1:6" x14ac:dyDescent="0.25">
      <c r="A987">
        <v>21424</v>
      </c>
      <c r="B987" s="28">
        <v>380658</v>
      </c>
      <c r="C987" t="s">
        <v>264</v>
      </c>
      <c r="E987" s="11">
        <v>114567</v>
      </c>
      <c r="F987" s="1">
        <v>42369</v>
      </c>
    </row>
    <row r="988" spans="1:6" x14ac:dyDescent="0.25">
      <c r="A988">
        <v>21425</v>
      </c>
      <c r="B988" s="28">
        <v>377708</v>
      </c>
      <c r="C988" t="s">
        <v>266</v>
      </c>
      <c r="E988" s="11">
        <v>50</v>
      </c>
      <c r="F988" s="1">
        <v>41455</v>
      </c>
    </row>
    <row r="989" spans="1:6" x14ac:dyDescent="0.25">
      <c r="A989">
        <v>21425</v>
      </c>
      <c r="B989" s="28">
        <v>377710</v>
      </c>
      <c r="C989" t="s">
        <v>267</v>
      </c>
      <c r="E989" s="11">
        <v>50</v>
      </c>
      <c r="F989" s="1">
        <v>42185</v>
      </c>
    </row>
    <row r="990" spans="1:6" x14ac:dyDescent="0.25">
      <c r="A990">
        <v>21425</v>
      </c>
      <c r="B990" s="28">
        <v>377712</v>
      </c>
      <c r="C990" t="s">
        <v>268</v>
      </c>
      <c r="E990" s="11">
        <v>128</v>
      </c>
      <c r="F990" s="1">
        <v>42185</v>
      </c>
    </row>
    <row r="991" spans="1:6" x14ac:dyDescent="0.25">
      <c r="A991">
        <v>21425</v>
      </c>
      <c r="B991" s="28">
        <v>378810</v>
      </c>
      <c r="C991" t="s">
        <v>264</v>
      </c>
      <c r="E991" s="11">
        <v>2261974</v>
      </c>
      <c r="F991" s="1">
        <v>42185</v>
      </c>
    </row>
    <row r="992" spans="1:6" x14ac:dyDescent="0.25">
      <c r="A992">
        <v>21431</v>
      </c>
      <c r="B992" s="28" t="s">
        <v>112</v>
      </c>
      <c r="C992" t="s">
        <v>277</v>
      </c>
      <c r="E992" s="11">
        <v>175000</v>
      </c>
      <c r="F992" s="1">
        <v>42004</v>
      </c>
    </row>
    <row r="993" spans="1:6" x14ac:dyDescent="0.25">
      <c r="A993">
        <v>21431</v>
      </c>
      <c r="B993" s="28">
        <v>377510</v>
      </c>
      <c r="C993" t="s">
        <v>267</v>
      </c>
      <c r="E993" s="11">
        <v>25</v>
      </c>
      <c r="F993" s="1">
        <v>42005</v>
      </c>
    </row>
    <row r="994" spans="1:6" x14ac:dyDescent="0.25">
      <c r="A994">
        <v>21431</v>
      </c>
      <c r="B994" s="28">
        <v>377513</v>
      </c>
      <c r="C994" t="s">
        <v>268</v>
      </c>
      <c r="E994" s="11">
        <v>36</v>
      </c>
      <c r="F994" s="1">
        <v>42736</v>
      </c>
    </row>
    <row r="995" spans="1:6" x14ac:dyDescent="0.25">
      <c r="A995">
        <v>21431</v>
      </c>
      <c r="B995" s="28">
        <v>377515</v>
      </c>
      <c r="C995" t="s">
        <v>264</v>
      </c>
      <c r="E995" s="11">
        <v>3000000</v>
      </c>
      <c r="F995" s="1">
        <v>42736</v>
      </c>
    </row>
    <row r="996" spans="1:6" x14ac:dyDescent="0.25">
      <c r="A996">
        <v>21431</v>
      </c>
      <c r="B996" s="28">
        <v>381182</v>
      </c>
      <c r="C996" t="s">
        <v>269</v>
      </c>
      <c r="E996" s="11">
        <v>3000000</v>
      </c>
      <c r="F996" s="1">
        <v>42736</v>
      </c>
    </row>
    <row r="997" spans="1:6" x14ac:dyDescent="0.25">
      <c r="A997">
        <v>21432</v>
      </c>
      <c r="B997" s="28" t="s">
        <v>113</v>
      </c>
      <c r="C997" t="s">
        <v>277</v>
      </c>
      <c r="E997" s="11">
        <v>150000</v>
      </c>
      <c r="F997" s="1">
        <v>42004</v>
      </c>
    </row>
    <row r="998" spans="1:6" x14ac:dyDescent="0.25">
      <c r="A998">
        <v>21432</v>
      </c>
      <c r="B998" s="28">
        <v>377525</v>
      </c>
      <c r="C998" t="s">
        <v>267</v>
      </c>
      <c r="E998" s="11">
        <v>39</v>
      </c>
      <c r="F998" s="1">
        <v>42005</v>
      </c>
    </row>
    <row r="999" spans="1:6" x14ac:dyDescent="0.25">
      <c r="A999">
        <v>21432</v>
      </c>
      <c r="B999" s="28">
        <v>377527</v>
      </c>
      <c r="C999" t="s">
        <v>268</v>
      </c>
      <c r="E999" s="11">
        <v>63</v>
      </c>
      <c r="F999" s="1">
        <v>42736</v>
      </c>
    </row>
    <row r="1000" spans="1:6" x14ac:dyDescent="0.25">
      <c r="A1000">
        <v>21432</v>
      </c>
      <c r="B1000" s="28">
        <v>377531</v>
      </c>
      <c r="C1000" t="s">
        <v>264</v>
      </c>
      <c r="E1000" s="11">
        <v>2015000</v>
      </c>
      <c r="F1000" s="1">
        <v>42005</v>
      </c>
    </row>
    <row r="1001" spans="1:6" x14ac:dyDescent="0.25">
      <c r="A1001">
        <v>21432</v>
      </c>
      <c r="B1001" s="28">
        <v>381174</v>
      </c>
      <c r="C1001" t="s">
        <v>280</v>
      </c>
      <c r="E1001" s="11">
        <v>25000</v>
      </c>
      <c r="F1001" s="1">
        <v>42005</v>
      </c>
    </row>
    <row r="1002" spans="1:6" x14ac:dyDescent="0.25">
      <c r="A1002">
        <v>21434</v>
      </c>
      <c r="B1002" s="28" t="s">
        <v>114</v>
      </c>
      <c r="C1002" t="s">
        <v>277</v>
      </c>
      <c r="E1002" s="11">
        <v>400000</v>
      </c>
      <c r="F1002" s="1">
        <v>42004</v>
      </c>
    </row>
    <row r="1003" spans="1:6" x14ac:dyDescent="0.25">
      <c r="A1003">
        <v>21434</v>
      </c>
      <c r="B1003" s="28">
        <v>377540</v>
      </c>
      <c r="C1003" t="s">
        <v>267</v>
      </c>
      <c r="E1003" s="11">
        <v>102</v>
      </c>
      <c r="F1003" s="1">
        <v>42005</v>
      </c>
    </row>
    <row r="1004" spans="1:6" x14ac:dyDescent="0.25">
      <c r="A1004">
        <v>21434</v>
      </c>
      <c r="B1004" s="28">
        <v>377544</v>
      </c>
      <c r="C1004" t="s">
        <v>268</v>
      </c>
      <c r="E1004" s="11">
        <v>220</v>
      </c>
      <c r="F1004" s="1">
        <v>42736</v>
      </c>
    </row>
    <row r="1005" spans="1:6" x14ac:dyDescent="0.25">
      <c r="A1005">
        <v>21434</v>
      </c>
      <c r="B1005" s="28">
        <v>377546</v>
      </c>
      <c r="C1005" t="s">
        <v>264</v>
      </c>
      <c r="E1005" s="11">
        <v>7500000</v>
      </c>
      <c r="F1005" s="1">
        <v>42736</v>
      </c>
    </row>
    <row r="1006" spans="1:6" x14ac:dyDescent="0.25">
      <c r="A1006">
        <v>21434</v>
      </c>
      <c r="B1006" s="28">
        <v>381170</v>
      </c>
      <c r="C1006" t="s">
        <v>269</v>
      </c>
      <c r="E1006" s="11">
        <v>2400000</v>
      </c>
      <c r="F1006" s="1">
        <v>42736</v>
      </c>
    </row>
    <row r="1007" spans="1:6" x14ac:dyDescent="0.25">
      <c r="A1007">
        <v>21438</v>
      </c>
      <c r="B1007" s="28" t="s">
        <v>115</v>
      </c>
      <c r="C1007" t="s">
        <v>277</v>
      </c>
      <c r="E1007" s="11">
        <v>1500000</v>
      </c>
      <c r="F1007" s="1">
        <v>42094</v>
      </c>
    </row>
    <row r="1008" spans="1:6" x14ac:dyDescent="0.25">
      <c r="A1008">
        <v>21438</v>
      </c>
      <c r="B1008" s="28">
        <v>377998</v>
      </c>
      <c r="C1008" t="s">
        <v>267</v>
      </c>
      <c r="E1008" s="11">
        <v>163</v>
      </c>
      <c r="F1008" s="1">
        <v>42095</v>
      </c>
    </row>
    <row r="1009" spans="1:6" x14ac:dyDescent="0.25">
      <c r="A1009">
        <v>21438</v>
      </c>
      <c r="B1009" s="28">
        <v>378002</v>
      </c>
      <c r="C1009" t="s">
        <v>269</v>
      </c>
      <c r="E1009" s="11">
        <v>47000000</v>
      </c>
      <c r="F1009" s="1">
        <v>42095</v>
      </c>
    </row>
    <row r="1010" spans="1:6" x14ac:dyDescent="0.25">
      <c r="A1010">
        <v>21438</v>
      </c>
      <c r="B1010" s="28">
        <v>378006</v>
      </c>
      <c r="C1010" t="s">
        <v>264</v>
      </c>
      <c r="E1010" s="11">
        <v>47000000</v>
      </c>
      <c r="F1010" s="1">
        <v>42826</v>
      </c>
    </row>
    <row r="1011" spans="1:6" x14ac:dyDescent="0.25">
      <c r="A1011">
        <v>21438</v>
      </c>
      <c r="B1011" s="28">
        <v>381194</v>
      </c>
      <c r="C1011" t="s">
        <v>268</v>
      </c>
      <c r="E1011" s="11">
        <v>1048</v>
      </c>
      <c r="F1011" s="1">
        <v>42826</v>
      </c>
    </row>
    <row r="1012" spans="1:6" x14ac:dyDescent="0.25">
      <c r="A1012">
        <v>21442</v>
      </c>
      <c r="B1012" s="28">
        <v>378638</v>
      </c>
      <c r="C1012" t="s">
        <v>264</v>
      </c>
      <c r="E1012" s="11">
        <v>300000</v>
      </c>
      <c r="F1012" s="1">
        <v>42890</v>
      </c>
    </row>
    <row r="1013" spans="1:6" x14ac:dyDescent="0.25">
      <c r="A1013">
        <v>21444</v>
      </c>
      <c r="B1013" s="28" t="s">
        <v>116</v>
      </c>
      <c r="C1013" t="s">
        <v>277</v>
      </c>
      <c r="E1013" s="11">
        <v>69000</v>
      </c>
      <c r="F1013" s="1">
        <v>42735</v>
      </c>
    </row>
    <row r="1014" spans="1:6" x14ac:dyDescent="0.25">
      <c r="A1014">
        <v>21444</v>
      </c>
      <c r="B1014" s="28">
        <v>377537</v>
      </c>
      <c r="C1014" t="s">
        <v>267</v>
      </c>
      <c r="E1014" s="11">
        <v>12</v>
      </c>
      <c r="F1014" s="1">
        <v>42736</v>
      </c>
    </row>
    <row r="1015" spans="1:6" x14ac:dyDescent="0.25">
      <c r="A1015">
        <v>21444</v>
      </c>
      <c r="B1015" s="28">
        <v>378244</v>
      </c>
      <c r="C1015" t="s">
        <v>268</v>
      </c>
      <c r="E1015" s="11">
        <v>13</v>
      </c>
      <c r="F1015" s="1">
        <v>42736</v>
      </c>
    </row>
    <row r="1016" spans="1:6" x14ac:dyDescent="0.25">
      <c r="A1016">
        <v>21444</v>
      </c>
      <c r="B1016" s="28">
        <v>378246</v>
      </c>
      <c r="C1016" t="s">
        <v>264</v>
      </c>
      <c r="E1016" s="11">
        <v>550000</v>
      </c>
      <c r="F1016" s="1">
        <v>42736</v>
      </c>
    </row>
    <row r="1017" spans="1:6" x14ac:dyDescent="0.25">
      <c r="A1017">
        <v>21444</v>
      </c>
      <c r="B1017" s="28">
        <v>379025</v>
      </c>
      <c r="C1017" t="s">
        <v>269</v>
      </c>
      <c r="E1017" s="11">
        <v>550000</v>
      </c>
      <c r="F1017" s="1">
        <v>42736</v>
      </c>
    </row>
    <row r="1018" spans="1:6" x14ac:dyDescent="0.25">
      <c r="A1018">
        <v>21445</v>
      </c>
      <c r="B1018" s="28" t="s">
        <v>117</v>
      </c>
      <c r="C1018" t="s">
        <v>277</v>
      </c>
      <c r="E1018" s="11">
        <v>64000</v>
      </c>
      <c r="F1018" s="1">
        <v>41912</v>
      </c>
    </row>
    <row r="1019" spans="1:6" x14ac:dyDescent="0.25">
      <c r="A1019">
        <v>21445</v>
      </c>
      <c r="B1019" s="28">
        <v>378248</v>
      </c>
      <c r="C1019" t="s">
        <v>267</v>
      </c>
      <c r="E1019" s="11">
        <v>16</v>
      </c>
      <c r="F1019" s="1">
        <v>41913</v>
      </c>
    </row>
    <row r="1020" spans="1:6" x14ac:dyDescent="0.25">
      <c r="A1020">
        <v>21445</v>
      </c>
      <c r="B1020" s="28">
        <v>378250</v>
      </c>
      <c r="C1020" t="s">
        <v>268</v>
      </c>
      <c r="E1020" s="11">
        <v>13</v>
      </c>
      <c r="F1020" s="1">
        <v>42644</v>
      </c>
    </row>
    <row r="1021" spans="1:6" x14ac:dyDescent="0.25">
      <c r="A1021">
        <v>21445</v>
      </c>
      <c r="B1021" s="28">
        <v>378254</v>
      </c>
      <c r="C1021" t="s">
        <v>269</v>
      </c>
      <c r="E1021" s="11">
        <v>500000</v>
      </c>
      <c r="F1021" s="1">
        <v>42644</v>
      </c>
    </row>
    <row r="1022" spans="1:6" x14ac:dyDescent="0.25">
      <c r="A1022">
        <v>21445</v>
      </c>
      <c r="B1022" s="28">
        <v>378256</v>
      </c>
      <c r="C1022" t="s">
        <v>264</v>
      </c>
      <c r="E1022" s="11">
        <v>500000</v>
      </c>
      <c r="F1022" s="1">
        <v>42644</v>
      </c>
    </row>
    <row r="1023" spans="1:6" x14ac:dyDescent="0.25">
      <c r="A1023">
        <v>21447</v>
      </c>
      <c r="B1023" s="28">
        <v>380218</v>
      </c>
      <c r="C1023" t="s">
        <v>268</v>
      </c>
      <c r="E1023" s="11">
        <v>60</v>
      </c>
      <c r="F1023" s="1">
        <v>43100</v>
      </c>
    </row>
    <row r="1024" spans="1:6" x14ac:dyDescent="0.25">
      <c r="A1024">
        <v>21447</v>
      </c>
      <c r="B1024" s="28">
        <v>380220</v>
      </c>
      <c r="C1024" t="s">
        <v>267</v>
      </c>
      <c r="E1024" s="11">
        <v>250</v>
      </c>
      <c r="F1024" s="1">
        <v>42735</v>
      </c>
    </row>
    <row r="1025" spans="1:6" x14ac:dyDescent="0.25">
      <c r="A1025">
        <v>21447</v>
      </c>
      <c r="B1025" s="28">
        <v>380224</v>
      </c>
      <c r="C1025" t="s">
        <v>269</v>
      </c>
      <c r="E1025" s="11">
        <v>10760000</v>
      </c>
      <c r="F1025" s="1">
        <v>42369</v>
      </c>
    </row>
    <row r="1026" spans="1:6" x14ac:dyDescent="0.25">
      <c r="A1026">
        <v>21447</v>
      </c>
      <c r="B1026" s="28">
        <v>380226</v>
      </c>
      <c r="C1026" t="s">
        <v>264</v>
      </c>
      <c r="E1026" s="11">
        <v>10760000</v>
      </c>
      <c r="F1026" s="1">
        <v>43100</v>
      </c>
    </row>
    <row r="1027" spans="1:6" x14ac:dyDescent="0.25">
      <c r="A1027">
        <v>21458</v>
      </c>
      <c r="B1027" s="28" t="s">
        <v>118</v>
      </c>
      <c r="C1027" t="s">
        <v>277</v>
      </c>
      <c r="E1027" s="11">
        <v>290000</v>
      </c>
      <c r="F1027" s="1">
        <v>42825</v>
      </c>
    </row>
    <row r="1028" spans="1:6" x14ac:dyDescent="0.25">
      <c r="A1028">
        <v>21458</v>
      </c>
      <c r="B1028" s="28">
        <v>378630</v>
      </c>
      <c r="C1028" t="s">
        <v>267</v>
      </c>
      <c r="E1028" s="11">
        <v>36</v>
      </c>
      <c r="F1028" s="1">
        <v>42095</v>
      </c>
    </row>
    <row r="1029" spans="1:6" x14ac:dyDescent="0.25">
      <c r="A1029">
        <v>21458</v>
      </c>
      <c r="B1029" s="28">
        <v>378634</v>
      </c>
      <c r="C1029" t="s">
        <v>268</v>
      </c>
      <c r="E1029" s="11">
        <v>33</v>
      </c>
      <c r="F1029" s="1">
        <v>42826</v>
      </c>
    </row>
    <row r="1030" spans="1:6" x14ac:dyDescent="0.25">
      <c r="A1030">
        <v>21458</v>
      </c>
      <c r="B1030" s="28">
        <v>378636</v>
      </c>
      <c r="C1030" t="s">
        <v>264</v>
      </c>
      <c r="E1030" s="11">
        <v>17884000</v>
      </c>
      <c r="F1030" s="1">
        <v>42826</v>
      </c>
    </row>
    <row r="1031" spans="1:6" x14ac:dyDescent="0.25">
      <c r="A1031">
        <v>21458</v>
      </c>
      <c r="B1031" s="28">
        <v>379027</v>
      </c>
      <c r="C1031" t="s">
        <v>269</v>
      </c>
      <c r="E1031" s="11">
        <v>16000000</v>
      </c>
      <c r="F1031" s="1">
        <v>42826</v>
      </c>
    </row>
    <row r="1032" spans="1:6" x14ac:dyDescent="0.25">
      <c r="A1032">
        <v>21461</v>
      </c>
      <c r="B1032" s="28">
        <v>381978</v>
      </c>
      <c r="C1032" t="s">
        <v>272</v>
      </c>
      <c r="D1032" t="s">
        <v>300</v>
      </c>
      <c r="E1032" s="11">
        <v>1</v>
      </c>
      <c r="F1032" s="1">
        <v>40958</v>
      </c>
    </row>
    <row r="1033" spans="1:6" x14ac:dyDescent="0.25">
      <c r="A1033">
        <v>21462</v>
      </c>
      <c r="B1033" s="28">
        <v>382692</v>
      </c>
      <c r="C1033" t="s">
        <v>272</v>
      </c>
      <c r="D1033" t="s">
        <v>300</v>
      </c>
      <c r="E1033" s="11">
        <v>1</v>
      </c>
      <c r="F1033" s="1">
        <v>41033</v>
      </c>
    </row>
    <row r="1034" spans="1:6" x14ac:dyDescent="0.25">
      <c r="A1034">
        <v>21463</v>
      </c>
      <c r="B1034" s="28">
        <v>382220</v>
      </c>
      <c r="C1034" t="s">
        <v>272</v>
      </c>
      <c r="D1034" t="s">
        <v>300</v>
      </c>
      <c r="E1034" s="11">
        <v>1</v>
      </c>
      <c r="F1034" s="1">
        <v>41055</v>
      </c>
    </row>
    <row r="1035" spans="1:6" x14ac:dyDescent="0.25">
      <c r="A1035">
        <v>21464</v>
      </c>
      <c r="B1035" s="28">
        <v>381976</v>
      </c>
      <c r="C1035" t="s">
        <v>272</v>
      </c>
      <c r="D1035" t="s">
        <v>544</v>
      </c>
      <c r="E1035" s="11">
        <v>1</v>
      </c>
      <c r="F1035" s="1">
        <v>40980</v>
      </c>
    </row>
    <row r="1036" spans="1:6" x14ac:dyDescent="0.25">
      <c r="A1036">
        <v>21465</v>
      </c>
      <c r="B1036" s="28">
        <v>382686</v>
      </c>
      <c r="C1036" t="s">
        <v>272</v>
      </c>
      <c r="D1036" t="s">
        <v>300</v>
      </c>
      <c r="E1036" s="11">
        <v>1</v>
      </c>
      <c r="F1036" s="1">
        <v>41046</v>
      </c>
    </row>
    <row r="1037" spans="1:6" x14ac:dyDescent="0.25">
      <c r="A1037">
        <v>21466</v>
      </c>
      <c r="B1037" s="28">
        <v>382224</v>
      </c>
      <c r="C1037" t="s">
        <v>272</v>
      </c>
      <c r="D1037" t="s">
        <v>300</v>
      </c>
      <c r="E1037" s="11">
        <v>1</v>
      </c>
      <c r="F1037" s="1">
        <v>41045</v>
      </c>
    </row>
    <row r="1038" spans="1:6" x14ac:dyDescent="0.25">
      <c r="A1038">
        <v>21467</v>
      </c>
      <c r="B1038" s="28">
        <v>381996</v>
      </c>
      <c r="C1038" t="s">
        <v>272</v>
      </c>
      <c r="D1038" t="s">
        <v>300</v>
      </c>
      <c r="E1038" s="11">
        <v>1</v>
      </c>
      <c r="F1038" s="1">
        <v>40981</v>
      </c>
    </row>
    <row r="1039" spans="1:6" x14ac:dyDescent="0.25">
      <c r="A1039">
        <v>21468</v>
      </c>
      <c r="B1039" s="28">
        <v>382232</v>
      </c>
      <c r="C1039" t="s">
        <v>272</v>
      </c>
      <c r="D1039" t="s">
        <v>300</v>
      </c>
      <c r="E1039" s="11">
        <v>1</v>
      </c>
      <c r="F1039" s="1">
        <v>41078</v>
      </c>
    </row>
    <row r="1040" spans="1:6" x14ac:dyDescent="0.25">
      <c r="A1040">
        <v>21469</v>
      </c>
      <c r="B1040" s="28">
        <v>382228</v>
      </c>
      <c r="C1040" t="s">
        <v>272</v>
      </c>
      <c r="D1040" t="s">
        <v>300</v>
      </c>
      <c r="E1040" s="11">
        <v>1</v>
      </c>
      <c r="F1040" s="1">
        <v>41028</v>
      </c>
    </row>
    <row r="1041" spans="1:6" x14ac:dyDescent="0.25">
      <c r="A1041">
        <v>21470</v>
      </c>
      <c r="B1041" s="28">
        <v>382694</v>
      </c>
      <c r="C1041" t="s">
        <v>272</v>
      </c>
      <c r="D1041" t="s">
        <v>300</v>
      </c>
      <c r="E1041" s="11">
        <v>1</v>
      </c>
      <c r="F1041" s="1">
        <v>41076</v>
      </c>
    </row>
    <row r="1042" spans="1:6" x14ac:dyDescent="0.25">
      <c r="A1042">
        <v>21471</v>
      </c>
      <c r="B1042" s="28">
        <v>381994</v>
      </c>
      <c r="C1042" t="s">
        <v>272</v>
      </c>
      <c r="D1042" t="s">
        <v>300</v>
      </c>
      <c r="E1042" s="11">
        <v>1</v>
      </c>
      <c r="F1042" s="1">
        <v>40981</v>
      </c>
    </row>
    <row r="1043" spans="1:6" x14ac:dyDescent="0.25">
      <c r="A1043">
        <v>21472</v>
      </c>
      <c r="B1043" s="28">
        <v>382222</v>
      </c>
      <c r="C1043" t="s">
        <v>272</v>
      </c>
      <c r="D1043" t="s">
        <v>300</v>
      </c>
      <c r="E1043" s="11">
        <v>1</v>
      </c>
      <c r="F1043" s="1">
        <v>41019</v>
      </c>
    </row>
    <row r="1044" spans="1:6" x14ac:dyDescent="0.25">
      <c r="A1044">
        <v>21473</v>
      </c>
      <c r="B1044" s="28">
        <v>382000</v>
      </c>
      <c r="C1044" t="s">
        <v>272</v>
      </c>
      <c r="D1044" t="s">
        <v>300</v>
      </c>
      <c r="E1044" s="11">
        <v>1</v>
      </c>
      <c r="F1044" s="1">
        <v>41075</v>
      </c>
    </row>
    <row r="1045" spans="1:6" x14ac:dyDescent="0.25">
      <c r="A1045">
        <v>21474</v>
      </c>
      <c r="B1045" s="28">
        <v>381998</v>
      </c>
      <c r="C1045" t="s">
        <v>272</v>
      </c>
      <c r="D1045" t="s">
        <v>300</v>
      </c>
      <c r="E1045" s="11">
        <v>1</v>
      </c>
      <c r="F1045" s="1">
        <v>40981</v>
      </c>
    </row>
    <row r="1046" spans="1:6" x14ac:dyDescent="0.25">
      <c r="A1046">
        <v>21475</v>
      </c>
      <c r="B1046" s="28">
        <v>382218</v>
      </c>
      <c r="C1046" t="s">
        <v>272</v>
      </c>
      <c r="D1046" t="s">
        <v>300</v>
      </c>
      <c r="E1046" s="11">
        <v>1</v>
      </c>
      <c r="F1046" s="1">
        <v>41023</v>
      </c>
    </row>
    <row r="1047" spans="1:6" x14ac:dyDescent="0.25">
      <c r="A1047">
        <v>21476</v>
      </c>
      <c r="B1047" s="28">
        <v>382696</v>
      </c>
      <c r="C1047" t="s">
        <v>272</v>
      </c>
      <c r="D1047" t="s">
        <v>300</v>
      </c>
      <c r="E1047" s="11">
        <v>1</v>
      </c>
      <c r="F1047" s="1">
        <v>41090</v>
      </c>
    </row>
    <row r="1048" spans="1:6" x14ac:dyDescent="0.25">
      <c r="A1048">
        <v>21477</v>
      </c>
      <c r="B1048" s="28">
        <v>382688</v>
      </c>
      <c r="C1048" t="s">
        <v>272</v>
      </c>
      <c r="D1048" t="s">
        <v>449</v>
      </c>
      <c r="E1048" s="11">
        <v>1</v>
      </c>
      <c r="F1048" s="1">
        <v>41046</v>
      </c>
    </row>
    <row r="1049" spans="1:6" x14ac:dyDescent="0.25">
      <c r="A1049">
        <v>21478</v>
      </c>
      <c r="B1049" s="28">
        <v>381980</v>
      </c>
      <c r="C1049" t="s">
        <v>272</v>
      </c>
      <c r="D1049" t="s">
        <v>300</v>
      </c>
      <c r="E1049" s="11">
        <v>1</v>
      </c>
      <c r="F1049" s="1">
        <v>40981</v>
      </c>
    </row>
    <row r="1050" spans="1:6" x14ac:dyDescent="0.25">
      <c r="A1050">
        <v>21479</v>
      </c>
      <c r="B1050" s="28">
        <v>382226</v>
      </c>
      <c r="C1050" t="s">
        <v>272</v>
      </c>
      <c r="D1050" t="s">
        <v>300</v>
      </c>
      <c r="E1050" s="11">
        <v>1</v>
      </c>
      <c r="F1050" s="1">
        <v>41023</v>
      </c>
    </row>
    <row r="1051" spans="1:6" x14ac:dyDescent="0.25">
      <c r="A1051">
        <v>21480</v>
      </c>
      <c r="B1051" s="28">
        <v>378780</v>
      </c>
      <c r="C1051" t="s">
        <v>325</v>
      </c>
      <c r="E1051" s="11">
        <v>750000</v>
      </c>
      <c r="F1051" s="1">
        <v>40908</v>
      </c>
    </row>
    <row r="1052" spans="1:6" x14ac:dyDescent="0.25">
      <c r="A1052">
        <v>21480</v>
      </c>
      <c r="B1052" s="28">
        <v>378812</v>
      </c>
      <c r="C1052" t="s">
        <v>264</v>
      </c>
      <c r="E1052" s="11">
        <v>750000</v>
      </c>
      <c r="F1052" s="1">
        <v>40908</v>
      </c>
    </row>
    <row r="1053" spans="1:6" x14ac:dyDescent="0.25">
      <c r="A1053">
        <v>21485</v>
      </c>
      <c r="B1053" s="28" t="s">
        <v>119</v>
      </c>
      <c r="C1053" t="s">
        <v>277</v>
      </c>
      <c r="E1053" s="11">
        <v>44000</v>
      </c>
      <c r="F1053" s="1">
        <v>42155</v>
      </c>
    </row>
    <row r="1054" spans="1:6" x14ac:dyDescent="0.25">
      <c r="A1054">
        <v>21485</v>
      </c>
      <c r="B1054" s="28">
        <v>378846</v>
      </c>
      <c r="C1054" t="s">
        <v>267</v>
      </c>
      <c r="E1054" s="11">
        <v>12</v>
      </c>
      <c r="F1054" s="1">
        <v>42156</v>
      </c>
    </row>
    <row r="1055" spans="1:6" x14ac:dyDescent="0.25">
      <c r="A1055">
        <v>21485</v>
      </c>
      <c r="B1055" s="28">
        <v>378850</v>
      </c>
      <c r="C1055" t="s">
        <v>268</v>
      </c>
      <c r="E1055" s="11">
        <v>22</v>
      </c>
      <c r="F1055" s="1">
        <v>42887</v>
      </c>
    </row>
    <row r="1056" spans="1:6" x14ac:dyDescent="0.25">
      <c r="A1056">
        <v>21485</v>
      </c>
      <c r="B1056" s="28">
        <v>378852</v>
      </c>
      <c r="C1056" t="s">
        <v>269</v>
      </c>
      <c r="E1056" s="11">
        <v>1200000</v>
      </c>
      <c r="F1056" s="1">
        <v>42887</v>
      </c>
    </row>
    <row r="1057" spans="1:6" x14ac:dyDescent="0.25">
      <c r="A1057">
        <v>21485</v>
      </c>
      <c r="B1057" s="28">
        <v>378854</v>
      </c>
      <c r="C1057" t="s">
        <v>264</v>
      </c>
      <c r="E1057" s="11">
        <v>1300000</v>
      </c>
      <c r="F1057" s="1">
        <v>42887</v>
      </c>
    </row>
    <row r="1058" spans="1:6" x14ac:dyDescent="0.25">
      <c r="A1058">
        <v>21485</v>
      </c>
      <c r="B1058" s="28">
        <v>381235</v>
      </c>
      <c r="C1058" t="s">
        <v>280</v>
      </c>
      <c r="E1058" s="11">
        <v>100000</v>
      </c>
      <c r="F1058" s="1">
        <v>42887</v>
      </c>
    </row>
    <row r="1059" spans="1:6" x14ac:dyDescent="0.25">
      <c r="A1059">
        <v>21487</v>
      </c>
      <c r="B1059" s="28">
        <v>378871</v>
      </c>
      <c r="C1059" t="s">
        <v>462</v>
      </c>
      <c r="D1059" t="s">
        <v>552</v>
      </c>
      <c r="E1059" s="11">
        <v>1</v>
      </c>
      <c r="F1059" s="1">
        <v>42004</v>
      </c>
    </row>
    <row r="1060" spans="1:6" x14ac:dyDescent="0.25">
      <c r="A1060">
        <v>21487</v>
      </c>
      <c r="B1060" s="28">
        <v>378873</v>
      </c>
      <c r="C1060" t="s">
        <v>291</v>
      </c>
      <c r="D1060" t="s">
        <v>292</v>
      </c>
      <c r="E1060" s="11">
        <v>11875000</v>
      </c>
      <c r="F1060" s="1">
        <v>42004</v>
      </c>
    </row>
    <row r="1061" spans="1:6" x14ac:dyDescent="0.25">
      <c r="A1061">
        <v>21487</v>
      </c>
      <c r="B1061" s="28">
        <v>378883</v>
      </c>
      <c r="C1061" t="s">
        <v>264</v>
      </c>
      <c r="E1061" s="11">
        <v>16625000</v>
      </c>
      <c r="F1061" s="1">
        <v>42004</v>
      </c>
    </row>
    <row r="1062" spans="1:6" x14ac:dyDescent="0.25">
      <c r="A1062">
        <v>21487</v>
      </c>
      <c r="B1062" s="28">
        <v>380823</v>
      </c>
      <c r="C1062" t="s">
        <v>290</v>
      </c>
      <c r="D1062" t="s">
        <v>302</v>
      </c>
      <c r="E1062" s="11">
        <v>2836000</v>
      </c>
      <c r="F1062" s="1">
        <v>42004</v>
      </c>
    </row>
    <row r="1063" spans="1:6" x14ac:dyDescent="0.25">
      <c r="A1063">
        <v>21487</v>
      </c>
      <c r="B1063" s="28">
        <v>380825</v>
      </c>
      <c r="C1063" t="s">
        <v>286</v>
      </c>
      <c r="D1063" t="s">
        <v>556</v>
      </c>
      <c r="E1063" s="11">
        <v>36000</v>
      </c>
      <c r="F1063" s="1">
        <v>42004</v>
      </c>
    </row>
    <row r="1064" spans="1:6" x14ac:dyDescent="0.25">
      <c r="A1064">
        <v>21487</v>
      </c>
      <c r="B1064" s="28">
        <v>380827</v>
      </c>
      <c r="C1064" t="s">
        <v>274</v>
      </c>
      <c r="D1064" t="s">
        <v>557</v>
      </c>
      <c r="E1064" s="11">
        <v>1000000</v>
      </c>
      <c r="F1064" s="1">
        <v>42004</v>
      </c>
    </row>
    <row r="1065" spans="1:6" x14ac:dyDescent="0.25">
      <c r="A1065">
        <v>21487</v>
      </c>
      <c r="B1065" s="28">
        <v>380829</v>
      </c>
      <c r="C1065" t="s">
        <v>288</v>
      </c>
      <c r="D1065" t="s">
        <v>340</v>
      </c>
      <c r="E1065" s="11">
        <v>950000</v>
      </c>
      <c r="F1065" s="1">
        <v>42004</v>
      </c>
    </row>
    <row r="1066" spans="1:6" x14ac:dyDescent="0.25">
      <c r="A1066">
        <v>21489</v>
      </c>
      <c r="B1066" s="28">
        <v>380396</v>
      </c>
      <c r="C1066" t="s">
        <v>291</v>
      </c>
      <c r="D1066" t="s">
        <v>292</v>
      </c>
      <c r="E1066" s="11">
        <v>1650000</v>
      </c>
      <c r="F1066" s="1">
        <v>41639</v>
      </c>
    </row>
    <row r="1067" spans="1:6" x14ac:dyDescent="0.25">
      <c r="A1067">
        <v>21489</v>
      </c>
      <c r="B1067" s="28">
        <v>380398</v>
      </c>
      <c r="C1067" t="s">
        <v>290</v>
      </c>
      <c r="E1067" s="11">
        <v>37000</v>
      </c>
      <c r="F1067" s="1">
        <v>41639</v>
      </c>
    </row>
    <row r="1068" spans="1:6" x14ac:dyDescent="0.25">
      <c r="A1068">
        <v>21489</v>
      </c>
      <c r="B1068" s="28">
        <v>380400</v>
      </c>
      <c r="C1068" t="s">
        <v>288</v>
      </c>
      <c r="D1068" t="s">
        <v>340</v>
      </c>
      <c r="E1068" s="11">
        <v>14543</v>
      </c>
      <c r="F1068" s="1">
        <v>41639</v>
      </c>
    </row>
    <row r="1069" spans="1:6" x14ac:dyDescent="0.25">
      <c r="A1069">
        <v>21489</v>
      </c>
      <c r="B1069" s="28">
        <v>380403</v>
      </c>
      <c r="C1069" t="s">
        <v>264</v>
      </c>
      <c r="E1069" s="11">
        <v>1809217</v>
      </c>
      <c r="F1069" s="1">
        <v>41639</v>
      </c>
    </row>
    <row r="1070" spans="1:6" x14ac:dyDescent="0.25">
      <c r="A1070">
        <v>21489</v>
      </c>
      <c r="B1070" s="28">
        <v>380801</v>
      </c>
      <c r="C1070" t="s">
        <v>286</v>
      </c>
      <c r="D1070" t="s">
        <v>556</v>
      </c>
      <c r="E1070" s="11">
        <v>33764</v>
      </c>
      <c r="F1070" s="1">
        <v>41639</v>
      </c>
    </row>
    <row r="1071" spans="1:6" x14ac:dyDescent="0.25">
      <c r="A1071">
        <v>21492</v>
      </c>
      <c r="B1071" s="28">
        <v>380428</v>
      </c>
      <c r="C1071" t="s">
        <v>274</v>
      </c>
      <c r="D1071" t="s">
        <v>340</v>
      </c>
      <c r="E1071" s="11">
        <v>68076</v>
      </c>
      <c r="F1071" s="1">
        <v>41639</v>
      </c>
    </row>
    <row r="1072" spans="1:6" x14ac:dyDescent="0.25">
      <c r="A1072">
        <v>21492</v>
      </c>
      <c r="B1072" s="28">
        <v>380430</v>
      </c>
      <c r="C1072" t="s">
        <v>291</v>
      </c>
      <c r="D1072" t="s">
        <v>276</v>
      </c>
      <c r="E1072" s="11">
        <v>550000</v>
      </c>
      <c r="F1072" s="1">
        <v>41639</v>
      </c>
    </row>
    <row r="1073" spans="1:6" x14ac:dyDescent="0.25">
      <c r="A1073">
        <v>21492</v>
      </c>
      <c r="B1073" s="28">
        <v>380432</v>
      </c>
      <c r="C1073" t="s">
        <v>264</v>
      </c>
      <c r="E1073" s="11">
        <v>691070</v>
      </c>
      <c r="F1073" s="1">
        <v>41639</v>
      </c>
    </row>
    <row r="1074" spans="1:6" x14ac:dyDescent="0.25">
      <c r="A1074">
        <v>21493</v>
      </c>
      <c r="B1074" s="28" t="s">
        <v>120</v>
      </c>
      <c r="C1074" t="s">
        <v>277</v>
      </c>
      <c r="E1074" s="11">
        <v>60000</v>
      </c>
      <c r="F1074" s="1">
        <v>42004</v>
      </c>
    </row>
    <row r="1075" spans="1:6" x14ac:dyDescent="0.25">
      <c r="A1075">
        <v>21493</v>
      </c>
      <c r="B1075" s="28">
        <v>378856</v>
      </c>
      <c r="C1075" t="s">
        <v>269</v>
      </c>
      <c r="E1075" s="11">
        <v>2000000</v>
      </c>
      <c r="F1075" s="1">
        <v>42005</v>
      </c>
    </row>
    <row r="1076" spans="1:6" x14ac:dyDescent="0.25">
      <c r="A1076">
        <v>21493</v>
      </c>
      <c r="B1076" s="28">
        <v>378860</v>
      </c>
      <c r="C1076" t="s">
        <v>267</v>
      </c>
      <c r="E1076" s="11">
        <v>50</v>
      </c>
      <c r="F1076" s="1">
        <v>42736</v>
      </c>
    </row>
    <row r="1077" spans="1:6" x14ac:dyDescent="0.25">
      <c r="A1077">
        <v>21493</v>
      </c>
      <c r="B1077" s="28">
        <v>378864</v>
      </c>
      <c r="C1077" t="s">
        <v>268</v>
      </c>
      <c r="E1077" s="11">
        <v>80</v>
      </c>
      <c r="F1077" s="1">
        <v>42736</v>
      </c>
    </row>
    <row r="1078" spans="1:6" x14ac:dyDescent="0.25">
      <c r="A1078">
        <v>21493</v>
      </c>
      <c r="B1078" s="28">
        <v>378866</v>
      </c>
      <c r="C1078" t="s">
        <v>264</v>
      </c>
      <c r="E1078" s="11">
        <v>3040000</v>
      </c>
      <c r="F1078" s="1">
        <v>42736</v>
      </c>
    </row>
    <row r="1079" spans="1:6" x14ac:dyDescent="0.25">
      <c r="A1079">
        <v>21493</v>
      </c>
      <c r="B1079" s="28">
        <v>381241</v>
      </c>
      <c r="C1079" t="s">
        <v>280</v>
      </c>
      <c r="E1079" s="11">
        <v>390000</v>
      </c>
      <c r="F1079" s="1">
        <v>42736</v>
      </c>
    </row>
    <row r="1080" spans="1:6" x14ac:dyDescent="0.25">
      <c r="A1080">
        <v>21494</v>
      </c>
      <c r="B1080" s="28">
        <v>378838</v>
      </c>
      <c r="C1080" t="s">
        <v>267</v>
      </c>
      <c r="E1080" s="11">
        <v>48</v>
      </c>
      <c r="F1080" s="1">
        <v>42155</v>
      </c>
    </row>
    <row r="1081" spans="1:6" x14ac:dyDescent="0.25">
      <c r="A1081">
        <v>21494</v>
      </c>
      <c r="B1081" s="28">
        <v>378842</v>
      </c>
      <c r="C1081" t="s">
        <v>269</v>
      </c>
      <c r="E1081" s="11">
        <v>4550000</v>
      </c>
      <c r="F1081" s="1">
        <v>42886</v>
      </c>
    </row>
    <row r="1082" spans="1:6" x14ac:dyDescent="0.25">
      <c r="A1082">
        <v>21494</v>
      </c>
      <c r="B1082" s="28">
        <v>378844</v>
      </c>
      <c r="C1082" t="s">
        <v>264</v>
      </c>
      <c r="E1082" s="11">
        <v>6750000</v>
      </c>
      <c r="F1082" s="1">
        <v>42886</v>
      </c>
    </row>
    <row r="1083" spans="1:6" x14ac:dyDescent="0.25">
      <c r="A1083">
        <v>21495</v>
      </c>
      <c r="B1083" s="28">
        <v>380467</v>
      </c>
      <c r="C1083" t="s">
        <v>268</v>
      </c>
      <c r="E1083" s="11">
        <v>52</v>
      </c>
      <c r="F1083" s="1">
        <v>42735</v>
      </c>
    </row>
    <row r="1084" spans="1:6" x14ac:dyDescent="0.25">
      <c r="A1084">
        <v>21495</v>
      </c>
      <c r="B1084" s="28">
        <v>380469</v>
      </c>
      <c r="C1084" t="s">
        <v>267</v>
      </c>
      <c r="E1084" s="11">
        <v>28</v>
      </c>
      <c r="F1084" s="1">
        <v>42004</v>
      </c>
    </row>
    <row r="1085" spans="1:6" x14ac:dyDescent="0.25">
      <c r="A1085">
        <v>21495</v>
      </c>
      <c r="B1085" s="28">
        <v>380473</v>
      </c>
      <c r="C1085" t="s">
        <v>264</v>
      </c>
      <c r="E1085" s="11">
        <v>1012650</v>
      </c>
      <c r="F1085" s="1">
        <v>42735</v>
      </c>
    </row>
    <row r="1086" spans="1:6" x14ac:dyDescent="0.25">
      <c r="A1086">
        <v>21497</v>
      </c>
      <c r="B1086" s="28">
        <v>380576</v>
      </c>
      <c r="C1086" t="s">
        <v>293</v>
      </c>
      <c r="E1086" s="11">
        <v>153</v>
      </c>
      <c r="F1086" s="1">
        <v>42004</v>
      </c>
    </row>
    <row r="1087" spans="1:6" x14ac:dyDescent="0.25">
      <c r="A1087">
        <v>21497</v>
      </c>
      <c r="B1087" s="28">
        <v>380578</v>
      </c>
      <c r="C1087" t="s">
        <v>264</v>
      </c>
      <c r="E1087" s="11">
        <v>181920</v>
      </c>
      <c r="F1087" s="1">
        <v>42004</v>
      </c>
    </row>
    <row r="1088" spans="1:6" x14ac:dyDescent="0.25">
      <c r="A1088">
        <v>21497</v>
      </c>
      <c r="B1088" s="28">
        <v>380580</v>
      </c>
      <c r="C1088" t="s">
        <v>268</v>
      </c>
      <c r="E1088" s="11">
        <v>153</v>
      </c>
      <c r="F1088" s="1">
        <v>42735</v>
      </c>
    </row>
    <row r="1089" spans="1:6" x14ac:dyDescent="0.25">
      <c r="A1089">
        <v>21499</v>
      </c>
      <c r="B1089" s="28">
        <v>378885</v>
      </c>
      <c r="C1089" t="s">
        <v>268</v>
      </c>
      <c r="E1089" s="11">
        <v>345</v>
      </c>
      <c r="F1089" s="1">
        <v>42735</v>
      </c>
    </row>
    <row r="1090" spans="1:6" x14ac:dyDescent="0.25">
      <c r="A1090">
        <v>21499</v>
      </c>
      <c r="B1090" s="28">
        <v>378887</v>
      </c>
      <c r="C1090" t="s">
        <v>269</v>
      </c>
      <c r="E1090" s="11">
        <v>6450000</v>
      </c>
      <c r="F1090" s="1">
        <v>42735</v>
      </c>
    </row>
    <row r="1091" spans="1:6" x14ac:dyDescent="0.25">
      <c r="A1091">
        <v>21499</v>
      </c>
      <c r="B1091" s="28">
        <v>379393</v>
      </c>
      <c r="C1091" t="s">
        <v>264</v>
      </c>
      <c r="E1091" s="11">
        <v>6075000</v>
      </c>
      <c r="F1091" s="1">
        <v>42735</v>
      </c>
    </row>
    <row r="1092" spans="1:6" x14ac:dyDescent="0.25">
      <c r="A1092">
        <v>21500</v>
      </c>
      <c r="B1092" s="28">
        <v>382634</v>
      </c>
      <c r="C1092" t="s">
        <v>272</v>
      </c>
      <c r="D1092" t="s">
        <v>449</v>
      </c>
      <c r="E1092" s="11">
        <v>1</v>
      </c>
      <c r="F1092" s="1">
        <v>41327</v>
      </c>
    </row>
    <row r="1093" spans="1:6" x14ac:dyDescent="0.25">
      <c r="A1093">
        <v>21501</v>
      </c>
      <c r="B1093" s="28">
        <v>382698</v>
      </c>
      <c r="C1093" t="s">
        <v>272</v>
      </c>
      <c r="D1093" t="s">
        <v>300</v>
      </c>
      <c r="E1093" s="11">
        <v>1</v>
      </c>
      <c r="F1093" s="1">
        <v>41398</v>
      </c>
    </row>
    <row r="1094" spans="1:6" x14ac:dyDescent="0.25">
      <c r="A1094">
        <v>21502</v>
      </c>
      <c r="B1094" s="28">
        <v>380457</v>
      </c>
      <c r="C1094" t="s">
        <v>267</v>
      </c>
      <c r="E1094" s="11">
        <v>250</v>
      </c>
      <c r="F1094" s="1">
        <v>42369</v>
      </c>
    </row>
    <row r="1095" spans="1:6" x14ac:dyDescent="0.25">
      <c r="A1095">
        <v>21502</v>
      </c>
      <c r="B1095" s="28">
        <v>380461</v>
      </c>
      <c r="C1095" t="s">
        <v>269</v>
      </c>
      <c r="E1095" s="11">
        <v>25409500</v>
      </c>
      <c r="F1095" s="1">
        <v>43100</v>
      </c>
    </row>
    <row r="1096" spans="1:6" x14ac:dyDescent="0.25">
      <c r="A1096">
        <v>21502</v>
      </c>
      <c r="B1096" s="28">
        <v>380463</v>
      </c>
      <c r="C1096" t="s">
        <v>264</v>
      </c>
      <c r="E1096" s="11">
        <v>26336750</v>
      </c>
      <c r="F1096" s="1">
        <v>43100</v>
      </c>
    </row>
    <row r="1097" spans="1:6" x14ac:dyDescent="0.25">
      <c r="A1097">
        <v>21502</v>
      </c>
      <c r="B1097" s="28">
        <v>380465</v>
      </c>
      <c r="C1097" t="s">
        <v>280</v>
      </c>
      <c r="E1097" s="11">
        <v>450000</v>
      </c>
      <c r="F1097" s="1">
        <v>43100</v>
      </c>
    </row>
    <row r="1098" spans="1:6" x14ac:dyDescent="0.25">
      <c r="A1098">
        <v>21503</v>
      </c>
      <c r="B1098" s="28">
        <v>378875</v>
      </c>
      <c r="C1098" t="s">
        <v>267</v>
      </c>
      <c r="E1098" s="11">
        <v>50</v>
      </c>
      <c r="F1098" s="1">
        <v>42551</v>
      </c>
    </row>
    <row r="1099" spans="1:6" x14ac:dyDescent="0.25">
      <c r="A1099">
        <v>21503</v>
      </c>
      <c r="B1099" s="28">
        <v>378879</v>
      </c>
      <c r="C1099" t="s">
        <v>269</v>
      </c>
      <c r="E1099" s="11">
        <v>1500000</v>
      </c>
      <c r="F1099" s="1">
        <v>42916</v>
      </c>
    </row>
    <row r="1100" spans="1:6" x14ac:dyDescent="0.25">
      <c r="A1100">
        <v>21503</v>
      </c>
      <c r="B1100" s="28">
        <v>378881</v>
      </c>
      <c r="C1100" t="s">
        <v>264</v>
      </c>
      <c r="E1100" s="11">
        <v>2250000</v>
      </c>
      <c r="F1100" s="1">
        <v>42916</v>
      </c>
    </row>
    <row r="1101" spans="1:6" x14ac:dyDescent="0.25">
      <c r="A1101">
        <v>21505</v>
      </c>
      <c r="B1101" s="28">
        <v>381778</v>
      </c>
      <c r="C1101" t="s">
        <v>268</v>
      </c>
      <c r="E1101" s="11">
        <v>115</v>
      </c>
      <c r="F1101" s="1">
        <v>42916</v>
      </c>
    </row>
    <row r="1102" spans="1:6" x14ac:dyDescent="0.25">
      <c r="A1102">
        <v>21505</v>
      </c>
      <c r="B1102" s="28">
        <v>381780</v>
      </c>
      <c r="C1102" t="s">
        <v>269</v>
      </c>
      <c r="E1102" s="11">
        <v>72000000</v>
      </c>
      <c r="F1102" s="1">
        <v>42916</v>
      </c>
    </row>
    <row r="1103" spans="1:6" x14ac:dyDescent="0.25">
      <c r="A1103">
        <v>21505</v>
      </c>
      <c r="B1103" s="28">
        <v>381782</v>
      </c>
      <c r="C1103" t="s">
        <v>264</v>
      </c>
      <c r="E1103" s="11">
        <v>70300000</v>
      </c>
      <c r="F1103" s="1">
        <v>42916</v>
      </c>
    </row>
    <row r="1104" spans="1:6" x14ac:dyDescent="0.25">
      <c r="A1104">
        <v>21507</v>
      </c>
      <c r="B1104" s="28">
        <v>380440</v>
      </c>
      <c r="C1104" t="s">
        <v>264</v>
      </c>
      <c r="E1104" s="11">
        <v>150000</v>
      </c>
      <c r="F1104" s="1">
        <v>41639</v>
      </c>
    </row>
    <row r="1105" spans="1:6" x14ac:dyDescent="0.25">
      <c r="A1105">
        <v>21508</v>
      </c>
      <c r="B1105" s="28">
        <v>380409</v>
      </c>
      <c r="C1105" t="s">
        <v>345</v>
      </c>
      <c r="D1105" t="s">
        <v>468</v>
      </c>
      <c r="E1105" s="11">
        <v>69000</v>
      </c>
      <c r="F1105" s="1">
        <v>41639</v>
      </c>
    </row>
    <row r="1106" spans="1:6" x14ac:dyDescent="0.25">
      <c r="A1106">
        <v>21508</v>
      </c>
      <c r="B1106" s="28">
        <v>380411</v>
      </c>
      <c r="C1106" t="s">
        <v>264</v>
      </c>
      <c r="E1106" s="11">
        <v>34500</v>
      </c>
      <c r="F1106" s="1">
        <v>41639</v>
      </c>
    </row>
    <row r="1107" spans="1:6" x14ac:dyDescent="0.25">
      <c r="A1107">
        <v>21509</v>
      </c>
      <c r="B1107" s="28">
        <v>380434</v>
      </c>
      <c r="C1107" t="s">
        <v>345</v>
      </c>
      <c r="E1107" s="11">
        <v>15000</v>
      </c>
      <c r="F1107" s="1">
        <v>41639</v>
      </c>
    </row>
    <row r="1108" spans="1:6" x14ac:dyDescent="0.25">
      <c r="A1108">
        <v>21509</v>
      </c>
      <c r="B1108" s="28">
        <v>380437</v>
      </c>
      <c r="C1108" t="s">
        <v>264</v>
      </c>
      <c r="E1108" s="11">
        <v>9000</v>
      </c>
      <c r="F1108" s="1">
        <v>41639</v>
      </c>
    </row>
    <row r="1109" spans="1:6" x14ac:dyDescent="0.25">
      <c r="A1109">
        <v>21523</v>
      </c>
      <c r="B1109" s="28">
        <v>383015</v>
      </c>
      <c r="C1109" t="s">
        <v>268</v>
      </c>
      <c r="E1109" s="11">
        <v>100</v>
      </c>
      <c r="F1109" s="1">
        <v>43100</v>
      </c>
    </row>
    <row r="1110" spans="1:6" x14ac:dyDescent="0.25">
      <c r="A1110">
        <v>21523</v>
      </c>
      <c r="B1110" s="28">
        <v>383017</v>
      </c>
      <c r="C1110" t="s">
        <v>269</v>
      </c>
      <c r="E1110" s="11">
        <v>100000000</v>
      </c>
      <c r="F1110" s="1">
        <v>42369</v>
      </c>
    </row>
    <row r="1111" spans="1:6" x14ac:dyDescent="0.25">
      <c r="A1111">
        <v>21523</v>
      </c>
      <c r="B1111" s="28">
        <v>383019</v>
      </c>
      <c r="C1111" t="s">
        <v>264</v>
      </c>
      <c r="E1111" s="11">
        <v>116000000</v>
      </c>
      <c r="F1111" s="1">
        <v>43100</v>
      </c>
    </row>
    <row r="1112" spans="1:6" x14ac:dyDescent="0.25">
      <c r="A1112">
        <v>21527</v>
      </c>
      <c r="B1112" s="28">
        <v>380640</v>
      </c>
      <c r="C1112" t="s">
        <v>270</v>
      </c>
      <c r="D1112" t="s">
        <v>575</v>
      </c>
      <c r="E1112" s="11">
        <v>1</v>
      </c>
      <c r="F1112" s="1">
        <v>41572</v>
      </c>
    </row>
    <row r="1113" spans="1:6" x14ac:dyDescent="0.25">
      <c r="A1113">
        <v>21527</v>
      </c>
      <c r="B1113" s="28">
        <v>380642</v>
      </c>
      <c r="C1113" t="s">
        <v>264</v>
      </c>
      <c r="E1113" s="11">
        <v>2250000</v>
      </c>
      <c r="F1113" s="1">
        <v>41572</v>
      </c>
    </row>
    <row r="1114" spans="1:6" x14ac:dyDescent="0.25">
      <c r="A1114">
        <v>21527</v>
      </c>
      <c r="B1114" s="28">
        <v>380787</v>
      </c>
      <c r="C1114" t="s">
        <v>305</v>
      </c>
      <c r="D1114" t="s">
        <v>579</v>
      </c>
      <c r="E1114" s="11">
        <v>1</v>
      </c>
      <c r="F1114" s="1">
        <v>41572</v>
      </c>
    </row>
    <row r="1115" spans="1:6" x14ac:dyDescent="0.25">
      <c r="A1115">
        <v>21531</v>
      </c>
      <c r="B1115" s="28">
        <v>381436</v>
      </c>
      <c r="C1115" t="s">
        <v>267</v>
      </c>
      <c r="E1115" s="11">
        <v>21</v>
      </c>
      <c r="F1115" s="1">
        <v>42369</v>
      </c>
    </row>
    <row r="1116" spans="1:6" x14ac:dyDescent="0.25">
      <c r="A1116">
        <v>21531</v>
      </c>
      <c r="B1116" s="28">
        <v>381440</v>
      </c>
      <c r="C1116" t="s">
        <v>268</v>
      </c>
      <c r="E1116" s="11">
        <v>84</v>
      </c>
      <c r="F1116" s="1">
        <v>43100</v>
      </c>
    </row>
    <row r="1117" spans="1:6" x14ac:dyDescent="0.25">
      <c r="A1117">
        <v>21531</v>
      </c>
      <c r="B1117" s="28">
        <v>381442</v>
      </c>
      <c r="C1117" t="s">
        <v>269</v>
      </c>
      <c r="E1117" s="11">
        <v>7250000</v>
      </c>
      <c r="F1117" s="1">
        <v>42369</v>
      </c>
    </row>
    <row r="1118" spans="1:6" x14ac:dyDescent="0.25">
      <c r="A1118">
        <v>21531</v>
      </c>
      <c r="B1118" s="28">
        <v>382935</v>
      </c>
      <c r="C1118" t="s">
        <v>264</v>
      </c>
      <c r="E1118" s="11">
        <v>7123000</v>
      </c>
      <c r="F1118" s="1">
        <v>43100</v>
      </c>
    </row>
    <row r="1119" spans="1:6" x14ac:dyDescent="0.25">
      <c r="A1119">
        <v>21532</v>
      </c>
      <c r="B1119" s="28" t="s">
        <v>121</v>
      </c>
      <c r="C1119" t="s">
        <v>277</v>
      </c>
      <c r="E1119" s="11">
        <v>575000</v>
      </c>
      <c r="F1119" s="1">
        <v>42521</v>
      </c>
    </row>
    <row r="1120" spans="1:6" x14ac:dyDescent="0.25">
      <c r="A1120">
        <v>21532</v>
      </c>
      <c r="B1120" s="28">
        <v>379998</v>
      </c>
      <c r="C1120" t="s">
        <v>267</v>
      </c>
      <c r="E1120" s="11">
        <v>115</v>
      </c>
      <c r="F1120" s="1">
        <v>42521</v>
      </c>
    </row>
    <row r="1121" spans="1:6" x14ac:dyDescent="0.25">
      <c r="A1121">
        <v>21532</v>
      </c>
      <c r="B1121" s="28">
        <v>380002</v>
      </c>
      <c r="C1121" t="s">
        <v>268</v>
      </c>
      <c r="E1121" s="11">
        <v>79</v>
      </c>
      <c r="F1121" s="1">
        <v>43251</v>
      </c>
    </row>
    <row r="1122" spans="1:6" x14ac:dyDescent="0.25">
      <c r="A1122">
        <v>21532</v>
      </c>
      <c r="B1122" s="28">
        <v>380004</v>
      </c>
      <c r="C1122" t="s">
        <v>269</v>
      </c>
      <c r="E1122" s="11">
        <v>7200000</v>
      </c>
      <c r="F1122" s="1">
        <v>43251</v>
      </c>
    </row>
    <row r="1123" spans="1:6" x14ac:dyDescent="0.25">
      <c r="A1123">
        <v>21532</v>
      </c>
      <c r="B1123" s="28">
        <v>380006</v>
      </c>
      <c r="C1123" t="s">
        <v>264</v>
      </c>
      <c r="E1123" s="11">
        <v>7200000</v>
      </c>
      <c r="F1123" s="1">
        <v>43251</v>
      </c>
    </row>
    <row r="1124" spans="1:6" x14ac:dyDescent="0.25">
      <c r="A1124">
        <v>21533</v>
      </c>
      <c r="B1124" s="28">
        <v>380345</v>
      </c>
      <c r="C1124" t="s">
        <v>267</v>
      </c>
      <c r="E1124" s="11">
        <v>14</v>
      </c>
      <c r="F1124" s="1">
        <v>42369</v>
      </c>
    </row>
    <row r="1125" spans="1:6" x14ac:dyDescent="0.25">
      <c r="A1125">
        <v>21533</v>
      </c>
      <c r="B1125" s="28">
        <v>380349</v>
      </c>
      <c r="C1125" t="s">
        <v>268</v>
      </c>
      <c r="E1125" s="11">
        <v>32</v>
      </c>
      <c r="F1125" s="1">
        <v>43100</v>
      </c>
    </row>
    <row r="1126" spans="1:6" x14ac:dyDescent="0.25">
      <c r="A1126">
        <v>21533</v>
      </c>
      <c r="B1126" s="28">
        <v>380351</v>
      </c>
      <c r="C1126" t="s">
        <v>264</v>
      </c>
      <c r="E1126" s="11">
        <v>700000</v>
      </c>
      <c r="F1126" s="1">
        <v>43100</v>
      </c>
    </row>
    <row r="1127" spans="1:6" x14ac:dyDescent="0.25">
      <c r="A1127">
        <v>21536</v>
      </c>
      <c r="B1127" s="28">
        <v>382636</v>
      </c>
      <c r="C1127" t="s">
        <v>272</v>
      </c>
      <c r="D1127" t="s">
        <v>449</v>
      </c>
      <c r="E1127" s="11">
        <v>1</v>
      </c>
      <c r="F1127" s="1">
        <v>41234</v>
      </c>
    </row>
    <row r="1128" spans="1:6" x14ac:dyDescent="0.25">
      <c r="A1128">
        <v>21537</v>
      </c>
      <c r="B1128" s="28">
        <v>382828</v>
      </c>
      <c r="C1128" t="s">
        <v>339</v>
      </c>
      <c r="E1128" s="11">
        <v>5</v>
      </c>
      <c r="F1128" s="1">
        <v>41456</v>
      </c>
    </row>
    <row r="1129" spans="1:6" x14ac:dyDescent="0.25">
      <c r="A1129">
        <v>21537</v>
      </c>
      <c r="B1129" s="28">
        <v>382832</v>
      </c>
      <c r="C1129" t="s">
        <v>405</v>
      </c>
      <c r="D1129" t="s">
        <v>599</v>
      </c>
      <c r="E1129" s="11">
        <v>0</v>
      </c>
      <c r="F1129" s="1">
        <v>41456</v>
      </c>
    </row>
    <row r="1130" spans="1:6" x14ac:dyDescent="0.25">
      <c r="A1130">
        <v>21538</v>
      </c>
      <c r="B1130" s="28">
        <v>379408</v>
      </c>
      <c r="C1130" t="s">
        <v>303</v>
      </c>
      <c r="E1130" s="11">
        <v>2000000</v>
      </c>
      <c r="F1130" s="1">
        <v>44196</v>
      </c>
    </row>
    <row r="1131" spans="1:6" x14ac:dyDescent="0.25">
      <c r="A1131">
        <v>21538</v>
      </c>
      <c r="B1131" s="28">
        <v>379412</v>
      </c>
      <c r="C1131" t="s">
        <v>264</v>
      </c>
      <c r="E1131" s="11">
        <v>2000000</v>
      </c>
      <c r="F1131" s="1">
        <v>44196</v>
      </c>
    </row>
    <row r="1132" spans="1:6" x14ac:dyDescent="0.25">
      <c r="A1132">
        <v>21540</v>
      </c>
      <c r="B1132" s="28">
        <v>382642</v>
      </c>
      <c r="C1132" t="s">
        <v>272</v>
      </c>
      <c r="D1132" t="s">
        <v>300</v>
      </c>
      <c r="E1132" s="11">
        <v>1</v>
      </c>
      <c r="F1132" s="1">
        <v>41128</v>
      </c>
    </row>
    <row r="1133" spans="1:6" x14ac:dyDescent="0.25">
      <c r="A1133">
        <v>21541</v>
      </c>
      <c r="B1133" s="28">
        <v>381946</v>
      </c>
      <c r="C1133" t="s">
        <v>272</v>
      </c>
      <c r="D1133" t="s">
        <v>608</v>
      </c>
      <c r="E1133" s="11">
        <v>1</v>
      </c>
      <c r="F1133" s="1">
        <v>41385</v>
      </c>
    </row>
    <row r="1134" spans="1:6" x14ac:dyDescent="0.25">
      <c r="A1134">
        <v>21542</v>
      </c>
      <c r="B1134" s="28">
        <v>382644</v>
      </c>
      <c r="C1134" t="s">
        <v>272</v>
      </c>
      <c r="D1134" t="s">
        <v>300</v>
      </c>
      <c r="E1134" s="11">
        <v>1</v>
      </c>
      <c r="F1134" s="1">
        <v>41221</v>
      </c>
    </row>
    <row r="1135" spans="1:6" x14ac:dyDescent="0.25">
      <c r="A1135">
        <v>21543</v>
      </c>
      <c r="B1135" s="28">
        <v>382646</v>
      </c>
      <c r="C1135" t="s">
        <v>272</v>
      </c>
      <c r="D1135" t="s">
        <v>300</v>
      </c>
      <c r="E1135" s="11">
        <v>1</v>
      </c>
      <c r="F1135" s="1">
        <v>41211</v>
      </c>
    </row>
    <row r="1136" spans="1:6" x14ac:dyDescent="0.25">
      <c r="A1136">
        <v>21544</v>
      </c>
      <c r="B1136" s="28">
        <v>382648</v>
      </c>
      <c r="C1136" t="s">
        <v>272</v>
      </c>
      <c r="D1136" t="s">
        <v>300</v>
      </c>
      <c r="E1136" s="11">
        <v>1</v>
      </c>
      <c r="F1136" s="1">
        <v>41221</v>
      </c>
    </row>
    <row r="1137" spans="1:6" x14ac:dyDescent="0.25">
      <c r="A1137">
        <v>21545</v>
      </c>
      <c r="B1137" s="28">
        <v>379424</v>
      </c>
      <c r="C1137" t="s">
        <v>303</v>
      </c>
      <c r="E1137" s="11">
        <v>250000</v>
      </c>
      <c r="F1137" s="1">
        <v>43100</v>
      </c>
    </row>
    <row r="1138" spans="1:6" x14ac:dyDescent="0.25">
      <c r="A1138">
        <v>21545</v>
      </c>
      <c r="B1138" s="28">
        <v>379426</v>
      </c>
      <c r="C1138" t="s">
        <v>264</v>
      </c>
      <c r="E1138" s="11">
        <v>250000</v>
      </c>
      <c r="F1138" s="1">
        <v>43100</v>
      </c>
    </row>
    <row r="1139" spans="1:6" x14ac:dyDescent="0.25">
      <c r="A1139">
        <v>21551</v>
      </c>
      <c r="B1139" s="28" t="s">
        <v>122</v>
      </c>
      <c r="C1139" t="s">
        <v>277</v>
      </c>
      <c r="E1139" s="11">
        <v>420000</v>
      </c>
      <c r="F1139" s="1">
        <v>42308</v>
      </c>
    </row>
    <row r="1140" spans="1:6" x14ac:dyDescent="0.25">
      <c r="A1140">
        <v>21551</v>
      </c>
      <c r="B1140" s="28">
        <v>380008</v>
      </c>
      <c r="C1140" t="s">
        <v>269</v>
      </c>
      <c r="E1140" s="11">
        <v>14000000</v>
      </c>
      <c r="F1140" s="1">
        <v>42308</v>
      </c>
    </row>
    <row r="1141" spans="1:6" x14ac:dyDescent="0.25">
      <c r="A1141">
        <v>21551</v>
      </c>
      <c r="B1141" s="28">
        <v>380010</v>
      </c>
      <c r="C1141" t="s">
        <v>264</v>
      </c>
      <c r="E1141" s="11">
        <v>14000000</v>
      </c>
      <c r="F1141" s="1">
        <v>43039</v>
      </c>
    </row>
    <row r="1142" spans="1:6" x14ac:dyDescent="0.25">
      <c r="A1142">
        <v>21551</v>
      </c>
      <c r="B1142" s="28">
        <v>380012</v>
      </c>
      <c r="C1142" t="s">
        <v>267</v>
      </c>
      <c r="E1142" s="11">
        <v>21</v>
      </c>
      <c r="F1142" s="1">
        <v>42308</v>
      </c>
    </row>
    <row r="1143" spans="1:6" x14ac:dyDescent="0.25">
      <c r="A1143">
        <v>21551</v>
      </c>
      <c r="B1143" s="28">
        <v>380014</v>
      </c>
      <c r="C1143" t="s">
        <v>268</v>
      </c>
      <c r="E1143" s="11">
        <v>534</v>
      </c>
      <c r="F1143" s="1">
        <v>43039</v>
      </c>
    </row>
    <row r="1144" spans="1:6" x14ac:dyDescent="0.25">
      <c r="A1144">
        <v>21552</v>
      </c>
      <c r="B1144" s="28" t="s">
        <v>630</v>
      </c>
      <c r="C1144" t="s">
        <v>277</v>
      </c>
      <c r="E1144" s="11">
        <v>3500000</v>
      </c>
      <c r="F1144" s="1">
        <v>43465</v>
      </c>
    </row>
    <row r="1145" spans="1:6" x14ac:dyDescent="0.25">
      <c r="A1145">
        <v>21552</v>
      </c>
      <c r="B1145" s="28">
        <v>380668</v>
      </c>
      <c r="C1145" t="s">
        <v>267</v>
      </c>
      <c r="E1145" s="11">
        <v>261</v>
      </c>
      <c r="F1145" s="1">
        <v>43677</v>
      </c>
    </row>
    <row r="1146" spans="1:6" x14ac:dyDescent="0.25">
      <c r="A1146">
        <v>21552</v>
      </c>
      <c r="B1146" s="28">
        <v>380670</v>
      </c>
      <c r="C1146" t="s">
        <v>269</v>
      </c>
      <c r="E1146" s="11">
        <v>41327000</v>
      </c>
      <c r="F1146" s="1">
        <v>43677</v>
      </c>
    </row>
    <row r="1147" spans="1:6" x14ac:dyDescent="0.25">
      <c r="A1147">
        <v>21552</v>
      </c>
      <c r="B1147" s="28">
        <v>380672</v>
      </c>
      <c r="C1147" t="s">
        <v>264</v>
      </c>
      <c r="E1147" s="11">
        <v>41327000</v>
      </c>
      <c r="F1147" s="1">
        <v>43677</v>
      </c>
    </row>
    <row r="1148" spans="1:6" x14ac:dyDescent="0.25">
      <c r="A1148">
        <v>21552</v>
      </c>
      <c r="B1148" s="28">
        <v>380674</v>
      </c>
      <c r="C1148" t="s">
        <v>293</v>
      </c>
      <c r="E1148" s="11">
        <v>136</v>
      </c>
      <c r="F1148" s="1">
        <v>43677</v>
      </c>
    </row>
    <row r="1149" spans="1:6" x14ac:dyDescent="0.25">
      <c r="A1149">
        <v>21552</v>
      </c>
      <c r="B1149" s="28">
        <v>380899</v>
      </c>
      <c r="C1149" t="s">
        <v>280</v>
      </c>
      <c r="E1149" s="11">
        <v>500000</v>
      </c>
      <c r="F1149" s="1">
        <v>43677</v>
      </c>
    </row>
    <row r="1150" spans="1:6" x14ac:dyDescent="0.25">
      <c r="A1150">
        <v>21558</v>
      </c>
      <c r="B1150" s="28">
        <v>380442</v>
      </c>
      <c r="C1150" t="s">
        <v>345</v>
      </c>
      <c r="E1150" s="11">
        <v>65250</v>
      </c>
      <c r="F1150" s="1">
        <v>41639</v>
      </c>
    </row>
    <row r="1151" spans="1:6" x14ac:dyDescent="0.25">
      <c r="A1151">
        <v>21558</v>
      </c>
      <c r="B1151" s="28">
        <v>380445</v>
      </c>
      <c r="C1151" t="s">
        <v>264</v>
      </c>
      <c r="E1151" s="11">
        <v>21750</v>
      </c>
      <c r="F1151" s="1">
        <v>41639</v>
      </c>
    </row>
    <row r="1152" spans="1:6" x14ac:dyDescent="0.25">
      <c r="A1152">
        <v>21559</v>
      </c>
      <c r="B1152" s="28">
        <v>382700</v>
      </c>
      <c r="C1152" t="s">
        <v>272</v>
      </c>
      <c r="D1152" t="s">
        <v>449</v>
      </c>
      <c r="E1152" s="11">
        <v>1</v>
      </c>
      <c r="F1152" s="1">
        <v>41305</v>
      </c>
    </row>
    <row r="1153" spans="1:6" x14ac:dyDescent="0.25">
      <c r="A1153">
        <v>21561</v>
      </c>
      <c r="B1153" s="28">
        <v>380447</v>
      </c>
      <c r="C1153" t="s">
        <v>268</v>
      </c>
      <c r="E1153" s="11">
        <v>22</v>
      </c>
      <c r="F1153" s="1">
        <v>43039</v>
      </c>
    </row>
    <row r="1154" spans="1:6" x14ac:dyDescent="0.25">
      <c r="A1154">
        <v>21561</v>
      </c>
      <c r="B1154" s="28">
        <v>380449</v>
      </c>
      <c r="C1154" t="s">
        <v>267</v>
      </c>
      <c r="E1154" s="11">
        <v>27</v>
      </c>
      <c r="F1154" s="1">
        <v>42308</v>
      </c>
    </row>
    <row r="1155" spans="1:6" x14ac:dyDescent="0.25">
      <c r="A1155">
        <v>21561</v>
      </c>
      <c r="B1155" s="28">
        <v>380453</v>
      </c>
      <c r="C1155" t="s">
        <v>269</v>
      </c>
      <c r="E1155" s="11">
        <v>759700</v>
      </c>
      <c r="F1155" s="1">
        <v>43039</v>
      </c>
    </row>
    <row r="1156" spans="1:6" x14ac:dyDescent="0.25">
      <c r="A1156">
        <v>21561</v>
      </c>
      <c r="B1156" s="28">
        <v>380455</v>
      </c>
      <c r="C1156" t="s">
        <v>264</v>
      </c>
      <c r="E1156" s="11">
        <v>559700</v>
      </c>
      <c r="F1156" s="1">
        <v>43039</v>
      </c>
    </row>
    <row r="1157" spans="1:6" x14ac:dyDescent="0.25">
      <c r="A1157">
        <v>21567</v>
      </c>
      <c r="B1157" s="28">
        <v>382702</v>
      </c>
      <c r="C1157" t="s">
        <v>272</v>
      </c>
      <c r="D1157" t="s">
        <v>300</v>
      </c>
      <c r="E1157" s="11">
        <v>1</v>
      </c>
      <c r="F1157" s="1">
        <v>41208</v>
      </c>
    </row>
    <row r="1158" spans="1:6" x14ac:dyDescent="0.25">
      <c r="A1158">
        <v>21568</v>
      </c>
      <c r="B1158" s="28">
        <v>382650</v>
      </c>
      <c r="C1158" t="s">
        <v>272</v>
      </c>
      <c r="D1158" t="s">
        <v>300</v>
      </c>
      <c r="E1158" s="11">
        <v>1</v>
      </c>
      <c r="F1158" s="1">
        <v>41167</v>
      </c>
    </row>
    <row r="1159" spans="1:6" x14ac:dyDescent="0.25">
      <c r="A1159">
        <v>21578</v>
      </c>
      <c r="B1159" s="28">
        <v>382704</v>
      </c>
      <c r="C1159" t="s">
        <v>272</v>
      </c>
      <c r="D1159" t="s">
        <v>642</v>
      </c>
      <c r="E1159" s="11">
        <v>1</v>
      </c>
      <c r="F1159" s="1">
        <v>41160</v>
      </c>
    </row>
    <row r="1160" spans="1:6" x14ac:dyDescent="0.25">
      <c r="A1160">
        <v>21586</v>
      </c>
      <c r="B1160" s="28">
        <v>382652</v>
      </c>
      <c r="C1160" t="s">
        <v>272</v>
      </c>
      <c r="D1160" t="s">
        <v>300</v>
      </c>
      <c r="E1160" s="11">
        <v>1</v>
      </c>
      <c r="F1160" s="1">
        <v>41221</v>
      </c>
    </row>
    <row r="1161" spans="1:6" x14ac:dyDescent="0.25">
      <c r="A1161">
        <v>21587</v>
      </c>
      <c r="B1161" s="28">
        <v>382654</v>
      </c>
      <c r="C1161" t="s">
        <v>272</v>
      </c>
      <c r="D1161" t="s">
        <v>300</v>
      </c>
      <c r="E1161" s="11">
        <v>1</v>
      </c>
      <c r="F1161" s="1">
        <v>41221</v>
      </c>
    </row>
    <row r="1162" spans="1:6" x14ac:dyDescent="0.25">
      <c r="A1162">
        <v>21588</v>
      </c>
      <c r="B1162" s="28">
        <v>382778</v>
      </c>
      <c r="C1162" t="s">
        <v>272</v>
      </c>
      <c r="D1162" t="s">
        <v>646</v>
      </c>
      <c r="E1162" s="11">
        <v>1</v>
      </c>
      <c r="F1162" s="1">
        <v>41639</v>
      </c>
    </row>
    <row r="1163" spans="1:6" x14ac:dyDescent="0.25">
      <c r="A1163">
        <v>21588</v>
      </c>
      <c r="B1163" s="28">
        <v>382780</v>
      </c>
      <c r="C1163" t="s">
        <v>272</v>
      </c>
      <c r="D1163" t="s">
        <v>614</v>
      </c>
      <c r="E1163" s="11">
        <v>1</v>
      </c>
      <c r="F1163" s="1">
        <v>41639</v>
      </c>
    </row>
    <row r="1164" spans="1:6" x14ac:dyDescent="0.25">
      <c r="A1164">
        <v>21588</v>
      </c>
      <c r="B1164" s="28">
        <v>382782</v>
      </c>
      <c r="C1164" t="s">
        <v>1959</v>
      </c>
      <c r="D1164" t="s">
        <v>615</v>
      </c>
      <c r="E1164" s="11">
        <v>5</v>
      </c>
      <c r="F1164" s="1">
        <v>42781</v>
      </c>
    </row>
    <row r="1165" spans="1:6" x14ac:dyDescent="0.25">
      <c r="A1165">
        <v>21588</v>
      </c>
      <c r="B1165" s="28">
        <v>382788</v>
      </c>
      <c r="C1165" t="s">
        <v>264</v>
      </c>
      <c r="D1165" t="s">
        <v>618</v>
      </c>
      <c r="E1165" s="11">
        <v>150000</v>
      </c>
      <c r="F1165" s="1">
        <v>42781</v>
      </c>
    </row>
    <row r="1166" spans="1:6" x14ac:dyDescent="0.25">
      <c r="A1166">
        <v>21588</v>
      </c>
      <c r="B1166" s="28">
        <v>626001</v>
      </c>
      <c r="C1166" t="s">
        <v>1958</v>
      </c>
      <c r="E1166" s="11">
        <v>0</v>
      </c>
      <c r="F1166" s="1">
        <v>42781</v>
      </c>
    </row>
    <row r="1167" spans="1:6" x14ac:dyDescent="0.25">
      <c r="A1167">
        <v>21600</v>
      </c>
      <c r="B1167" s="28">
        <v>381524</v>
      </c>
      <c r="C1167" t="s">
        <v>272</v>
      </c>
      <c r="D1167" t="s">
        <v>620</v>
      </c>
      <c r="E1167" s="11">
        <v>1</v>
      </c>
      <c r="F1167" s="1">
        <v>41414</v>
      </c>
    </row>
    <row r="1168" spans="1:6" x14ac:dyDescent="0.25">
      <c r="A1168">
        <v>21601</v>
      </c>
      <c r="B1168" s="28">
        <v>383160</v>
      </c>
      <c r="C1168" t="s">
        <v>307</v>
      </c>
      <c r="D1168" t="s">
        <v>622</v>
      </c>
      <c r="E1168" s="11">
        <v>1</v>
      </c>
      <c r="F1168" s="1">
        <v>41547</v>
      </c>
    </row>
    <row r="1169" spans="1:6" x14ac:dyDescent="0.25">
      <c r="A1169">
        <v>21601</v>
      </c>
      <c r="B1169" s="28">
        <v>383162</v>
      </c>
      <c r="C1169" t="s">
        <v>264</v>
      </c>
      <c r="E1169" s="11">
        <v>25000</v>
      </c>
      <c r="F1169" s="1">
        <v>41547</v>
      </c>
    </row>
    <row r="1170" spans="1:6" x14ac:dyDescent="0.25">
      <c r="A1170">
        <v>21602</v>
      </c>
      <c r="B1170" s="28">
        <v>379558</v>
      </c>
      <c r="C1170" t="s">
        <v>307</v>
      </c>
      <c r="D1170" t="s">
        <v>623</v>
      </c>
      <c r="E1170" s="11">
        <v>1</v>
      </c>
      <c r="F1170" s="1">
        <v>41394</v>
      </c>
    </row>
    <row r="1171" spans="1:6" x14ac:dyDescent="0.25">
      <c r="A1171">
        <v>21602</v>
      </c>
      <c r="B1171" s="28">
        <v>379560</v>
      </c>
      <c r="C1171" t="s">
        <v>264</v>
      </c>
      <c r="E1171" s="11">
        <v>50000</v>
      </c>
      <c r="F1171" s="1">
        <v>41364</v>
      </c>
    </row>
    <row r="1172" spans="1:6" x14ac:dyDescent="0.25">
      <c r="A1172">
        <v>21603</v>
      </c>
      <c r="B1172" s="28">
        <v>380311</v>
      </c>
      <c r="C1172" t="s">
        <v>307</v>
      </c>
      <c r="D1172" t="s">
        <v>627</v>
      </c>
      <c r="E1172" s="11">
        <v>1</v>
      </c>
      <c r="F1172" s="1">
        <v>41394</v>
      </c>
    </row>
    <row r="1173" spans="1:6" x14ac:dyDescent="0.25">
      <c r="A1173">
        <v>21604</v>
      </c>
      <c r="B1173" s="28">
        <v>379555</v>
      </c>
      <c r="C1173" t="s">
        <v>307</v>
      </c>
      <c r="D1173" t="s">
        <v>629</v>
      </c>
      <c r="E1173" s="11">
        <v>1</v>
      </c>
      <c r="F1173" s="1">
        <v>41394</v>
      </c>
    </row>
    <row r="1174" spans="1:6" x14ac:dyDescent="0.25">
      <c r="A1174">
        <v>21604</v>
      </c>
      <c r="B1174" s="28">
        <v>379556</v>
      </c>
      <c r="C1174" t="s">
        <v>264</v>
      </c>
      <c r="E1174" s="11">
        <v>45000</v>
      </c>
      <c r="F1174" s="1">
        <v>41364</v>
      </c>
    </row>
    <row r="1175" spans="1:6" x14ac:dyDescent="0.25">
      <c r="A1175">
        <v>21605</v>
      </c>
      <c r="B1175" s="28">
        <v>380684</v>
      </c>
      <c r="C1175" t="s">
        <v>307</v>
      </c>
      <c r="D1175" t="s">
        <v>2396</v>
      </c>
      <c r="E1175" s="11">
        <v>1</v>
      </c>
      <c r="F1175" s="1">
        <v>41364</v>
      </c>
    </row>
    <row r="1176" spans="1:6" x14ac:dyDescent="0.25">
      <c r="A1176">
        <v>21605</v>
      </c>
      <c r="B1176" s="28">
        <v>381059</v>
      </c>
      <c r="C1176" t="s">
        <v>264</v>
      </c>
      <c r="E1176" s="11">
        <v>35000</v>
      </c>
      <c r="F1176" s="1">
        <v>41364</v>
      </c>
    </row>
    <row r="1177" spans="1:6" x14ac:dyDescent="0.25">
      <c r="A1177">
        <v>21606</v>
      </c>
      <c r="B1177" s="28">
        <v>379544</v>
      </c>
      <c r="C1177" t="s">
        <v>307</v>
      </c>
      <c r="D1177" t="s">
        <v>634</v>
      </c>
      <c r="E1177" s="11">
        <v>1</v>
      </c>
      <c r="F1177" s="1">
        <v>41394</v>
      </c>
    </row>
    <row r="1178" spans="1:6" x14ac:dyDescent="0.25">
      <c r="A1178">
        <v>21607</v>
      </c>
      <c r="B1178" s="28">
        <v>382656</v>
      </c>
      <c r="C1178" t="s">
        <v>272</v>
      </c>
      <c r="D1178" t="s">
        <v>300</v>
      </c>
      <c r="E1178" s="11">
        <v>1</v>
      </c>
      <c r="F1178" s="1">
        <v>41229</v>
      </c>
    </row>
    <row r="1179" spans="1:6" x14ac:dyDescent="0.25">
      <c r="A1179">
        <v>21608</v>
      </c>
      <c r="B1179" s="28">
        <v>382230</v>
      </c>
      <c r="C1179" t="s">
        <v>272</v>
      </c>
      <c r="D1179" t="s">
        <v>300</v>
      </c>
      <c r="E1179" s="11">
        <v>1</v>
      </c>
      <c r="F1179" s="1">
        <v>41233</v>
      </c>
    </row>
    <row r="1180" spans="1:6" x14ac:dyDescent="0.25">
      <c r="A1180">
        <v>21609</v>
      </c>
      <c r="B1180" s="28">
        <v>381061</v>
      </c>
      <c r="C1180" t="s">
        <v>339</v>
      </c>
      <c r="D1180" t="s">
        <v>638</v>
      </c>
      <c r="E1180" s="11">
        <v>6</v>
      </c>
      <c r="F1180" s="1">
        <v>41639</v>
      </c>
    </row>
    <row r="1181" spans="1:6" x14ac:dyDescent="0.25">
      <c r="A1181">
        <v>21609</v>
      </c>
      <c r="B1181" s="28">
        <v>381063</v>
      </c>
      <c r="C1181" t="s">
        <v>267</v>
      </c>
      <c r="E1181" s="11">
        <v>0</v>
      </c>
      <c r="F1181" s="1">
        <v>41639</v>
      </c>
    </row>
    <row r="1182" spans="1:6" x14ac:dyDescent="0.25">
      <c r="A1182">
        <v>21609</v>
      </c>
      <c r="B1182" s="28">
        <v>381065</v>
      </c>
      <c r="C1182" t="s">
        <v>268</v>
      </c>
      <c r="E1182" s="11">
        <v>4</v>
      </c>
      <c r="F1182" s="1">
        <v>41639</v>
      </c>
    </row>
    <row r="1183" spans="1:6" x14ac:dyDescent="0.25">
      <c r="A1183">
        <v>21609</v>
      </c>
      <c r="B1183" s="28">
        <v>381067</v>
      </c>
      <c r="C1183" t="s">
        <v>264</v>
      </c>
      <c r="E1183" s="11">
        <v>425000</v>
      </c>
      <c r="F1183" s="1">
        <v>41639</v>
      </c>
    </row>
    <row r="1184" spans="1:6" x14ac:dyDescent="0.25">
      <c r="A1184">
        <v>21609</v>
      </c>
      <c r="B1184" s="28">
        <v>382596</v>
      </c>
      <c r="C1184" t="s">
        <v>339</v>
      </c>
      <c r="D1184" t="s">
        <v>641</v>
      </c>
      <c r="E1184" s="11">
        <v>0</v>
      </c>
      <c r="F1184" s="1">
        <v>41639</v>
      </c>
    </row>
    <row r="1185" spans="1:6" x14ac:dyDescent="0.25">
      <c r="A1185">
        <v>21610</v>
      </c>
      <c r="B1185" s="28">
        <v>384493</v>
      </c>
      <c r="C1185" t="s">
        <v>1988</v>
      </c>
      <c r="E1185" s="11">
        <v>8</v>
      </c>
      <c r="F1185" s="1">
        <v>42369</v>
      </c>
    </row>
    <row r="1186" spans="1:6" x14ac:dyDescent="0.25">
      <c r="A1186">
        <v>21610</v>
      </c>
      <c r="B1186" s="28">
        <v>384495</v>
      </c>
      <c r="C1186" t="s">
        <v>264</v>
      </c>
      <c r="D1186" t="s">
        <v>412</v>
      </c>
      <c r="E1186" s="11">
        <v>100000</v>
      </c>
      <c r="F1186" s="1">
        <v>42369</v>
      </c>
    </row>
    <row r="1187" spans="1:6" x14ac:dyDescent="0.25">
      <c r="A1187">
        <v>21610</v>
      </c>
      <c r="B1187" s="28">
        <v>384497</v>
      </c>
      <c r="C1187" t="s">
        <v>1959</v>
      </c>
      <c r="E1187" s="11">
        <v>8</v>
      </c>
      <c r="F1187" s="1">
        <v>42369</v>
      </c>
    </row>
    <row r="1188" spans="1:6" x14ac:dyDescent="0.25">
      <c r="A1188">
        <v>21610</v>
      </c>
      <c r="B1188" s="28">
        <v>384503</v>
      </c>
      <c r="C1188" t="s">
        <v>1958</v>
      </c>
      <c r="E1188" s="11">
        <v>1</v>
      </c>
      <c r="F1188" s="1">
        <v>42369</v>
      </c>
    </row>
    <row r="1189" spans="1:6" x14ac:dyDescent="0.25">
      <c r="A1189">
        <v>21616</v>
      </c>
      <c r="B1189" s="28">
        <v>380983</v>
      </c>
      <c r="C1189" t="s">
        <v>264</v>
      </c>
      <c r="E1189" s="11">
        <v>187500</v>
      </c>
      <c r="F1189" s="1">
        <v>42764</v>
      </c>
    </row>
    <row r="1190" spans="1:6" x14ac:dyDescent="0.25">
      <c r="A1190">
        <v>21619</v>
      </c>
      <c r="B1190" s="28">
        <v>382658</v>
      </c>
      <c r="C1190" t="s">
        <v>272</v>
      </c>
      <c r="D1190" t="s">
        <v>300</v>
      </c>
      <c r="E1190" s="11">
        <v>1</v>
      </c>
      <c r="F1190" s="1">
        <v>41221</v>
      </c>
    </row>
    <row r="1191" spans="1:6" x14ac:dyDescent="0.25">
      <c r="A1191">
        <v>21621</v>
      </c>
      <c r="B1191" s="28">
        <v>380917</v>
      </c>
      <c r="C1191" t="s">
        <v>272</v>
      </c>
      <c r="D1191" t="s">
        <v>3656</v>
      </c>
      <c r="E1191" s="11">
        <v>1</v>
      </c>
      <c r="F1191" s="1">
        <v>42735</v>
      </c>
    </row>
    <row r="1192" spans="1:6" x14ac:dyDescent="0.25">
      <c r="A1192">
        <v>21621</v>
      </c>
      <c r="B1192" s="28">
        <v>380919</v>
      </c>
      <c r="C1192" t="s">
        <v>272</v>
      </c>
      <c r="D1192" t="s">
        <v>653</v>
      </c>
      <c r="E1192" s="11">
        <v>1</v>
      </c>
      <c r="F1192" s="1">
        <v>42735</v>
      </c>
    </row>
    <row r="1193" spans="1:6" x14ac:dyDescent="0.25">
      <c r="A1193">
        <v>21621</v>
      </c>
      <c r="B1193" s="28">
        <v>380921</v>
      </c>
      <c r="C1193" t="s">
        <v>272</v>
      </c>
      <c r="D1193" t="s">
        <v>656</v>
      </c>
      <c r="E1193" s="11">
        <v>1</v>
      </c>
      <c r="F1193" s="1">
        <v>42735</v>
      </c>
    </row>
    <row r="1194" spans="1:6" x14ac:dyDescent="0.25">
      <c r="A1194">
        <v>21621</v>
      </c>
      <c r="B1194" s="28">
        <v>380923</v>
      </c>
      <c r="C1194" t="s">
        <v>264</v>
      </c>
      <c r="E1194" s="11">
        <v>5000000</v>
      </c>
      <c r="F1194" s="1">
        <v>42735</v>
      </c>
    </row>
    <row r="1195" spans="1:6" x14ac:dyDescent="0.25">
      <c r="A1195">
        <v>21624</v>
      </c>
      <c r="B1195" s="28" t="s">
        <v>663</v>
      </c>
      <c r="C1195" t="s">
        <v>277</v>
      </c>
      <c r="E1195" s="11">
        <v>500000</v>
      </c>
      <c r="F1195" s="1">
        <v>43008</v>
      </c>
    </row>
    <row r="1196" spans="1:6" x14ac:dyDescent="0.25">
      <c r="A1196">
        <v>21624</v>
      </c>
      <c r="B1196" s="28">
        <v>380909</v>
      </c>
      <c r="C1196" t="s">
        <v>267</v>
      </c>
      <c r="E1196" s="11">
        <v>31</v>
      </c>
      <c r="F1196" s="1">
        <v>43100</v>
      </c>
    </row>
    <row r="1197" spans="1:6" x14ac:dyDescent="0.25">
      <c r="A1197">
        <v>21624</v>
      </c>
      <c r="B1197" s="28">
        <v>380913</v>
      </c>
      <c r="C1197" t="s">
        <v>269</v>
      </c>
      <c r="E1197" s="11">
        <v>6014198</v>
      </c>
      <c r="F1197" s="1">
        <v>42369</v>
      </c>
    </row>
    <row r="1198" spans="1:6" x14ac:dyDescent="0.25">
      <c r="A1198">
        <v>21624</v>
      </c>
      <c r="B1198" s="28">
        <v>380915</v>
      </c>
      <c r="C1198" t="s">
        <v>264</v>
      </c>
      <c r="E1198" s="11">
        <v>6014198</v>
      </c>
      <c r="F1198" s="1">
        <v>43100</v>
      </c>
    </row>
    <row r="1199" spans="1:6" x14ac:dyDescent="0.25">
      <c r="A1199">
        <v>21624</v>
      </c>
      <c r="B1199" s="28">
        <v>380933</v>
      </c>
      <c r="C1199" t="s">
        <v>268</v>
      </c>
      <c r="E1199" s="11">
        <v>228</v>
      </c>
      <c r="F1199" s="1">
        <v>43100</v>
      </c>
    </row>
    <row r="1200" spans="1:6" x14ac:dyDescent="0.25">
      <c r="A1200">
        <v>21630</v>
      </c>
      <c r="B1200" s="28" t="s">
        <v>123</v>
      </c>
      <c r="C1200" t="s">
        <v>277</v>
      </c>
      <c r="E1200" s="11">
        <v>820000</v>
      </c>
      <c r="F1200" s="1">
        <v>42735</v>
      </c>
    </row>
    <row r="1201" spans="1:6" x14ac:dyDescent="0.25">
      <c r="A1201">
        <v>21630</v>
      </c>
      <c r="B1201" s="28">
        <v>380550</v>
      </c>
      <c r="C1201" t="s">
        <v>267</v>
      </c>
      <c r="E1201" s="11">
        <v>170</v>
      </c>
      <c r="F1201" s="1">
        <v>42735</v>
      </c>
    </row>
    <row r="1202" spans="1:6" x14ac:dyDescent="0.25">
      <c r="A1202">
        <v>21630</v>
      </c>
      <c r="B1202" s="28">
        <v>380552</v>
      </c>
      <c r="C1202" t="s">
        <v>268</v>
      </c>
      <c r="E1202" s="11">
        <v>212</v>
      </c>
      <c r="F1202" s="1">
        <v>42735</v>
      </c>
    </row>
    <row r="1203" spans="1:6" x14ac:dyDescent="0.25">
      <c r="A1203">
        <v>21630</v>
      </c>
      <c r="B1203" s="28">
        <v>380554</v>
      </c>
      <c r="C1203" t="s">
        <v>269</v>
      </c>
      <c r="E1203" s="11">
        <v>1246928</v>
      </c>
      <c r="F1203" s="1">
        <v>42735</v>
      </c>
    </row>
    <row r="1204" spans="1:6" x14ac:dyDescent="0.25">
      <c r="A1204">
        <v>21630</v>
      </c>
      <c r="B1204" s="28">
        <v>380556</v>
      </c>
      <c r="C1204" t="s">
        <v>264</v>
      </c>
      <c r="E1204" s="11">
        <v>2532728</v>
      </c>
      <c r="F1204" s="1">
        <v>42735</v>
      </c>
    </row>
    <row r="1205" spans="1:6" x14ac:dyDescent="0.25">
      <c r="A1205">
        <v>21632</v>
      </c>
      <c r="B1205" s="28">
        <v>379546</v>
      </c>
      <c r="C1205" t="s">
        <v>269</v>
      </c>
      <c r="E1205" s="11">
        <v>7000000</v>
      </c>
      <c r="F1205" s="1">
        <v>42369</v>
      </c>
    </row>
    <row r="1206" spans="1:6" x14ac:dyDescent="0.25">
      <c r="A1206">
        <v>21632</v>
      </c>
      <c r="B1206" s="28">
        <v>379548</v>
      </c>
      <c r="C1206" t="s">
        <v>264</v>
      </c>
      <c r="E1206" s="11">
        <v>808255</v>
      </c>
      <c r="F1206" s="1">
        <v>42369</v>
      </c>
    </row>
    <row r="1207" spans="1:6" x14ac:dyDescent="0.25">
      <c r="A1207">
        <v>21632</v>
      </c>
      <c r="B1207" s="28">
        <v>379551</v>
      </c>
      <c r="C1207" t="s">
        <v>286</v>
      </c>
      <c r="D1207" t="s">
        <v>651</v>
      </c>
      <c r="E1207" s="11">
        <v>350000</v>
      </c>
      <c r="F1207" s="1">
        <v>42004</v>
      </c>
    </row>
    <row r="1208" spans="1:6" x14ac:dyDescent="0.25">
      <c r="A1208">
        <v>21632</v>
      </c>
      <c r="B1208" s="28">
        <v>379553</v>
      </c>
      <c r="C1208" t="s">
        <v>274</v>
      </c>
      <c r="E1208" s="11">
        <v>309100</v>
      </c>
      <c r="F1208" s="1">
        <v>42004</v>
      </c>
    </row>
    <row r="1209" spans="1:6" x14ac:dyDescent="0.25">
      <c r="A1209">
        <v>21634</v>
      </c>
      <c r="B1209" s="28">
        <v>380355</v>
      </c>
      <c r="C1209" t="s">
        <v>339</v>
      </c>
      <c r="E1209" s="11">
        <v>50</v>
      </c>
      <c r="F1209" s="1">
        <v>41593</v>
      </c>
    </row>
    <row r="1210" spans="1:6" x14ac:dyDescent="0.25">
      <c r="A1210">
        <v>21634</v>
      </c>
      <c r="B1210" s="28">
        <v>382794</v>
      </c>
      <c r="C1210" t="s">
        <v>264</v>
      </c>
      <c r="E1210" s="11">
        <v>0</v>
      </c>
      <c r="F1210" s="1">
        <v>41593</v>
      </c>
    </row>
    <row r="1211" spans="1:6" x14ac:dyDescent="0.25">
      <c r="A1211">
        <v>21634</v>
      </c>
      <c r="B1211" s="28">
        <v>383294</v>
      </c>
      <c r="C1211" t="s">
        <v>272</v>
      </c>
      <c r="D1211" t="s">
        <v>655</v>
      </c>
      <c r="E1211" s="11">
        <v>1</v>
      </c>
      <c r="F1211" s="1">
        <v>41593</v>
      </c>
    </row>
    <row r="1212" spans="1:6" x14ac:dyDescent="0.25">
      <c r="A1212">
        <v>21635</v>
      </c>
      <c r="B1212" s="28">
        <v>382660</v>
      </c>
      <c r="C1212" t="s">
        <v>272</v>
      </c>
      <c r="D1212" t="s">
        <v>300</v>
      </c>
      <c r="E1212" s="11">
        <v>1</v>
      </c>
      <c r="F1212" s="1">
        <v>41190</v>
      </c>
    </row>
    <row r="1213" spans="1:6" x14ac:dyDescent="0.25">
      <c r="A1213">
        <v>21636</v>
      </c>
      <c r="B1213" s="28">
        <v>382662</v>
      </c>
      <c r="C1213" t="s">
        <v>272</v>
      </c>
      <c r="D1213" t="s">
        <v>300</v>
      </c>
      <c r="E1213" s="11">
        <v>1</v>
      </c>
      <c r="F1213" s="1">
        <v>41305</v>
      </c>
    </row>
    <row r="1214" spans="1:6" x14ac:dyDescent="0.25">
      <c r="A1214">
        <v>21636</v>
      </c>
      <c r="B1214" s="28">
        <v>383021</v>
      </c>
      <c r="C1214" t="s">
        <v>264</v>
      </c>
      <c r="E1214" s="11">
        <v>15872</v>
      </c>
      <c r="F1214" s="1">
        <v>41305</v>
      </c>
    </row>
    <row r="1215" spans="1:6" x14ac:dyDescent="0.25">
      <c r="A1215">
        <v>21637</v>
      </c>
      <c r="B1215" s="28">
        <v>382664</v>
      </c>
      <c r="C1215" t="s">
        <v>272</v>
      </c>
      <c r="D1215" t="s">
        <v>300</v>
      </c>
      <c r="E1215" s="11">
        <v>1</v>
      </c>
      <c r="F1215" s="1">
        <v>41305</v>
      </c>
    </row>
    <row r="1216" spans="1:6" x14ac:dyDescent="0.25">
      <c r="A1216">
        <v>21640</v>
      </c>
      <c r="B1216" s="28" t="s">
        <v>666</v>
      </c>
      <c r="C1216" t="s">
        <v>277</v>
      </c>
      <c r="E1216" s="11">
        <v>500000</v>
      </c>
      <c r="F1216" s="1">
        <v>42735</v>
      </c>
    </row>
    <row r="1217" spans="1:6" x14ac:dyDescent="0.25">
      <c r="A1217">
        <v>21640</v>
      </c>
      <c r="B1217" s="28">
        <v>382356</v>
      </c>
      <c r="C1217" t="s">
        <v>267</v>
      </c>
      <c r="E1217" s="11">
        <v>34</v>
      </c>
      <c r="F1217" s="1">
        <v>42735</v>
      </c>
    </row>
    <row r="1218" spans="1:6" x14ac:dyDescent="0.25">
      <c r="A1218">
        <v>21640</v>
      </c>
      <c r="B1218" s="28">
        <v>382360</v>
      </c>
      <c r="C1218" t="s">
        <v>268</v>
      </c>
      <c r="E1218" s="11">
        <v>101</v>
      </c>
      <c r="F1218" s="1">
        <v>43373</v>
      </c>
    </row>
    <row r="1219" spans="1:6" x14ac:dyDescent="0.25">
      <c r="A1219">
        <v>21640</v>
      </c>
      <c r="B1219" s="28">
        <v>382362</v>
      </c>
      <c r="C1219" t="s">
        <v>269</v>
      </c>
      <c r="E1219" s="11">
        <v>3145000</v>
      </c>
      <c r="F1219" s="1">
        <v>43373</v>
      </c>
    </row>
    <row r="1220" spans="1:6" x14ac:dyDescent="0.25">
      <c r="A1220">
        <v>21640</v>
      </c>
      <c r="B1220" s="28">
        <v>382364</v>
      </c>
      <c r="C1220" t="s">
        <v>264</v>
      </c>
      <c r="E1220" s="11">
        <v>3145000</v>
      </c>
      <c r="F1220" s="1">
        <v>43373</v>
      </c>
    </row>
    <row r="1221" spans="1:6" x14ac:dyDescent="0.25">
      <c r="A1221">
        <v>21641</v>
      </c>
      <c r="B1221" s="28" t="s">
        <v>124</v>
      </c>
      <c r="C1221" t="s">
        <v>277</v>
      </c>
      <c r="E1221" s="11">
        <v>800000</v>
      </c>
      <c r="F1221" s="1">
        <v>42643</v>
      </c>
    </row>
    <row r="1222" spans="1:6" x14ac:dyDescent="0.25">
      <c r="A1222">
        <v>21641</v>
      </c>
      <c r="B1222" s="28">
        <v>382808</v>
      </c>
      <c r="C1222" t="s">
        <v>269</v>
      </c>
      <c r="E1222" s="11">
        <v>15000000</v>
      </c>
      <c r="F1222" s="1">
        <v>42643</v>
      </c>
    </row>
    <row r="1223" spans="1:6" x14ac:dyDescent="0.25">
      <c r="A1223">
        <v>21641</v>
      </c>
      <c r="B1223" s="28">
        <v>382812</v>
      </c>
      <c r="C1223" t="s">
        <v>267</v>
      </c>
      <c r="E1223" s="11">
        <v>20</v>
      </c>
      <c r="F1223" s="1">
        <v>43373</v>
      </c>
    </row>
    <row r="1224" spans="1:6" x14ac:dyDescent="0.25">
      <c r="A1224">
        <v>21641</v>
      </c>
      <c r="B1224" s="28">
        <v>382814</v>
      </c>
      <c r="C1224" t="s">
        <v>268</v>
      </c>
      <c r="E1224" s="11">
        <v>1270</v>
      </c>
      <c r="F1224" s="1">
        <v>43373</v>
      </c>
    </row>
    <row r="1225" spans="1:6" x14ac:dyDescent="0.25">
      <c r="A1225">
        <v>21641</v>
      </c>
      <c r="B1225" s="28">
        <v>382816</v>
      </c>
      <c r="C1225" t="s">
        <v>264</v>
      </c>
      <c r="E1225" s="11">
        <v>15000000</v>
      </c>
      <c r="F1225" s="1">
        <v>43373</v>
      </c>
    </row>
    <row r="1226" spans="1:6" x14ac:dyDescent="0.25">
      <c r="A1226">
        <v>21642</v>
      </c>
      <c r="B1226" s="28" t="s">
        <v>125</v>
      </c>
      <c r="C1226" t="s">
        <v>277</v>
      </c>
      <c r="E1226" s="11">
        <v>45505</v>
      </c>
      <c r="F1226" s="1">
        <v>42369</v>
      </c>
    </row>
    <row r="1227" spans="1:6" x14ac:dyDescent="0.25">
      <c r="A1227">
        <v>21642</v>
      </c>
      <c r="B1227" s="28">
        <v>380743</v>
      </c>
      <c r="C1227" t="s">
        <v>267</v>
      </c>
      <c r="E1227" s="11">
        <v>8</v>
      </c>
      <c r="F1227" s="1">
        <v>43100</v>
      </c>
    </row>
    <row r="1228" spans="1:6" x14ac:dyDescent="0.25">
      <c r="A1228">
        <v>21642</v>
      </c>
      <c r="B1228" s="28">
        <v>380747</v>
      </c>
      <c r="C1228" t="s">
        <v>268</v>
      </c>
      <c r="E1228" s="11">
        <v>39</v>
      </c>
      <c r="F1228" s="1">
        <v>43100</v>
      </c>
    </row>
    <row r="1229" spans="1:6" x14ac:dyDescent="0.25">
      <c r="A1229">
        <v>21642</v>
      </c>
      <c r="B1229" s="28">
        <v>380749</v>
      </c>
      <c r="C1229" t="s">
        <v>269</v>
      </c>
      <c r="E1229" s="11">
        <v>2200000</v>
      </c>
      <c r="F1229" s="1">
        <v>42369</v>
      </c>
    </row>
    <row r="1230" spans="1:6" x14ac:dyDescent="0.25">
      <c r="A1230">
        <v>21642</v>
      </c>
      <c r="B1230" s="28">
        <v>380753</v>
      </c>
      <c r="C1230" t="s">
        <v>264</v>
      </c>
      <c r="E1230" s="11">
        <v>2200000</v>
      </c>
      <c r="F1230" s="1">
        <v>43100</v>
      </c>
    </row>
    <row r="1231" spans="1:6" x14ac:dyDescent="0.25">
      <c r="A1231">
        <v>21643</v>
      </c>
      <c r="B1231" s="28">
        <v>382706</v>
      </c>
      <c r="C1231" t="s">
        <v>272</v>
      </c>
      <c r="D1231" t="s">
        <v>449</v>
      </c>
      <c r="E1231" s="11">
        <v>1</v>
      </c>
      <c r="F1231" s="1">
        <v>41354</v>
      </c>
    </row>
    <row r="1232" spans="1:6" x14ac:dyDescent="0.25">
      <c r="A1232">
        <v>21643</v>
      </c>
      <c r="B1232" s="28">
        <v>383023</v>
      </c>
      <c r="C1232" t="s">
        <v>264</v>
      </c>
      <c r="E1232" s="11">
        <v>7000</v>
      </c>
      <c r="F1232" s="1">
        <v>41354</v>
      </c>
    </row>
    <row r="1233" spans="1:6" x14ac:dyDescent="0.25">
      <c r="A1233">
        <v>21644</v>
      </c>
      <c r="B1233" s="28">
        <v>382708</v>
      </c>
      <c r="C1233" t="s">
        <v>272</v>
      </c>
      <c r="D1233" t="s">
        <v>300</v>
      </c>
      <c r="E1233" s="11">
        <v>1</v>
      </c>
      <c r="F1233" s="1">
        <v>41455</v>
      </c>
    </row>
    <row r="1234" spans="1:6" x14ac:dyDescent="0.25">
      <c r="A1234">
        <v>21645</v>
      </c>
      <c r="B1234" s="28">
        <v>382666</v>
      </c>
      <c r="C1234" t="s">
        <v>272</v>
      </c>
      <c r="D1234" t="s">
        <v>300</v>
      </c>
      <c r="E1234" s="11">
        <v>1</v>
      </c>
      <c r="F1234" s="1">
        <v>41221</v>
      </c>
    </row>
    <row r="1235" spans="1:6" x14ac:dyDescent="0.25">
      <c r="A1235">
        <v>21646</v>
      </c>
      <c r="B1235" s="28" t="s">
        <v>126</v>
      </c>
      <c r="C1235" t="s">
        <v>277</v>
      </c>
      <c r="E1235" s="11">
        <v>200000</v>
      </c>
      <c r="F1235" s="1">
        <v>42735</v>
      </c>
    </row>
    <row r="1236" spans="1:6" x14ac:dyDescent="0.25">
      <c r="A1236">
        <v>21646</v>
      </c>
      <c r="B1236" s="28">
        <v>380676</v>
      </c>
      <c r="C1236" t="s">
        <v>267</v>
      </c>
      <c r="E1236" s="11">
        <v>19</v>
      </c>
      <c r="F1236" s="1">
        <v>42735</v>
      </c>
    </row>
    <row r="1237" spans="1:6" x14ac:dyDescent="0.25">
      <c r="A1237">
        <v>21646</v>
      </c>
      <c r="B1237" s="28">
        <v>380680</v>
      </c>
      <c r="C1237" t="s">
        <v>268</v>
      </c>
      <c r="E1237" s="11">
        <v>91</v>
      </c>
      <c r="F1237" s="1">
        <v>43190</v>
      </c>
    </row>
    <row r="1238" spans="1:6" x14ac:dyDescent="0.25">
      <c r="A1238">
        <v>21646</v>
      </c>
      <c r="B1238" s="28">
        <v>380682</v>
      </c>
      <c r="C1238" t="s">
        <v>280</v>
      </c>
      <c r="E1238" s="11">
        <v>48000</v>
      </c>
      <c r="F1238" s="1">
        <v>41640</v>
      </c>
    </row>
    <row r="1239" spans="1:6" x14ac:dyDescent="0.25">
      <c r="A1239">
        <v>21646</v>
      </c>
      <c r="B1239" s="28">
        <v>380897</v>
      </c>
      <c r="C1239" t="s">
        <v>264</v>
      </c>
      <c r="E1239" s="11">
        <v>1448000</v>
      </c>
      <c r="F1239" s="1">
        <v>43190</v>
      </c>
    </row>
    <row r="1240" spans="1:6" x14ac:dyDescent="0.25">
      <c r="A1240">
        <v>21647</v>
      </c>
      <c r="B1240" s="28">
        <v>380634</v>
      </c>
      <c r="C1240" t="s">
        <v>270</v>
      </c>
      <c r="D1240" t="s">
        <v>678</v>
      </c>
      <c r="E1240" s="11">
        <v>1</v>
      </c>
      <c r="F1240" s="1">
        <v>41455</v>
      </c>
    </row>
    <row r="1241" spans="1:6" x14ac:dyDescent="0.25">
      <c r="A1241">
        <v>21647</v>
      </c>
      <c r="B1241" s="28">
        <v>380636</v>
      </c>
      <c r="C1241" t="s">
        <v>267</v>
      </c>
      <c r="E1241" s="11">
        <v>15</v>
      </c>
      <c r="F1241" s="1">
        <v>41455</v>
      </c>
    </row>
    <row r="1242" spans="1:6" x14ac:dyDescent="0.25">
      <c r="A1242">
        <v>21647</v>
      </c>
      <c r="B1242" s="28">
        <v>380638</v>
      </c>
      <c r="C1242" t="s">
        <v>264</v>
      </c>
      <c r="E1242" s="11">
        <v>4300000</v>
      </c>
      <c r="F1242" s="1">
        <v>43646</v>
      </c>
    </row>
    <row r="1243" spans="1:6" x14ac:dyDescent="0.25">
      <c r="A1243">
        <v>21649</v>
      </c>
      <c r="B1243" s="28">
        <v>381526</v>
      </c>
      <c r="C1243" t="s">
        <v>1959</v>
      </c>
      <c r="D1243" t="s">
        <v>679</v>
      </c>
      <c r="E1243" s="11">
        <v>15</v>
      </c>
      <c r="F1243" s="1">
        <v>42323</v>
      </c>
    </row>
    <row r="1244" spans="1:6" x14ac:dyDescent="0.25">
      <c r="A1244">
        <v>21650</v>
      </c>
      <c r="B1244" s="28">
        <v>382738</v>
      </c>
      <c r="C1244" t="s">
        <v>272</v>
      </c>
      <c r="D1244" t="s">
        <v>646</v>
      </c>
      <c r="E1244" s="11">
        <v>1</v>
      </c>
      <c r="F1244" s="1">
        <v>41639</v>
      </c>
    </row>
    <row r="1245" spans="1:6" x14ac:dyDescent="0.25">
      <c r="A1245">
        <v>21650</v>
      </c>
      <c r="B1245" s="28">
        <v>382740</v>
      </c>
      <c r="C1245" t="s">
        <v>272</v>
      </c>
      <c r="D1245" t="s">
        <v>614</v>
      </c>
      <c r="E1245" s="11">
        <v>1</v>
      </c>
      <c r="F1245" s="1">
        <v>41639</v>
      </c>
    </row>
    <row r="1246" spans="1:6" x14ac:dyDescent="0.25">
      <c r="A1246">
        <v>21650</v>
      </c>
      <c r="B1246" s="28">
        <v>382742</v>
      </c>
      <c r="C1246" t="s">
        <v>1959</v>
      </c>
      <c r="D1246" t="s">
        <v>615</v>
      </c>
      <c r="E1246" s="11">
        <v>5</v>
      </c>
      <c r="F1246" s="1">
        <v>42781</v>
      </c>
    </row>
    <row r="1247" spans="1:6" x14ac:dyDescent="0.25">
      <c r="A1247">
        <v>21650</v>
      </c>
      <c r="B1247" s="28">
        <v>382748</v>
      </c>
      <c r="C1247" t="s">
        <v>264</v>
      </c>
      <c r="D1247" t="s">
        <v>618</v>
      </c>
      <c r="E1247" s="11">
        <v>100000</v>
      </c>
      <c r="F1247" s="1">
        <v>42781</v>
      </c>
    </row>
    <row r="1248" spans="1:6" x14ac:dyDescent="0.25">
      <c r="A1248">
        <v>21651</v>
      </c>
      <c r="B1248" s="28">
        <v>380228</v>
      </c>
      <c r="C1248" t="s">
        <v>272</v>
      </c>
      <c r="D1248" t="s">
        <v>681</v>
      </c>
      <c r="E1248" s="11">
        <v>1</v>
      </c>
      <c r="F1248" s="1">
        <v>42019</v>
      </c>
    </row>
    <row r="1249" spans="1:6" x14ac:dyDescent="0.25">
      <c r="A1249">
        <v>21651</v>
      </c>
      <c r="B1249" s="28">
        <v>380230</v>
      </c>
      <c r="C1249" t="s">
        <v>272</v>
      </c>
      <c r="D1249" t="s">
        <v>682</v>
      </c>
      <c r="E1249" s="11">
        <v>1</v>
      </c>
      <c r="F1249" s="1">
        <v>42019</v>
      </c>
    </row>
    <row r="1250" spans="1:6" x14ac:dyDescent="0.25">
      <c r="A1250">
        <v>21651</v>
      </c>
      <c r="B1250" s="28">
        <v>380232</v>
      </c>
      <c r="C1250" t="s">
        <v>272</v>
      </c>
      <c r="D1250" t="s">
        <v>683</v>
      </c>
      <c r="E1250" s="11">
        <v>1</v>
      </c>
      <c r="F1250" s="1">
        <v>42019</v>
      </c>
    </row>
    <row r="1251" spans="1:6" x14ac:dyDescent="0.25">
      <c r="A1251">
        <v>21653</v>
      </c>
      <c r="B1251" s="28" t="s">
        <v>127</v>
      </c>
      <c r="C1251" t="s">
        <v>277</v>
      </c>
      <c r="E1251" s="11">
        <v>1300000</v>
      </c>
      <c r="F1251" s="1">
        <v>42004</v>
      </c>
    </row>
    <row r="1252" spans="1:6" x14ac:dyDescent="0.25">
      <c r="A1252">
        <v>21653</v>
      </c>
      <c r="B1252" s="28">
        <v>380016</v>
      </c>
      <c r="C1252" t="s">
        <v>269</v>
      </c>
      <c r="E1252" s="11">
        <v>42000000</v>
      </c>
      <c r="F1252" s="1">
        <v>42004</v>
      </c>
    </row>
    <row r="1253" spans="1:6" x14ac:dyDescent="0.25">
      <c r="A1253">
        <v>21653</v>
      </c>
      <c r="B1253" s="28">
        <v>380019</v>
      </c>
      <c r="C1253" t="s">
        <v>267</v>
      </c>
      <c r="E1253" s="11">
        <v>64</v>
      </c>
      <c r="F1253" s="1">
        <v>42004</v>
      </c>
    </row>
    <row r="1254" spans="1:6" x14ac:dyDescent="0.25">
      <c r="A1254">
        <v>21653</v>
      </c>
      <c r="B1254" s="28">
        <v>380022</v>
      </c>
      <c r="C1254" t="s">
        <v>268</v>
      </c>
      <c r="E1254" s="11">
        <v>756</v>
      </c>
      <c r="F1254" s="1">
        <v>42735</v>
      </c>
    </row>
    <row r="1255" spans="1:6" x14ac:dyDescent="0.25">
      <c r="A1255">
        <v>21653</v>
      </c>
      <c r="B1255" s="28">
        <v>380024</v>
      </c>
      <c r="C1255" t="s">
        <v>280</v>
      </c>
      <c r="E1255" s="11">
        <v>296000</v>
      </c>
      <c r="F1255" s="1">
        <v>42735</v>
      </c>
    </row>
    <row r="1256" spans="1:6" x14ac:dyDescent="0.25">
      <c r="A1256">
        <v>21653</v>
      </c>
      <c r="B1256" s="28">
        <v>380026</v>
      </c>
      <c r="C1256" t="s">
        <v>264</v>
      </c>
      <c r="E1256" s="11">
        <v>42296000</v>
      </c>
      <c r="F1256" s="1">
        <v>42735</v>
      </c>
    </row>
    <row r="1257" spans="1:6" x14ac:dyDescent="0.25">
      <c r="A1257">
        <v>21658</v>
      </c>
      <c r="B1257" s="28">
        <v>381506</v>
      </c>
      <c r="C1257" t="s">
        <v>272</v>
      </c>
      <c r="D1257" t="s">
        <v>335</v>
      </c>
      <c r="E1257" s="11">
        <v>1</v>
      </c>
      <c r="F1257" s="1">
        <v>43830</v>
      </c>
    </row>
    <row r="1258" spans="1:6" x14ac:dyDescent="0.25">
      <c r="A1258">
        <v>21658</v>
      </c>
      <c r="B1258" s="28">
        <v>381516</v>
      </c>
      <c r="C1258" t="s">
        <v>272</v>
      </c>
      <c r="D1258" t="s">
        <v>677</v>
      </c>
      <c r="E1258" s="11">
        <v>1</v>
      </c>
      <c r="F1258" s="1">
        <v>43830</v>
      </c>
    </row>
    <row r="1259" spans="1:6" x14ac:dyDescent="0.25">
      <c r="A1259">
        <v>21658</v>
      </c>
      <c r="B1259" s="28">
        <v>381518</v>
      </c>
      <c r="C1259" t="s">
        <v>327</v>
      </c>
      <c r="E1259" s="11">
        <v>22</v>
      </c>
      <c r="F1259" s="1">
        <v>43830</v>
      </c>
    </row>
    <row r="1260" spans="1:6" x14ac:dyDescent="0.25">
      <c r="A1260">
        <v>21658</v>
      </c>
      <c r="B1260" s="28">
        <v>381520</v>
      </c>
      <c r="C1260" t="s">
        <v>264</v>
      </c>
      <c r="E1260" s="11">
        <v>1160000</v>
      </c>
      <c r="F1260" s="1">
        <v>43830</v>
      </c>
    </row>
    <row r="1261" spans="1:6" x14ac:dyDescent="0.25">
      <c r="A1261">
        <v>21659</v>
      </c>
      <c r="B1261" s="28" t="s">
        <v>680</v>
      </c>
      <c r="C1261" t="s">
        <v>277</v>
      </c>
      <c r="E1261" s="11">
        <v>104000</v>
      </c>
      <c r="F1261" s="1">
        <v>42369</v>
      </c>
    </row>
    <row r="1262" spans="1:6" x14ac:dyDescent="0.25">
      <c r="A1262">
        <v>21659</v>
      </c>
      <c r="B1262" s="28">
        <v>382850</v>
      </c>
      <c r="C1262" t="s">
        <v>267</v>
      </c>
      <c r="E1262" s="11">
        <v>18</v>
      </c>
      <c r="F1262" s="1">
        <v>42370</v>
      </c>
    </row>
    <row r="1263" spans="1:6" x14ac:dyDescent="0.25">
      <c r="A1263">
        <v>21659</v>
      </c>
      <c r="B1263" s="28">
        <v>382854</v>
      </c>
      <c r="C1263" t="s">
        <v>269</v>
      </c>
      <c r="E1263" s="11">
        <v>160000</v>
      </c>
      <c r="F1263" s="1">
        <v>43101</v>
      </c>
    </row>
    <row r="1264" spans="1:6" x14ac:dyDescent="0.25">
      <c r="A1264">
        <v>21659</v>
      </c>
      <c r="B1264" s="28">
        <v>382856</v>
      </c>
      <c r="C1264" t="s">
        <v>264</v>
      </c>
      <c r="E1264" s="11">
        <v>390000</v>
      </c>
      <c r="F1264" s="1">
        <v>43101</v>
      </c>
    </row>
    <row r="1265" spans="1:6" x14ac:dyDescent="0.25">
      <c r="A1265">
        <v>21659</v>
      </c>
      <c r="B1265" s="28">
        <v>383130</v>
      </c>
      <c r="C1265" t="s">
        <v>268</v>
      </c>
      <c r="E1265" s="11">
        <v>16</v>
      </c>
      <c r="F1265" s="1">
        <v>43101</v>
      </c>
    </row>
    <row r="1266" spans="1:6" x14ac:dyDescent="0.25">
      <c r="A1266">
        <v>21664</v>
      </c>
      <c r="B1266" s="28" t="s">
        <v>128</v>
      </c>
      <c r="C1266" t="s">
        <v>277</v>
      </c>
      <c r="E1266" s="11">
        <v>334000</v>
      </c>
      <c r="F1266" s="1">
        <v>42369</v>
      </c>
    </row>
    <row r="1267" spans="1:6" x14ac:dyDescent="0.25">
      <c r="A1267">
        <v>21664</v>
      </c>
      <c r="B1267" s="28">
        <v>381410</v>
      </c>
      <c r="C1267" t="s">
        <v>267</v>
      </c>
      <c r="E1267" s="11">
        <v>50</v>
      </c>
      <c r="F1267" s="1">
        <v>42369</v>
      </c>
    </row>
    <row r="1268" spans="1:6" x14ac:dyDescent="0.25">
      <c r="A1268">
        <v>21664</v>
      </c>
      <c r="B1268" s="28">
        <v>381414</v>
      </c>
      <c r="C1268" t="s">
        <v>268</v>
      </c>
      <c r="E1268" s="11">
        <v>11</v>
      </c>
      <c r="F1268" s="1">
        <v>43100</v>
      </c>
    </row>
    <row r="1269" spans="1:6" x14ac:dyDescent="0.25">
      <c r="A1269">
        <v>21664</v>
      </c>
      <c r="B1269" s="28">
        <v>381416</v>
      </c>
      <c r="C1269" t="s">
        <v>269</v>
      </c>
      <c r="E1269" s="11">
        <v>2896087</v>
      </c>
      <c r="F1269" s="1">
        <v>42369</v>
      </c>
    </row>
    <row r="1270" spans="1:6" x14ac:dyDescent="0.25">
      <c r="A1270">
        <v>21664</v>
      </c>
      <c r="B1270" s="28">
        <v>381420</v>
      </c>
      <c r="C1270" t="s">
        <v>264</v>
      </c>
      <c r="E1270" s="11">
        <v>2896087</v>
      </c>
      <c r="F1270" s="1">
        <v>43100</v>
      </c>
    </row>
    <row r="1271" spans="1:6" x14ac:dyDescent="0.25">
      <c r="A1271">
        <v>21667</v>
      </c>
      <c r="B1271" s="28">
        <v>382466</v>
      </c>
      <c r="C1271" t="s">
        <v>272</v>
      </c>
      <c r="D1271" t="s">
        <v>2397</v>
      </c>
      <c r="E1271" s="11">
        <v>1</v>
      </c>
      <c r="F1271" s="1">
        <v>42082</v>
      </c>
    </row>
    <row r="1272" spans="1:6" x14ac:dyDescent="0.25">
      <c r="A1272">
        <v>21667</v>
      </c>
      <c r="B1272" s="28">
        <v>382468</v>
      </c>
      <c r="C1272" t="s">
        <v>264</v>
      </c>
      <c r="D1272" t="s">
        <v>412</v>
      </c>
      <c r="E1272" s="11">
        <v>2000000</v>
      </c>
      <c r="F1272" s="1">
        <v>42082</v>
      </c>
    </row>
    <row r="1273" spans="1:6" x14ac:dyDescent="0.25">
      <c r="A1273">
        <v>21667</v>
      </c>
      <c r="B1273" s="28">
        <v>382470</v>
      </c>
      <c r="C1273" t="s">
        <v>272</v>
      </c>
      <c r="D1273" t="s">
        <v>684</v>
      </c>
      <c r="E1273" s="11">
        <v>1</v>
      </c>
      <c r="F1273" s="1">
        <v>42082</v>
      </c>
    </row>
    <row r="1274" spans="1:6" x14ac:dyDescent="0.25">
      <c r="A1274">
        <v>21668</v>
      </c>
      <c r="B1274" s="28" t="s">
        <v>129</v>
      </c>
      <c r="C1274" t="s">
        <v>277</v>
      </c>
      <c r="E1274" s="11">
        <v>500000</v>
      </c>
      <c r="F1274" s="1">
        <v>42735</v>
      </c>
    </row>
    <row r="1275" spans="1:6" x14ac:dyDescent="0.25">
      <c r="A1275">
        <v>21668</v>
      </c>
      <c r="B1275" s="28">
        <v>381864</v>
      </c>
      <c r="C1275" t="s">
        <v>267</v>
      </c>
      <c r="E1275" s="11">
        <v>100</v>
      </c>
      <c r="F1275" s="1">
        <v>42735</v>
      </c>
    </row>
    <row r="1276" spans="1:6" x14ac:dyDescent="0.25">
      <c r="A1276">
        <v>21668</v>
      </c>
      <c r="B1276" s="28">
        <v>381868</v>
      </c>
      <c r="C1276" t="s">
        <v>280</v>
      </c>
      <c r="E1276" s="11">
        <v>100000</v>
      </c>
      <c r="F1276" s="1">
        <v>43465</v>
      </c>
    </row>
    <row r="1277" spans="1:6" x14ac:dyDescent="0.25">
      <c r="A1277">
        <v>21668</v>
      </c>
      <c r="B1277" s="28">
        <v>381870</v>
      </c>
      <c r="C1277" t="s">
        <v>269</v>
      </c>
      <c r="E1277" s="11">
        <v>1625000</v>
      </c>
      <c r="F1277" s="1">
        <v>43465</v>
      </c>
    </row>
    <row r="1278" spans="1:6" x14ac:dyDescent="0.25">
      <c r="A1278">
        <v>21668</v>
      </c>
      <c r="B1278" s="28">
        <v>381872</v>
      </c>
      <c r="C1278" t="s">
        <v>264</v>
      </c>
      <c r="E1278" s="11">
        <v>2575000</v>
      </c>
      <c r="F1278" s="1">
        <v>43465</v>
      </c>
    </row>
    <row r="1279" spans="1:6" x14ac:dyDescent="0.25">
      <c r="A1279">
        <v>21669</v>
      </c>
      <c r="B1279" s="28" t="s">
        <v>130</v>
      </c>
      <c r="C1279" t="s">
        <v>277</v>
      </c>
      <c r="E1279" s="11">
        <v>610000</v>
      </c>
      <c r="F1279" s="1">
        <v>42369</v>
      </c>
    </row>
    <row r="1280" spans="1:6" x14ac:dyDescent="0.25">
      <c r="A1280">
        <v>21669</v>
      </c>
      <c r="B1280" s="28">
        <v>379474</v>
      </c>
      <c r="C1280" t="s">
        <v>267</v>
      </c>
      <c r="E1280" s="11">
        <v>80</v>
      </c>
      <c r="F1280" s="1">
        <v>42369</v>
      </c>
    </row>
    <row r="1281" spans="1:6" x14ac:dyDescent="0.25">
      <c r="A1281">
        <v>21669</v>
      </c>
      <c r="B1281" s="28">
        <v>379478</v>
      </c>
      <c r="C1281" t="s">
        <v>268</v>
      </c>
      <c r="E1281" s="11">
        <v>1462</v>
      </c>
      <c r="F1281" s="1">
        <v>43100</v>
      </c>
    </row>
    <row r="1282" spans="1:6" x14ac:dyDescent="0.25">
      <c r="A1282">
        <v>21669</v>
      </c>
      <c r="B1282" s="28">
        <v>379480</v>
      </c>
      <c r="C1282" t="s">
        <v>269</v>
      </c>
      <c r="E1282" s="11">
        <v>2000000</v>
      </c>
      <c r="F1282" s="1">
        <v>42369</v>
      </c>
    </row>
    <row r="1283" spans="1:6" x14ac:dyDescent="0.25">
      <c r="A1283">
        <v>21669</v>
      </c>
      <c r="B1283" s="28">
        <v>379482</v>
      </c>
      <c r="C1283" t="s">
        <v>264</v>
      </c>
      <c r="E1283" s="11">
        <v>3000000</v>
      </c>
      <c r="F1283" s="1">
        <v>43100</v>
      </c>
    </row>
    <row r="1284" spans="1:6" x14ac:dyDescent="0.25">
      <c r="A1284">
        <v>21670</v>
      </c>
      <c r="B1284" s="28" t="s">
        <v>131</v>
      </c>
      <c r="C1284" t="s">
        <v>277</v>
      </c>
      <c r="E1284" s="11">
        <v>2000000</v>
      </c>
      <c r="F1284" s="1">
        <v>42277</v>
      </c>
    </row>
    <row r="1285" spans="1:6" x14ac:dyDescent="0.25">
      <c r="A1285">
        <v>21670</v>
      </c>
      <c r="B1285" s="28">
        <v>379610</v>
      </c>
      <c r="C1285" t="s">
        <v>269</v>
      </c>
      <c r="E1285" s="11">
        <v>41550000</v>
      </c>
      <c r="F1285" s="1">
        <v>42277</v>
      </c>
    </row>
    <row r="1286" spans="1:6" x14ac:dyDescent="0.25">
      <c r="A1286">
        <v>21670</v>
      </c>
      <c r="B1286" s="28">
        <v>379612</v>
      </c>
      <c r="C1286" t="s">
        <v>267</v>
      </c>
      <c r="E1286" s="11">
        <v>115</v>
      </c>
      <c r="F1286" s="1">
        <v>42277</v>
      </c>
    </row>
    <row r="1287" spans="1:6" x14ac:dyDescent="0.25">
      <c r="A1287">
        <v>21670</v>
      </c>
      <c r="B1287" s="28">
        <v>381404</v>
      </c>
      <c r="C1287" t="s">
        <v>268</v>
      </c>
      <c r="E1287" s="11">
        <v>984</v>
      </c>
      <c r="F1287" s="1">
        <v>43008</v>
      </c>
    </row>
    <row r="1288" spans="1:6" x14ac:dyDescent="0.25">
      <c r="A1288">
        <v>21670</v>
      </c>
      <c r="B1288" s="28">
        <v>381406</v>
      </c>
      <c r="C1288" t="s">
        <v>264</v>
      </c>
      <c r="E1288" s="11">
        <v>41550000</v>
      </c>
      <c r="F1288" s="1">
        <v>43008</v>
      </c>
    </row>
    <row r="1289" spans="1:6" x14ac:dyDescent="0.25">
      <c r="A1289">
        <v>21671</v>
      </c>
      <c r="B1289" s="28" t="s">
        <v>132</v>
      </c>
      <c r="C1289" t="s">
        <v>277</v>
      </c>
      <c r="E1289" s="11">
        <v>139000</v>
      </c>
      <c r="F1289" s="1">
        <v>42369</v>
      </c>
    </row>
    <row r="1290" spans="1:6" x14ac:dyDescent="0.25">
      <c r="A1290">
        <v>21671</v>
      </c>
      <c r="B1290" s="28">
        <v>380388</v>
      </c>
      <c r="C1290" t="s">
        <v>267</v>
      </c>
      <c r="E1290" s="11">
        <v>39</v>
      </c>
      <c r="F1290" s="1">
        <v>42369</v>
      </c>
    </row>
    <row r="1291" spans="1:6" x14ac:dyDescent="0.25">
      <c r="A1291">
        <v>21671</v>
      </c>
      <c r="B1291" s="28">
        <v>380392</v>
      </c>
      <c r="C1291" t="s">
        <v>264</v>
      </c>
      <c r="E1291" s="11">
        <v>2805000</v>
      </c>
      <c r="F1291" s="1">
        <v>43100</v>
      </c>
    </row>
    <row r="1292" spans="1:6" x14ac:dyDescent="0.25">
      <c r="A1292">
        <v>21671</v>
      </c>
      <c r="B1292" s="28">
        <v>380394</v>
      </c>
      <c r="C1292" t="s">
        <v>269</v>
      </c>
      <c r="E1292" s="11">
        <v>2750000</v>
      </c>
      <c r="F1292" s="1">
        <v>43100</v>
      </c>
    </row>
    <row r="1293" spans="1:6" x14ac:dyDescent="0.25">
      <c r="A1293">
        <v>21671</v>
      </c>
      <c r="B1293" s="28">
        <v>381422</v>
      </c>
      <c r="C1293" t="s">
        <v>268</v>
      </c>
      <c r="E1293" s="11">
        <v>207</v>
      </c>
      <c r="F1293" s="1">
        <v>43100</v>
      </c>
    </row>
    <row r="1294" spans="1:6" x14ac:dyDescent="0.25">
      <c r="A1294">
        <v>21672</v>
      </c>
      <c r="B1294" s="28">
        <v>381664</v>
      </c>
      <c r="C1294" t="s">
        <v>283</v>
      </c>
      <c r="E1294" s="11">
        <v>52</v>
      </c>
      <c r="F1294" s="1">
        <v>42185</v>
      </c>
    </row>
    <row r="1295" spans="1:6" x14ac:dyDescent="0.25">
      <c r="A1295">
        <v>21672</v>
      </c>
      <c r="B1295" s="28">
        <v>381666</v>
      </c>
      <c r="C1295" t="s">
        <v>266</v>
      </c>
      <c r="E1295" s="11">
        <v>2</v>
      </c>
      <c r="F1295" s="1">
        <v>42185</v>
      </c>
    </row>
    <row r="1296" spans="1:6" x14ac:dyDescent="0.25">
      <c r="A1296">
        <v>21672</v>
      </c>
      <c r="B1296" s="28">
        <v>381668</v>
      </c>
      <c r="C1296" t="s">
        <v>280</v>
      </c>
      <c r="E1296" s="11">
        <v>400000</v>
      </c>
      <c r="F1296" s="1">
        <v>42185</v>
      </c>
    </row>
    <row r="1297" spans="1:6" x14ac:dyDescent="0.25">
      <c r="A1297">
        <v>21672</v>
      </c>
      <c r="B1297" s="28">
        <v>381670</v>
      </c>
      <c r="C1297" t="s">
        <v>267</v>
      </c>
      <c r="E1297" s="11">
        <v>2</v>
      </c>
      <c r="F1297" s="1">
        <v>42916</v>
      </c>
    </row>
    <row r="1298" spans="1:6" x14ac:dyDescent="0.25">
      <c r="A1298">
        <v>21672</v>
      </c>
      <c r="B1298" s="28">
        <v>381674</v>
      </c>
      <c r="C1298" t="s">
        <v>264</v>
      </c>
      <c r="E1298" s="11">
        <v>200000</v>
      </c>
      <c r="F1298" s="1">
        <v>42369</v>
      </c>
    </row>
    <row r="1299" spans="1:6" x14ac:dyDescent="0.25">
      <c r="A1299">
        <v>21674</v>
      </c>
      <c r="B1299" s="28" t="s">
        <v>133</v>
      </c>
      <c r="C1299" t="s">
        <v>277</v>
      </c>
      <c r="E1299" s="11">
        <v>1967000</v>
      </c>
      <c r="F1299" s="1">
        <v>43131</v>
      </c>
    </row>
    <row r="1300" spans="1:6" x14ac:dyDescent="0.25">
      <c r="A1300">
        <v>21674</v>
      </c>
      <c r="B1300" s="28">
        <v>381327</v>
      </c>
      <c r="C1300" t="s">
        <v>268</v>
      </c>
      <c r="D1300" t="s">
        <v>2398</v>
      </c>
      <c r="E1300" s="11">
        <v>1090</v>
      </c>
      <c r="F1300" s="1">
        <v>43131</v>
      </c>
    </row>
    <row r="1301" spans="1:6" x14ac:dyDescent="0.25">
      <c r="A1301">
        <v>21674</v>
      </c>
      <c r="B1301" s="28">
        <v>381329</v>
      </c>
      <c r="C1301" t="s">
        <v>269</v>
      </c>
      <c r="E1301" s="11">
        <v>95000000</v>
      </c>
      <c r="F1301" s="1">
        <v>43131</v>
      </c>
    </row>
    <row r="1302" spans="1:6" x14ac:dyDescent="0.25">
      <c r="A1302">
        <v>21674</v>
      </c>
      <c r="B1302" s="28">
        <v>381331</v>
      </c>
      <c r="C1302" t="s">
        <v>264</v>
      </c>
      <c r="E1302" s="11">
        <v>95000000</v>
      </c>
      <c r="F1302" s="1">
        <v>43131</v>
      </c>
    </row>
    <row r="1303" spans="1:6" x14ac:dyDescent="0.25">
      <c r="A1303">
        <v>21675</v>
      </c>
      <c r="B1303" s="28" t="s">
        <v>685</v>
      </c>
      <c r="C1303" t="s">
        <v>277</v>
      </c>
      <c r="E1303" s="11">
        <v>850000</v>
      </c>
      <c r="F1303" s="1">
        <v>41639</v>
      </c>
    </row>
    <row r="1304" spans="1:6" x14ac:dyDescent="0.25">
      <c r="A1304">
        <v>21675</v>
      </c>
      <c r="B1304" s="28">
        <v>380542</v>
      </c>
      <c r="C1304" t="s">
        <v>267</v>
      </c>
      <c r="E1304" s="11">
        <v>185</v>
      </c>
      <c r="F1304" s="1">
        <v>41639</v>
      </c>
    </row>
    <row r="1305" spans="1:6" x14ac:dyDescent="0.25">
      <c r="A1305">
        <v>21675</v>
      </c>
      <c r="B1305" s="28">
        <v>380546</v>
      </c>
      <c r="C1305" t="s">
        <v>268</v>
      </c>
      <c r="E1305" s="11">
        <v>30</v>
      </c>
      <c r="F1305" s="1">
        <v>42735</v>
      </c>
    </row>
    <row r="1306" spans="1:6" x14ac:dyDescent="0.25">
      <c r="A1306">
        <v>21675</v>
      </c>
      <c r="B1306" s="28">
        <v>380548</v>
      </c>
      <c r="C1306" t="s">
        <v>264</v>
      </c>
      <c r="E1306" s="11">
        <v>6000000</v>
      </c>
      <c r="F1306" s="1">
        <v>42735</v>
      </c>
    </row>
    <row r="1307" spans="1:6" x14ac:dyDescent="0.25">
      <c r="A1307">
        <v>21680</v>
      </c>
      <c r="B1307" s="28">
        <v>382668</v>
      </c>
      <c r="C1307" t="s">
        <v>272</v>
      </c>
      <c r="D1307" t="s">
        <v>300</v>
      </c>
      <c r="E1307" s="11">
        <v>1</v>
      </c>
      <c r="F1307" s="1">
        <v>41417</v>
      </c>
    </row>
    <row r="1308" spans="1:6" x14ac:dyDescent="0.25">
      <c r="A1308">
        <v>21682</v>
      </c>
      <c r="B1308" s="28">
        <v>382670</v>
      </c>
      <c r="C1308" t="s">
        <v>272</v>
      </c>
      <c r="D1308" t="s">
        <v>300</v>
      </c>
      <c r="E1308" s="11">
        <v>1</v>
      </c>
      <c r="F1308" s="1">
        <v>41356</v>
      </c>
    </row>
    <row r="1309" spans="1:6" x14ac:dyDescent="0.25">
      <c r="A1309">
        <v>21682</v>
      </c>
      <c r="B1309" s="28">
        <v>383025</v>
      </c>
      <c r="C1309" t="s">
        <v>264</v>
      </c>
      <c r="E1309" s="11">
        <v>14050</v>
      </c>
      <c r="F1309" s="1">
        <v>41356</v>
      </c>
    </row>
    <row r="1310" spans="1:6" x14ac:dyDescent="0.25">
      <c r="A1310">
        <v>21683</v>
      </c>
      <c r="B1310" s="28">
        <v>382672</v>
      </c>
      <c r="C1310" t="s">
        <v>272</v>
      </c>
      <c r="D1310" t="s">
        <v>300</v>
      </c>
      <c r="E1310" s="11">
        <v>1</v>
      </c>
      <c r="F1310" s="1">
        <v>41438</v>
      </c>
    </row>
    <row r="1311" spans="1:6" x14ac:dyDescent="0.25">
      <c r="A1311">
        <v>21684</v>
      </c>
      <c r="B1311" s="28">
        <v>380616</v>
      </c>
      <c r="C1311" t="s">
        <v>267</v>
      </c>
      <c r="E1311" s="11">
        <v>8</v>
      </c>
      <c r="F1311" s="1">
        <v>42369</v>
      </c>
    </row>
    <row r="1312" spans="1:6" x14ac:dyDescent="0.25">
      <c r="A1312">
        <v>21684</v>
      </c>
      <c r="B1312" s="28">
        <v>380618</v>
      </c>
      <c r="C1312" t="s">
        <v>268</v>
      </c>
      <c r="E1312" s="11">
        <v>22</v>
      </c>
      <c r="F1312" s="1">
        <v>43100</v>
      </c>
    </row>
    <row r="1313" spans="1:6" x14ac:dyDescent="0.25">
      <c r="A1313">
        <v>21684</v>
      </c>
      <c r="B1313" s="28">
        <v>380622</v>
      </c>
      <c r="C1313" t="s">
        <v>264</v>
      </c>
      <c r="E1313" s="11">
        <v>1813000</v>
      </c>
      <c r="F1313" s="1">
        <v>43100</v>
      </c>
    </row>
    <row r="1314" spans="1:6" x14ac:dyDescent="0.25">
      <c r="A1314">
        <v>21684</v>
      </c>
      <c r="B1314" s="28">
        <v>380624</v>
      </c>
      <c r="C1314" t="s">
        <v>269</v>
      </c>
      <c r="E1314" s="11">
        <v>1513000</v>
      </c>
      <c r="F1314" s="1">
        <v>43100</v>
      </c>
    </row>
    <row r="1315" spans="1:6" x14ac:dyDescent="0.25">
      <c r="A1315">
        <v>21687</v>
      </c>
      <c r="B1315" s="28">
        <v>380302</v>
      </c>
      <c r="C1315" t="s">
        <v>269</v>
      </c>
      <c r="E1315" s="11">
        <v>4500000</v>
      </c>
      <c r="F1315" s="1">
        <v>42004</v>
      </c>
    </row>
    <row r="1316" spans="1:6" x14ac:dyDescent="0.25">
      <c r="A1316">
        <v>21687</v>
      </c>
      <c r="B1316" s="28">
        <v>380304</v>
      </c>
      <c r="C1316" t="s">
        <v>267</v>
      </c>
      <c r="E1316" s="11">
        <v>34</v>
      </c>
      <c r="F1316" s="1">
        <v>42004</v>
      </c>
    </row>
    <row r="1317" spans="1:6" x14ac:dyDescent="0.25">
      <c r="A1317">
        <v>21687</v>
      </c>
      <c r="B1317" s="28">
        <v>380307</v>
      </c>
      <c r="C1317" t="s">
        <v>291</v>
      </c>
      <c r="E1317" s="11">
        <v>725000</v>
      </c>
      <c r="F1317" s="1">
        <v>42004</v>
      </c>
    </row>
    <row r="1318" spans="1:6" x14ac:dyDescent="0.25">
      <c r="A1318">
        <v>21687</v>
      </c>
      <c r="B1318" s="28">
        <v>380309</v>
      </c>
      <c r="C1318" t="s">
        <v>264</v>
      </c>
      <c r="E1318" s="11">
        <v>5343750</v>
      </c>
      <c r="F1318" s="1">
        <v>42004</v>
      </c>
    </row>
    <row r="1319" spans="1:6" x14ac:dyDescent="0.25">
      <c r="A1319">
        <v>21689</v>
      </c>
      <c r="B1319" s="28">
        <v>380419</v>
      </c>
      <c r="C1319" t="s">
        <v>272</v>
      </c>
      <c r="D1319" t="s">
        <v>2161</v>
      </c>
      <c r="E1319" s="11">
        <v>35</v>
      </c>
      <c r="F1319" s="1">
        <v>42490</v>
      </c>
    </row>
    <row r="1320" spans="1:6" x14ac:dyDescent="0.25">
      <c r="A1320">
        <v>21689</v>
      </c>
      <c r="B1320" s="28">
        <v>380421</v>
      </c>
      <c r="C1320" t="s">
        <v>272</v>
      </c>
      <c r="D1320" t="s">
        <v>2399</v>
      </c>
      <c r="E1320" s="11">
        <v>26</v>
      </c>
      <c r="F1320" s="1">
        <v>42490</v>
      </c>
    </row>
    <row r="1321" spans="1:6" x14ac:dyDescent="0.25">
      <c r="A1321">
        <v>21689</v>
      </c>
      <c r="B1321" s="28">
        <v>380423</v>
      </c>
      <c r="C1321" t="s">
        <v>272</v>
      </c>
      <c r="D1321" t="s">
        <v>2162</v>
      </c>
      <c r="E1321" s="11">
        <v>26</v>
      </c>
      <c r="F1321" s="1">
        <v>42490</v>
      </c>
    </row>
    <row r="1322" spans="1:6" x14ac:dyDescent="0.25">
      <c r="A1322">
        <v>21689</v>
      </c>
      <c r="B1322" s="28">
        <v>380425</v>
      </c>
      <c r="C1322" t="s">
        <v>264</v>
      </c>
      <c r="E1322" s="11">
        <v>1494000</v>
      </c>
      <c r="F1322" s="1">
        <v>42490</v>
      </c>
    </row>
    <row r="1323" spans="1:6" x14ac:dyDescent="0.25">
      <c r="A1323">
        <v>21690</v>
      </c>
      <c r="B1323" s="28">
        <v>382965</v>
      </c>
      <c r="C1323" t="s">
        <v>272</v>
      </c>
      <c r="D1323" t="s">
        <v>686</v>
      </c>
      <c r="E1323" s="11">
        <v>1</v>
      </c>
      <c r="F1323" s="1">
        <v>41516</v>
      </c>
    </row>
    <row r="1324" spans="1:6" x14ac:dyDescent="0.25">
      <c r="A1324">
        <v>21690</v>
      </c>
      <c r="B1324" s="28">
        <v>382997</v>
      </c>
      <c r="C1324" t="s">
        <v>264</v>
      </c>
      <c r="D1324" t="s">
        <v>687</v>
      </c>
      <c r="E1324" s="11">
        <v>32800</v>
      </c>
      <c r="F1324" s="1">
        <v>41516</v>
      </c>
    </row>
    <row r="1325" spans="1:6" x14ac:dyDescent="0.25">
      <c r="A1325">
        <v>21691</v>
      </c>
      <c r="B1325" s="28">
        <v>382674</v>
      </c>
      <c r="C1325" t="s">
        <v>272</v>
      </c>
      <c r="D1325" t="s">
        <v>300</v>
      </c>
      <c r="E1325" s="11">
        <v>1</v>
      </c>
      <c r="F1325" s="1">
        <v>41157</v>
      </c>
    </row>
    <row r="1326" spans="1:6" x14ac:dyDescent="0.25">
      <c r="A1326">
        <v>21692</v>
      </c>
      <c r="B1326" s="28">
        <v>382676</v>
      </c>
      <c r="C1326" t="s">
        <v>272</v>
      </c>
      <c r="D1326" t="s">
        <v>300</v>
      </c>
      <c r="E1326" s="11">
        <v>1</v>
      </c>
      <c r="F1326" s="1">
        <v>41455</v>
      </c>
    </row>
    <row r="1327" spans="1:6" x14ac:dyDescent="0.25">
      <c r="A1327">
        <v>21693</v>
      </c>
      <c r="B1327" s="28">
        <v>380280</v>
      </c>
      <c r="C1327" t="s">
        <v>267</v>
      </c>
      <c r="E1327" s="11">
        <v>140</v>
      </c>
      <c r="F1327" s="1">
        <v>42369</v>
      </c>
    </row>
    <row r="1328" spans="1:6" x14ac:dyDescent="0.25">
      <c r="A1328">
        <v>21693</v>
      </c>
      <c r="B1328" s="28">
        <v>380284</v>
      </c>
      <c r="C1328" t="s">
        <v>268</v>
      </c>
      <c r="E1328" s="11">
        <v>11</v>
      </c>
      <c r="F1328" s="1">
        <v>43100</v>
      </c>
    </row>
    <row r="1329" spans="1:6" x14ac:dyDescent="0.25">
      <c r="A1329">
        <v>21693</v>
      </c>
      <c r="B1329" s="28">
        <v>380286</v>
      </c>
      <c r="C1329" t="s">
        <v>269</v>
      </c>
      <c r="E1329" s="11">
        <v>1445000</v>
      </c>
      <c r="F1329" s="1">
        <v>43100</v>
      </c>
    </row>
    <row r="1330" spans="1:6" x14ac:dyDescent="0.25">
      <c r="A1330">
        <v>21693</v>
      </c>
      <c r="B1330" s="28">
        <v>380288</v>
      </c>
      <c r="C1330" t="s">
        <v>264</v>
      </c>
      <c r="E1330" s="11">
        <v>1596878</v>
      </c>
      <c r="F1330" s="1">
        <v>43100</v>
      </c>
    </row>
    <row r="1331" spans="1:6" x14ac:dyDescent="0.25">
      <c r="A1331">
        <v>21694</v>
      </c>
      <c r="B1331" s="28" t="s">
        <v>134</v>
      </c>
      <c r="C1331" t="s">
        <v>277</v>
      </c>
      <c r="E1331" s="11">
        <v>540000</v>
      </c>
      <c r="F1331" s="1">
        <v>42004</v>
      </c>
    </row>
    <row r="1332" spans="1:6" x14ac:dyDescent="0.25">
      <c r="A1332">
        <v>21694</v>
      </c>
      <c r="B1332" s="28">
        <v>379438</v>
      </c>
      <c r="C1332" t="s">
        <v>267</v>
      </c>
      <c r="E1332" s="11">
        <v>120</v>
      </c>
      <c r="F1332" s="1">
        <v>42005</v>
      </c>
    </row>
    <row r="1333" spans="1:6" x14ac:dyDescent="0.25">
      <c r="A1333">
        <v>21694</v>
      </c>
      <c r="B1333" s="28">
        <v>379442</v>
      </c>
      <c r="C1333" t="s">
        <v>268</v>
      </c>
      <c r="E1333" s="11">
        <v>44</v>
      </c>
      <c r="F1333" s="1">
        <v>42736</v>
      </c>
    </row>
    <row r="1334" spans="1:6" x14ac:dyDescent="0.25">
      <c r="A1334">
        <v>21694</v>
      </c>
      <c r="B1334" s="28">
        <v>379444</v>
      </c>
      <c r="C1334" t="s">
        <v>269</v>
      </c>
      <c r="E1334" s="11">
        <v>1500000</v>
      </c>
      <c r="F1334" s="1">
        <v>42736</v>
      </c>
    </row>
    <row r="1335" spans="1:6" x14ac:dyDescent="0.25">
      <c r="A1335">
        <v>21694</v>
      </c>
      <c r="B1335" s="28">
        <v>379446</v>
      </c>
      <c r="C1335" t="s">
        <v>264</v>
      </c>
      <c r="E1335" s="11">
        <v>1500000</v>
      </c>
      <c r="F1335" s="1">
        <v>42736</v>
      </c>
    </row>
    <row r="1336" spans="1:6" x14ac:dyDescent="0.25">
      <c r="A1336">
        <v>21698</v>
      </c>
      <c r="B1336" s="28">
        <v>379618</v>
      </c>
      <c r="C1336" t="s">
        <v>303</v>
      </c>
      <c r="E1336" s="11">
        <v>500000</v>
      </c>
      <c r="F1336" s="1">
        <v>41671</v>
      </c>
    </row>
    <row r="1337" spans="1:6" x14ac:dyDescent="0.25">
      <c r="A1337">
        <v>21698</v>
      </c>
      <c r="B1337" s="28">
        <v>379620</v>
      </c>
      <c r="C1337" t="s">
        <v>264</v>
      </c>
      <c r="E1337" s="11">
        <v>7300000</v>
      </c>
      <c r="F1337" s="1">
        <v>41671</v>
      </c>
    </row>
    <row r="1338" spans="1:6" x14ac:dyDescent="0.25">
      <c r="A1338">
        <v>21698</v>
      </c>
      <c r="B1338" s="28">
        <v>379622</v>
      </c>
      <c r="C1338" t="s">
        <v>267</v>
      </c>
      <c r="E1338" s="11">
        <v>14</v>
      </c>
      <c r="F1338" s="1">
        <v>43862</v>
      </c>
    </row>
    <row r="1339" spans="1:6" x14ac:dyDescent="0.25">
      <c r="A1339">
        <v>21698</v>
      </c>
      <c r="B1339" s="28">
        <v>379624</v>
      </c>
      <c r="C1339" t="s">
        <v>327</v>
      </c>
      <c r="E1339" s="11">
        <v>28</v>
      </c>
      <c r="F1339" s="1">
        <v>43862</v>
      </c>
    </row>
    <row r="1340" spans="1:6" x14ac:dyDescent="0.25">
      <c r="A1340">
        <v>21701</v>
      </c>
      <c r="B1340" s="28">
        <v>380358</v>
      </c>
      <c r="C1340" t="s">
        <v>264</v>
      </c>
      <c r="E1340" s="11">
        <v>45750</v>
      </c>
      <c r="F1340" s="1">
        <v>42004</v>
      </c>
    </row>
    <row r="1341" spans="1:6" x14ac:dyDescent="0.25">
      <c r="A1341">
        <v>21703</v>
      </c>
      <c r="B1341" s="28" t="s">
        <v>690</v>
      </c>
      <c r="C1341" t="s">
        <v>277</v>
      </c>
      <c r="E1341" s="11">
        <v>70000</v>
      </c>
      <c r="F1341" s="1">
        <v>42004</v>
      </c>
    </row>
    <row r="1342" spans="1:6" x14ac:dyDescent="0.25">
      <c r="A1342">
        <v>21703</v>
      </c>
      <c r="B1342" s="28">
        <v>383480</v>
      </c>
      <c r="C1342" t="s">
        <v>267</v>
      </c>
      <c r="E1342" s="11">
        <v>14</v>
      </c>
      <c r="F1342" s="1">
        <v>42004</v>
      </c>
    </row>
    <row r="1343" spans="1:6" x14ac:dyDescent="0.25">
      <c r="A1343">
        <v>21703</v>
      </c>
      <c r="B1343" s="28">
        <v>383484</v>
      </c>
      <c r="C1343" t="s">
        <v>268</v>
      </c>
      <c r="E1343" s="11">
        <v>31</v>
      </c>
      <c r="F1343" s="1">
        <v>42735</v>
      </c>
    </row>
    <row r="1344" spans="1:6" x14ac:dyDescent="0.25">
      <c r="A1344">
        <v>21703</v>
      </c>
      <c r="B1344" s="28">
        <v>383486</v>
      </c>
      <c r="C1344" t="s">
        <v>269</v>
      </c>
      <c r="E1344" s="11">
        <v>546000</v>
      </c>
      <c r="F1344" s="1">
        <v>42735</v>
      </c>
    </row>
    <row r="1345" spans="1:6" x14ac:dyDescent="0.25">
      <c r="A1345">
        <v>21703</v>
      </c>
      <c r="B1345" s="28">
        <v>383488</v>
      </c>
      <c r="C1345" t="s">
        <v>264</v>
      </c>
      <c r="E1345" s="11">
        <v>546000</v>
      </c>
      <c r="F1345" s="1">
        <v>42735</v>
      </c>
    </row>
    <row r="1346" spans="1:6" x14ac:dyDescent="0.25">
      <c r="A1346">
        <v>21706</v>
      </c>
      <c r="B1346" s="28">
        <v>384457</v>
      </c>
      <c r="C1346" t="s">
        <v>272</v>
      </c>
      <c r="D1346" t="s">
        <v>691</v>
      </c>
      <c r="E1346" s="11">
        <v>0</v>
      </c>
      <c r="F1346" s="1">
        <v>42460</v>
      </c>
    </row>
    <row r="1347" spans="1:6" x14ac:dyDescent="0.25">
      <c r="A1347">
        <v>21706</v>
      </c>
      <c r="B1347" s="28">
        <v>384459</v>
      </c>
      <c r="C1347" t="s">
        <v>272</v>
      </c>
      <c r="D1347" t="s">
        <v>2958</v>
      </c>
      <c r="E1347" s="11">
        <v>112500</v>
      </c>
      <c r="F1347" s="1">
        <v>42460</v>
      </c>
    </row>
    <row r="1348" spans="1:6" x14ac:dyDescent="0.25">
      <c r="A1348">
        <v>21706</v>
      </c>
      <c r="B1348" s="28">
        <v>384461</v>
      </c>
      <c r="C1348" t="s">
        <v>272</v>
      </c>
      <c r="D1348" t="s">
        <v>692</v>
      </c>
      <c r="E1348" s="11">
        <v>0</v>
      </c>
      <c r="F1348" s="1">
        <v>42460</v>
      </c>
    </row>
    <row r="1349" spans="1:6" x14ac:dyDescent="0.25">
      <c r="A1349">
        <v>21706</v>
      </c>
      <c r="B1349" s="28">
        <v>384463</v>
      </c>
      <c r="C1349" t="s">
        <v>272</v>
      </c>
      <c r="D1349" t="s">
        <v>693</v>
      </c>
      <c r="E1349" s="11">
        <v>0</v>
      </c>
      <c r="F1349" s="1">
        <v>42460</v>
      </c>
    </row>
    <row r="1350" spans="1:6" x14ac:dyDescent="0.25">
      <c r="A1350">
        <v>21706</v>
      </c>
      <c r="B1350" s="28">
        <v>384465</v>
      </c>
      <c r="C1350" t="s">
        <v>264</v>
      </c>
      <c r="E1350" s="11">
        <v>750000</v>
      </c>
      <c r="F1350" s="1">
        <v>42916</v>
      </c>
    </row>
    <row r="1351" spans="1:6" x14ac:dyDescent="0.25">
      <c r="A1351">
        <v>21706</v>
      </c>
      <c r="B1351" s="28">
        <v>384467</v>
      </c>
      <c r="C1351" t="s">
        <v>269</v>
      </c>
      <c r="E1351" s="11">
        <v>1009875</v>
      </c>
      <c r="F1351" s="1">
        <v>42916</v>
      </c>
    </row>
    <row r="1352" spans="1:6" x14ac:dyDescent="0.25">
      <c r="A1352">
        <v>21707</v>
      </c>
      <c r="B1352" s="28">
        <v>598955</v>
      </c>
      <c r="C1352" t="s">
        <v>264</v>
      </c>
      <c r="E1352" s="11">
        <v>88000000</v>
      </c>
      <c r="F1352" s="1">
        <v>42735</v>
      </c>
    </row>
    <row r="1353" spans="1:6" x14ac:dyDescent="0.25">
      <c r="A1353">
        <v>21707</v>
      </c>
      <c r="B1353" s="28">
        <v>598959</v>
      </c>
      <c r="C1353" t="s">
        <v>269</v>
      </c>
      <c r="E1353" s="11">
        <v>92000000</v>
      </c>
      <c r="F1353" s="1">
        <v>42735</v>
      </c>
    </row>
    <row r="1354" spans="1:6" x14ac:dyDescent="0.25">
      <c r="A1354">
        <v>21711</v>
      </c>
      <c r="B1354" s="28" t="s">
        <v>1947</v>
      </c>
      <c r="C1354" t="s">
        <v>277</v>
      </c>
      <c r="E1354" s="11">
        <v>655000</v>
      </c>
      <c r="F1354" s="1">
        <v>42521</v>
      </c>
    </row>
    <row r="1355" spans="1:6" x14ac:dyDescent="0.25">
      <c r="A1355">
        <v>21711</v>
      </c>
      <c r="B1355" s="28">
        <v>383795</v>
      </c>
      <c r="C1355" t="s">
        <v>267</v>
      </c>
      <c r="E1355" s="11">
        <v>30</v>
      </c>
      <c r="F1355" s="1">
        <v>42369</v>
      </c>
    </row>
    <row r="1356" spans="1:6" x14ac:dyDescent="0.25">
      <c r="A1356">
        <v>21711</v>
      </c>
      <c r="B1356" s="28">
        <v>383799</v>
      </c>
      <c r="C1356" t="s">
        <v>269</v>
      </c>
      <c r="E1356" s="11">
        <v>16000000</v>
      </c>
      <c r="F1356" s="1">
        <v>42369</v>
      </c>
    </row>
    <row r="1357" spans="1:6" x14ac:dyDescent="0.25">
      <c r="A1357">
        <v>21711</v>
      </c>
      <c r="B1357" s="28">
        <v>383803</v>
      </c>
      <c r="C1357" t="s">
        <v>268</v>
      </c>
      <c r="E1357" s="11">
        <v>129</v>
      </c>
      <c r="F1357" s="1">
        <v>42369</v>
      </c>
    </row>
    <row r="1358" spans="1:6" x14ac:dyDescent="0.25">
      <c r="A1358">
        <v>21711</v>
      </c>
      <c r="B1358" s="28">
        <v>383805</v>
      </c>
      <c r="C1358" t="s">
        <v>264</v>
      </c>
      <c r="E1358" s="11">
        <v>16000000</v>
      </c>
      <c r="F1358" s="1">
        <v>43100</v>
      </c>
    </row>
    <row r="1359" spans="1:6" x14ac:dyDescent="0.25">
      <c r="A1359">
        <v>21712</v>
      </c>
      <c r="B1359" s="28" t="s">
        <v>135</v>
      </c>
      <c r="C1359" t="s">
        <v>277</v>
      </c>
      <c r="E1359" s="11">
        <v>62500000</v>
      </c>
      <c r="F1359" s="1">
        <v>44227</v>
      </c>
    </row>
    <row r="1360" spans="1:6" x14ac:dyDescent="0.25">
      <c r="A1360">
        <v>21712</v>
      </c>
      <c r="B1360" s="28">
        <v>380530</v>
      </c>
      <c r="C1360" t="s">
        <v>268</v>
      </c>
      <c r="E1360" s="11">
        <v>3783</v>
      </c>
      <c r="F1360" s="1">
        <v>44227</v>
      </c>
    </row>
    <row r="1361" spans="1:6" x14ac:dyDescent="0.25">
      <c r="A1361">
        <v>21712</v>
      </c>
      <c r="B1361" s="28">
        <v>380532</v>
      </c>
      <c r="C1361" t="s">
        <v>267</v>
      </c>
      <c r="E1361" s="11">
        <v>3000</v>
      </c>
      <c r="F1361" s="1">
        <v>44227</v>
      </c>
    </row>
    <row r="1362" spans="1:6" x14ac:dyDescent="0.25">
      <c r="A1362">
        <v>21712</v>
      </c>
      <c r="B1362" s="28">
        <v>380534</v>
      </c>
      <c r="C1362" t="s">
        <v>269</v>
      </c>
      <c r="E1362" s="11">
        <v>250000000</v>
      </c>
      <c r="F1362" s="1">
        <v>42400</v>
      </c>
    </row>
    <row r="1363" spans="1:6" x14ac:dyDescent="0.25">
      <c r="A1363">
        <v>21712</v>
      </c>
      <c r="B1363" s="28">
        <v>380536</v>
      </c>
      <c r="C1363" t="s">
        <v>264</v>
      </c>
      <c r="E1363" s="11">
        <v>250000000</v>
      </c>
      <c r="F1363" s="1">
        <v>44957</v>
      </c>
    </row>
    <row r="1364" spans="1:6" x14ac:dyDescent="0.25">
      <c r="A1364">
        <v>21714</v>
      </c>
      <c r="B1364" s="28" t="s">
        <v>136</v>
      </c>
      <c r="C1364" t="s">
        <v>277</v>
      </c>
      <c r="E1364" s="11">
        <v>2300000</v>
      </c>
      <c r="F1364" s="1">
        <v>42735</v>
      </c>
    </row>
    <row r="1365" spans="1:6" x14ac:dyDescent="0.25">
      <c r="A1365">
        <v>21714</v>
      </c>
      <c r="B1365" s="28">
        <v>379458</v>
      </c>
      <c r="C1365" t="s">
        <v>268</v>
      </c>
      <c r="E1365" s="11">
        <v>450</v>
      </c>
      <c r="F1365" s="1">
        <v>42736</v>
      </c>
    </row>
    <row r="1366" spans="1:6" x14ac:dyDescent="0.25">
      <c r="A1366">
        <v>21714</v>
      </c>
      <c r="B1366" s="28">
        <v>379460</v>
      </c>
      <c r="C1366" t="s">
        <v>264</v>
      </c>
      <c r="E1366" s="11">
        <v>46700000</v>
      </c>
      <c r="F1366" s="1">
        <v>42736</v>
      </c>
    </row>
    <row r="1367" spans="1:6" x14ac:dyDescent="0.25">
      <c r="A1367">
        <v>21714</v>
      </c>
      <c r="B1367" s="28">
        <v>379462</v>
      </c>
      <c r="C1367" t="s">
        <v>269</v>
      </c>
      <c r="E1367" s="11">
        <v>37000000</v>
      </c>
      <c r="F1367" s="1">
        <v>42736</v>
      </c>
    </row>
    <row r="1368" spans="1:6" x14ac:dyDescent="0.25">
      <c r="A1368">
        <v>21714</v>
      </c>
      <c r="B1368" s="28">
        <v>399544</v>
      </c>
      <c r="C1368" t="s">
        <v>267</v>
      </c>
      <c r="E1368" s="11">
        <v>0</v>
      </c>
      <c r="F1368" s="1">
        <v>42736</v>
      </c>
    </row>
    <row r="1369" spans="1:6" x14ac:dyDescent="0.25">
      <c r="A1369">
        <v>21715</v>
      </c>
      <c r="B1369" s="28" t="s">
        <v>137</v>
      </c>
      <c r="C1369" t="s">
        <v>277</v>
      </c>
      <c r="E1369" s="11">
        <v>1100000</v>
      </c>
      <c r="F1369" s="1">
        <v>42735</v>
      </c>
    </row>
    <row r="1370" spans="1:6" x14ac:dyDescent="0.25">
      <c r="A1370">
        <v>21715</v>
      </c>
      <c r="B1370" s="28">
        <v>380028</v>
      </c>
      <c r="C1370" t="s">
        <v>267</v>
      </c>
      <c r="D1370" t="s">
        <v>688</v>
      </c>
      <c r="E1370" s="11">
        <v>165</v>
      </c>
      <c r="F1370" s="1">
        <v>42094</v>
      </c>
    </row>
    <row r="1371" spans="1:6" x14ac:dyDescent="0.25">
      <c r="A1371">
        <v>21715</v>
      </c>
      <c r="B1371" s="28">
        <v>380032</v>
      </c>
      <c r="C1371" t="s">
        <v>268</v>
      </c>
      <c r="D1371" t="s">
        <v>688</v>
      </c>
      <c r="E1371" s="11">
        <v>61</v>
      </c>
      <c r="F1371" s="1">
        <v>42825</v>
      </c>
    </row>
    <row r="1372" spans="1:6" x14ac:dyDescent="0.25">
      <c r="A1372">
        <v>21715</v>
      </c>
      <c r="B1372" s="28">
        <v>380034</v>
      </c>
      <c r="C1372" t="s">
        <v>267</v>
      </c>
      <c r="D1372" t="s">
        <v>689</v>
      </c>
      <c r="E1372" s="11">
        <v>140</v>
      </c>
      <c r="F1372" s="1">
        <v>42735</v>
      </c>
    </row>
    <row r="1373" spans="1:6" x14ac:dyDescent="0.25">
      <c r="A1373">
        <v>21715</v>
      </c>
      <c r="B1373" s="28">
        <v>380038</v>
      </c>
      <c r="C1373" t="s">
        <v>268</v>
      </c>
      <c r="D1373" t="s">
        <v>689</v>
      </c>
      <c r="E1373" s="11">
        <v>118</v>
      </c>
      <c r="F1373" s="1">
        <v>42825</v>
      </c>
    </row>
    <row r="1374" spans="1:6" x14ac:dyDescent="0.25">
      <c r="A1374">
        <v>21715</v>
      </c>
      <c r="B1374" s="28">
        <v>380040</v>
      </c>
      <c r="C1374" t="s">
        <v>269</v>
      </c>
      <c r="E1374" s="11">
        <v>15232147</v>
      </c>
      <c r="F1374" s="1">
        <v>42094</v>
      </c>
    </row>
    <row r="1375" spans="1:6" x14ac:dyDescent="0.25">
      <c r="A1375">
        <v>21715</v>
      </c>
      <c r="B1375" s="28">
        <v>380042</v>
      </c>
      <c r="C1375" t="s">
        <v>264</v>
      </c>
      <c r="E1375" s="11">
        <v>15232147</v>
      </c>
      <c r="F1375" s="1">
        <v>42094</v>
      </c>
    </row>
    <row r="1376" spans="1:6" x14ac:dyDescent="0.25">
      <c r="A1376">
        <v>21715</v>
      </c>
      <c r="B1376" s="28">
        <v>381215</v>
      </c>
      <c r="C1376" t="s">
        <v>266</v>
      </c>
      <c r="D1376" t="s">
        <v>688</v>
      </c>
      <c r="E1376" s="11">
        <v>119</v>
      </c>
      <c r="F1376" s="1">
        <v>41820</v>
      </c>
    </row>
    <row r="1377" spans="1:6" x14ac:dyDescent="0.25">
      <c r="A1377">
        <v>21715</v>
      </c>
      <c r="B1377" s="28">
        <v>381217</v>
      </c>
      <c r="C1377" t="s">
        <v>266</v>
      </c>
      <c r="D1377" t="s">
        <v>689</v>
      </c>
      <c r="E1377" s="11">
        <v>74</v>
      </c>
      <c r="F1377" s="1">
        <v>41820</v>
      </c>
    </row>
    <row r="1378" spans="1:6" x14ac:dyDescent="0.25">
      <c r="A1378">
        <v>21716</v>
      </c>
      <c r="B1378" s="28" t="s">
        <v>138</v>
      </c>
      <c r="C1378" t="s">
        <v>277</v>
      </c>
      <c r="E1378" s="11">
        <v>1500000</v>
      </c>
      <c r="F1378" s="1">
        <v>42916</v>
      </c>
    </row>
    <row r="1379" spans="1:6" x14ac:dyDescent="0.25">
      <c r="A1379">
        <v>21716</v>
      </c>
      <c r="B1379" s="28">
        <v>379464</v>
      </c>
      <c r="C1379" t="s">
        <v>267</v>
      </c>
      <c r="E1379" s="11">
        <v>110</v>
      </c>
      <c r="F1379" s="1">
        <v>42551</v>
      </c>
    </row>
    <row r="1380" spans="1:6" x14ac:dyDescent="0.25">
      <c r="A1380">
        <v>21716</v>
      </c>
      <c r="B1380" s="28">
        <v>379466</v>
      </c>
      <c r="C1380" t="s">
        <v>268</v>
      </c>
      <c r="E1380" s="11">
        <v>297</v>
      </c>
      <c r="F1380" s="1">
        <v>43281</v>
      </c>
    </row>
    <row r="1381" spans="1:6" x14ac:dyDescent="0.25">
      <c r="A1381">
        <v>21716</v>
      </c>
      <c r="B1381" s="28">
        <v>379470</v>
      </c>
      <c r="C1381" t="s">
        <v>269</v>
      </c>
      <c r="E1381" s="11">
        <v>7000000</v>
      </c>
      <c r="F1381" s="1">
        <v>43281</v>
      </c>
    </row>
    <row r="1382" spans="1:6" x14ac:dyDescent="0.25">
      <c r="A1382">
        <v>21716</v>
      </c>
      <c r="B1382" s="28">
        <v>379472</v>
      </c>
      <c r="C1382" t="s">
        <v>264</v>
      </c>
      <c r="E1382" s="11">
        <v>9500000</v>
      </c>
      <c r="F1382" s="1">
        <v>43281</v>
      </c>
    </row>
    <row r="1383" spans="1:6" x14ac:dyDescent="0.25">
      <c r="A1383">
        <v>21716</v>
      </c>
      <c r="B1383" s="28">
        <v>381207</v>
      </c>
      <c r="C1383" t="s">
        <v>280</v>
      </c>
      <c r="E1383" s="11">
        <v>2500000</v>
      </c>
      <c r="F1383" s="1">
        <v>43281</v>
      </c>
    </row>
    <row r="1384" spans="1:6" x14ac:dyDescent="0.25">
      <c r="A1384">
        <v>21720</v>
      </c>
      <c r="B1384" s="28" t="s">
        <v>139</v>
      </c>
      <c r="C1384" t="s">
        <v>277</v>
      </c>
      <c r="E1384" s="11">
        <v>750000</v>
      </c>
      <c r="F1384" s="1">
        <v>42004</v>
      </c>
    </row>
    <row r="1385" spans="1:6" x14ac:dyDescent="0.25">
      <c r="A1385">
        <v>21720</v>
      </c>
      <c r="B1385" s="28">
        <v>379494</v>
      </c>
      <c r="C1385" t="s">
        <v>267</v>
      </c>
      <c r="E1385" s="11">
        <v>88</v>
      </c>
      <c r="F1385" s="1">
        <v>42005</v>
      </c>
    </row>
    <row r="1386" spans="1:6" x14ac:dyDescent="0.25">
      <c r="A1386">
        <v>21720</v>
      </c>
      <c r="B1386" s="28">
        <v>379498</v>
      </c>
      <c r="C1386" t="s">
        <v>269</v>
      </c>
      <c r="E1386" s="11">
        <v>430000</v>
      </c>
      <c r="F1386" s="1">
        <v>42736</v>
      </c>
    </row>
    <row r="1387" spans="1:6" x14ac:dyDescent="0.25">
      <c r="A1387">
        <v>21720</v>
      </c>
      <c r="B1387" s="28">
        <v>379500</v>
      </c>
      <c r="C1387" t="s">
        <v>264</v>
      </c>
      <c r="E1387" s="11">
        <v>1693072</v>
      </c>
      <c r="F1387" s="1">
        <v>42736</v>
      </c>
    </row>
    <row r="1388" spans="1:6" x14ac:dyDescent="0.25">
      <c r="A1388">
        <v>21720</v>
      </c>
      <c r="B1388" s="28">
        <v>399552</v>
      </c>
      <c r="C1388" t="s">
        <v>268</v>
      </c>
      <c r="E1388" s="11">
        <v>43</v>
      </c>
      <c r="F1388" s="1">
        <v>42005</v>
      </c>
    </row>
    <row r="1389" spans="1:6" x14ac:dyDescent="0.25">
      <c r="A1389">
        <v>21721</v>
      </c>
      <c r="B1389" s="28" t="s">
        <v>140</v>
      </c>
      <c r="C1389" t="s">
        <v>277</v>
      </c>
      <c r="E1389" s="11">
        <v>48000</v>
      </c>
      <c r="F1389" s="1">
        <v>42277</v>
      </c>
    </row>
    <row r="1390" spans="1:6" x14ac:dyDescent="0.25">
      <c r="A1390">
        <v>21721</v>
      </c>
      <c r="B1390" s="28">
        <v>380054</v>
      </c>
      <c r="C1390" t="s">
        <v>267</v>
      </c>
      <c r="E1390" s="11">
        <v>10</v>
      </c>
      <c r="F1390" s="1">
        <v>42277</v>
      </c>
    </row>
    <row r="1391" spans="1:6" x14ac:dyDescent="0.25">
      <c r="A1391">
        <v>21721</v>
      </c>
      <c r="B1391" s="28">
        <v>380057</v>
      </c>
      <c r="C1391" t="s">
        <v>268</v>
      </c>
      <c r="E1391" s="11">
        <v>19</v>
      </c>
      <c r="F1391" s="1">
        <v>43008</v>
      </c>
    </row>
    <row r="1392" spans="1:6" x14ac:dyDescent="0.25">
      <c r="A1392">
        <v>21721</v>
      </c>
      <c r="B1392" s="28">
        <v>380059</v>
      </c>
      <c r="C1392" t="s">
        <v>269</v>
      </c>
      <c r="E1392" s="11">
        <v>3798000</v>
      </c>
      <c r="F1392" s="1">
        <v>43008</v>
      </c>
    </row>
    <row r="1393" spans="1:6" x14ac:dyDescent="0.25">
      <c r="A1393">
        <v>21721</v>
      </c>
      <c r="B1393" s="28">
        <v>380061</v>
      </c>
      <c r="C1393" t="s">
        <v>264</v>
      </c>
      <c r="E1393" s="11">
        <v>3798000</v>
      </c>
      <c r="F1393" s="1">
        <v>43008</v>
      </c>
    </row>
    <row r="1394" spans="1:6" x14ac:dyDescent="0.25">
      <c r="A1394">
        <v>21722</v>
      </c>
      <c r="B1394" s="28" t="s">
        <v>141</v>
      </c>
      <c r="C1394" t="s">
        <v>277</v>
      </c>
      <c r="E1394" s="11">
        <v>70000</v>
      </c>
      <c r="F1394" s="1">
        <v>42277</v>
      </c>
    </row>
    <row r="1395" spans="1:6" x14ac:dyDescent="0.25">
      <c r="A1395">
        <v>21722</v>
      </c>
      <c r="B1395" s="28">
        <v>380063</v>
      </c>
      <c r="C1395" t="s">
        <v>269</v>
      </c>
      <c r="E1395" s="11">
        <v>6052133</v>
      </c>
      <c r="F1395" s="1">
        <v>42277</v>
      </c>
    </row>
    <row r="1396" spans="1:6" x14ac:dyDescent="0.25">
      <c r="A1396">
        <v>21722</v>
      </c>
      <c r="B1396" s="28">
        <v>380067</v>
      </c>
      <c r="C1396" t="s">
        <v>267</v>
      </c>
      <c r="E1396" s="11">
        <v>7</v>
      </c>
      <c r="F1396" s="1">
        <v>43008</v>
      </c>
    </row>
    <row r="1397" spans="1:6" x14ac:dyDescent="0.25">
      <c r="A1397">
        <v>21722</v>
      </c>
      <c r="B1397" s="28">
        <v>380069</v>
      </c>
      <c r="C1397" t="s">
        <v>268</v>
      </c>
      <c r="E1397" s="11">
        <v>28</v>
      </c>
      <c r="F1397" s="1">
        <v>43008</v>
      </c>
    </row>
    <row r="1398" spans="1:6" x14ac:dyDescent="0.25">
      <c r="A1398">
        <v>21722</v>
      </c>
      <c r="B1398" s="28">
        <v>380071</v>
      </c>
      <c r="C1398" t="s">
        <v>264</v>
      </c>
      <c r="E1398" s="11">
        <v>6852133</v>
      </c>
      <c r="F1398" s="1">
        <v>43008</v>
      </c>
    </row>
    <row r="1399" spans="1:6" x14ac:dyDescent="0.25">
      <c r="A1399">
        <v>21723</v>
      </c>
      <c r="B1399" s="28" t="s">
        <v>142</v>
      </c>
      <c r="C1399" t="s">
        <v>277</v>
      </c>
      <c r="E1399" s="11">
        <v>208000</v>
      </c>
      <c r="F1399" s="1">
        <v>42277</v>
      </c>
    </row>
    <row r="1400" spans="1:6" x14ac:dyDescent="0.25">
      <c r="A1400">
        <v>21723</v>
      </c>
      <c r="B1400" s="28">
        <v>380073</v>
      </c>
      <c r="C1400" t="s">
        <v>267</v>
      </c>
      <c r="E1400" s="11">
        <v>40</v>
      </c>
      <c r="F1400" s="1">
        <v>42277</v>
      </c>
    </row>
    <row r="1401" spans="1:6" x14ac:dyDescent="0.25">
      <c r="A1401">
        <v>21723</v>
      </c>
      <c r="B1401" s="28">
        <v>380077</v>
      </c>
      <c r="C1401" t="s">
        <v>268</v>
      </c>
      <c r="E1401" s="11">
        <v>1018</v>
      </c>
      <c r="F1401" s="1">
        <v>43008</v>
      </c>
    </row>
    <row r="1402" spans="1:6" x14ac:dyDescent="0.25">
      <c r="A1402">
        <v>21723</v>
      </c>
      <c r="B1402" s="28">
        <v>380079</v>
      </c>
      <c r="C1402" t="s">
        <v>269</v>
      </c>
      <c r="E1402" s="11">
        <v>24160000</v>
      </c>
      <c r="F1402" s="1">
        <v>43008</v>
      </c>
    </row>
    <row r="1403" spans="1:6" x14ac:dyDescent="0.25">
      <c r="A1403">
        <v>21723</v>
      </c>
      <c r="B1403" s="28">
        <v>380081</v>
      </c>
      <c r="C1403" t="s">
        <v>264</v>
      </c>
      <c r="E1403" s="11">
        <v>24160000</v>
      </c>
      <c r="F1403" s="1">
        <v>43008</v>
      </c>
    </row>
    <row r="1404" spans="1:6" x14ac:dyDescent="0.25">
      <c r="A1404">
        <v>21724</v>
      </c>
      <c r="B1404" s="28" t="s">
        <v>143</v>
      </c>
      <c r="C1404" t="s">
        <v>277</v>
      </c>
      <c r="E1404" s="11">
        <v>144000</v>
      </c>
      <c r="F1404" s="1">
        <v>42004</v>
      </c>
    </row>
    <row r="1405" spans="1:6" x14ac:dyDescent="0.25">
      <c r="A1405">
        <v>21724</v>
      </c>
      <c r="B1405" s="28">
        <v>380083</v>
      </c>
      <c r="C1405" t="s">
        <v>267</v>
      </c>
      <c r="E1405" s="11">
        <v>25</v>
      </c>
      <c r="F1405" s="1">
        <v>42004</v>
      </c>
    </row>
    <row r="1406" spans="1:6" x14ac:dyDescent="0.25">
      <c r="A1406">
        <v>21724</v>
      </c>
      <c r="B1406" s="28">
        <v>380087</v>
      </c>
      <c r="C1406" t="s">
        <v>268</v>
      </c>
      <c r="E1406" s="11">
        <v>48</v>
      </c>
      <c r="F1406" s="1">
        <v>42735</v>
      </c>
    </row>
    <row r="1407" spans="1:6" x14ac:dyDescent="0.25">
      <c r="A1407">
        <v>21724</v>
      </c>
      <c r="B1407" s="28">
        <v>380089</v>
      </c>
      <c r="C1407" t="s">
        <v>269</v>
      </c>
      <c r="E1407" s="11">
        <v>500000</v>
      </c>
      <c r="F1407" s="1">
        <v>42735</v>
      </c>
    </row>
    <row r="1408" spans="1:6" x14ac:dyDescent="0.25">
      <c r="A1408">
        <v>21724</v>
      </c>
      <c r="B1408" s="28">
        <v>380091</v>
      </c>
      <c r="C1408" t="s">
        <v>264</v>
      </c>
      <c r="E1408" s="11">
        <v>1000000</v>
      </c>
      <c r="F1408" s="1">
        <v>42735</v>
      </c>
    </row>
    <row r="1409" spans="1:6" x14ac:dyDescent="0.25">
      <c r="A1409">
        <v>21725</v>
      </c>
      <c r="B1409" s="28" t="s">
        <v>694</v>
      </c>
      <c r="C1409" t="s">
        <v>277</v>
      </c>
      <c r="E1409" s="11">
        <v>111000</v>
      </c>
      <c r="F1409" s="1">
        <v>42185</v>
      </c>
    </row>
    <row r="1410" spans="1:6" x14ac:dyDescent="0.25">
      <c r="A1410">
        <v>21725</v>
      </c>
      <c r="B1410" s="28">
        <v>380093</v>
      </c>
      <c r="C1410" t="s">
        <v>267</v>
      </c>
      <c r="E1410" s="11">
        <v>37</v>
      </c>
      <c r="F1410" s="1">
        <v>42185</v>
      </c>
    </row>
    <row r="1411" spans="1:6" x14ac:dyDescent="0.25">
      <c r="A1411">
        <v>21725</v>
      </c>
      <c r="B1411" s="28">
        <v>380097</v>
      </c>
      <c r="C1411" t="s">
        <v>268</v>
      </c>
      <c r="E1411" s="11">
        <v>6</v>
      </c>
      <c r="F1411" s="1">
        <v>42916</v>
      </c>
    </row>
    <row r="1412" spans="1:6" x14ac:dyDescent="0.25">
      <c r="A1412">
        <v>21725</v>
      </c>
      <c r="B1412" s="28">
        <v>380099</v>
      </c>
      <c r="C1412" t="s">
        <v>269</v>
      </c>
      <c r="E1412" s="11">
        <v>650000</v>
      </c>
      <c r="F1412" s="1">
        <v>42916</v>
      </c>
    </row>
    <row r="1413" spans="1:6" x14ac:dyDescent="0.25">
      <c r="A1413">
        <v>21725</v>
      </c>
      <c r="B1413" s="28">
        <v>380101</v>
      </c>
      <c r="C1413" t="s">
        <v>264</v>
      </c>
      <c r="E1413" s="11">
        <v>650000</v>
      </c>
      <c r="F1413" s="1">
        <v>42916</v>
      </c>
    </row>
    <row r="1414" spans="1:6" x14ac:dyDescent="0.25">
      <c r="A1414">
        <v>21726</v>
      </c>
      <c r="B1414" s="28">
        <v>382622</v>
      </c>
      <c r="C1414" t="s">
        <v>267</v>
      </c>
      <c r="E1414" s="11">
        <v>12</v>
      </c>
      <c r="F1414" s="1">
        <v>45003</v>
      </c>
    </row>
    <row r="1415" spans="1:6" x14ac:dyDescent="0.25">
      <c r="A1415">
        <v>21726</v>
      </c>
      <c r="B1415" s="28">
        <v>382624</v>
      </c>
      <c r="C1415" t="s">
        <v>268</v>
      </c>
      <c r="E1415" s="11">
        <v>31</v>
      </c>
      <c r="F1415" s="1">
        <v>41351</v>
      </c>
    </row>
    <row r="1416" spans="1:6" x14ac:dyDescent="0.25">
      <c r="A1416">
        <v>21726</v>
      </c>
      <c r="B1416" s="28">
        <v>382626</v>
      </c>
      <c r="C1416" t="s">
        <v>264</v>
      </c>
      <c r="E1416" s="11">
        <v>80000</v>
      </c>
      <c r="F1416" s="1">
        <v>41351</v>
      </c>
    </row>
    <row r="1417" spans="1:6" x14ac:dyDescent="0.25">
      <c r="A1417">
        <v>21728</v>
      </c>
      <c r="B1417" s="28" t="s">
        <v>144</v>
      </c>
      <c r="C1417" t="s">
        <v>277</v>
      </c>
      <c r="E1417" s="11">
        <v>192000</v>
      </c>
      <c r="F1417" s="1">
        <v>42247</v>
      </c>
    </row>
    <row r="1418" spans="1:6" x14ac:dyDescent="0.25">
      <c r="A1418">
        <v>21728</v>
      </c>
      <c r="B1418" s="28">
        <v>380103</v>
      </c>
      <c r="C1418" t="s">
        <v>267</v>
      </c>
      <c r="E1418" s="11">
        <v>30</v>
      </c>
      <c r="F1418" s="1">
        <v>42247</v>
      </c>
    </row>
    <row r="1419" spans="1:6" x14ac:dyDescent="0.25">
      <c r="A1419">
        <v>21728</v>
      </c>
      <c r="B1419" s="28">
        <v>380107</v>
      </c>
      <c r="C1419" t="s">
        <v>268</v>
      </c>
      <c r="E1419" s="11">
        <v>93</v>
      </c>
      <c r="F1419" s="1">
        <v>42978</v>
      </c>
    </row>
    <row r="1420" spans="1:6" x14ac:dyDescent="0.25">
      <c r="A1420">
        <v>21728</v>
      </c>
      <c r="B1420" s="28">
        <v>380109</v>
      </c>
      <c r="C1420" t="s">
        <v>269</v>
      </c>
      <c r="E1420" s="11">
        <v>2350000</v>
      </c>
      <c r="F1420" s="1">
        <v>42978</v>
      </c>
    </row>
    <row r="1421" spans="1:6" x14ac:dyDescent="0.25">
      <c r="A1421">
        <v>21728</v>
      </c>
      <c r="B1421" s="28">
        <v>380111</v>
      </c>
      <c r="C1421" t="s">
        <v>264</v>
      </c>
      <c r="E1421" s="11">
        <v>2450000</v>
      </c>
      <c r="F1421" s="1">
        <v>42978</v>
      </c>
    </row>
    <row r="1422" spans="1:6" x14ac:dyDescent="0.25">
      <c r="A1422">
        <v>21728</v>
      </c>
      <c r="B1422" s="28">
        <v>381257</v>
      </c>
      <c r="C1422" t="s">
        <v>280</v>
      </c>
      <c r="E1422" s="11">
        <v>100000</v>
      </c>
      <c r="F1422" s="1">
        <v>42978</v>
      </c>
    </row>
    <row r="1423" spans="1:6" x14ac:dyDescent="0.25">
      <c r="A1423">
        <v>21730</v>
      </c>
      <c r="B1423" s="28" t="s">
        <v>145</v>
      </c>
      <c r="C1423" t="s">
        <v>277</v>
      </c>
      <c r="E1423" s="11">
        <v>150000</v>
      </c>
      <c r="F1423" s="1">
        <v>42185</v>
      </c>
    </row>
    <row r="1424" spans="1:6" x14ac:dyDescent="0.25">
      <c r="A1424">
        <v>21730</v>
      </c>
      <c r="B1424" s="28">
        <v>382918</v>
      </c>
      <c r="C1424" t="s">
        <v>267</v>
      </c>
      <c r="E1424" s="11">
        <v>35</v>
      </c>
      <c r="F1424" s="1">
        <v>42185</v>
      </c>
    </row>
    <row r="1425" spans="1:6" x14ac:dyDescent="0.25">
      <c r="A1425">
        <v>21730</v>
      </c>
      <c r="B1425" s="28">
        <v>382922</v>
      </c>
      <c r="C1425" t="s">
        <v>264</v>
      </c>
      <c r="E1425" s="11">
        <v>4423500</v>
      </c>
      <c r="F1425" s="1">
        <v>42916</v>
      </c>
    </row>
    <row r="1426" spans="1:6" x14ac:dyDescent="0.25">
      <c r="A1426">
        <v>21732</v>
      </c>
      <c r="B1426" s="28" t="s">
        <v>146</v>
      </c>
      <c r="C1426" t="s">
        <v>277</v>
      </c>
      <c r="E1426" s="11">
        <v>700000</v>
      </c>
      <c r="F1426" s="1">
        <v>42735</v>
      </c>
    </row>
    <row r="1427" spans="1:6" x14ac:dyDescent="0.25">
      <c r="A1427">
        <v>21732</v>
      </c>
      <c r="B1427" s="28">
        <v>382582</v>
      </c>
      <c r="C1427" t="s">
        <v>268</v>
      </c>
      <c r="E1427" s="11">
        <v>942</v>
      </c>
      <c r="F1427" s="1">
        <v>42735</v>
      </c>
    </row>
    <row r="1428" spans="1:6" x14ac:dyDescent="0.25">
      <c r="A1428">
        <v>21732</v>
      </c>
      <c r="B1428" s="28">
        <v>382584</v>
      </c>
      <c r="C1428" t="s">
        <v>264</v>
      </c>
      <c r="E1428" s="11">
        <v>10000000</v>
      </c>
      <c r="F1428" s="1">
        <v>42735</v>
      </c>
    </row>
    <row r="1429" spans="1:6" x14ac:dyDescent="0.25">
      <c r="A1429">
        <v>21732</v>
      </c>
      <c r="B1429" s="28">
        <v>399856</v>
      </c>
      <c r="C1429" t="s">
        <v>269</v>
      </c>
      <c r="E1429" s="11">
        <v>0</v>
      </c>
      <c r="F1429" s="1">
        <v>42735</v>
      </c>
    </row>
    <row r="1430" spans="1:6" x14ac:dyDescent="0.25">
      <c r="A1430">
        <v>21733</v>
      </c>
      <c r="B1430" s="28" t="s">
        <v>4047</v>
      </c>
      <c r="C1430" t="s">
        <v>277</v>
      </c>
      <c r="E1430" s="11">
        <v>0</v>
      </c>
      <c r="F1430" s="1">
        <v>42735</v>
      </c>
    </row>
    <row r="1431" spans="1:6" x14ac:dyDescent="0.25">
      <c r="A1431">
        <v>21733</v>
      </c>
      <c r="B1431" s="28">
        <v>383402</v>
      </c>
      <c r="C1431" t="s">
        <v>267</v>
      </c>
      <c r="E1431" s="11">
        <v>50</v>
      </c>
      <c r="F1431" s="1">
        <v>42735</v>
      </c>
    </row>
    <row r="1432" spans="1:6" x14ac:dyDescent="0.25">
      <c r="A1432">
        <v>21733</v>
      </c>
      <c r="B1432" s="28">
        <v>383406</v>
      </c>
      <c r="C1432" t="s">
        <v>268</v>
      </c>
      <c r="E1432" s="11">
        <v>0</v>
      </c>
      <c r="F1432" s="1">
        <v>43465</v>
      </c>
    </row>
    <row r="1433" spans="1:6" x14ac:dyDescent="0.25">
      <c r="A1433">
        <v>21733</v>
      </c>
      <c r="B1433" s="28">
        <v>383408</v>
      </c>
      <c r="C1433" t="s">
        <v>264</v>
      </c>
      <c r="E1433" s="11">
        <v>14675000</v>
      </c>
      <c r="F1433" s="1">
        <v>43465</v>
      </c>
    </row>
    <row r="1434" spans="1:6" x14ac:dyDescent="0.25">
      <c r="A1434">
        <v>21733</v>
      </c>
      <c r="B1434" s="28">
        <v>383410</v>
      </c>
      <c r="C1434" t="s">
        <v>269</v>
      </c>
      <c r="E1434" s="11">
        <v>8125000</v>
      </c>
      <c r="F1434" s="1">
        <v>43465</v>
      </c>
    </row>
    <row r="1435" spans="1:6" x14ac:dyDescent="0.25">
      <c r="A1435">
        <v>21733</v>
      </c>
      <c r="B1435" s="28">
        <v>384158</v>
      </c>
      <c r="C1435" t="s">
        <v>280</v>
      </c>
      <c r="E1435" s="11">
        <v>2000000</v>
      </c>
      <c r="F1435" s="1">
        <v>42735</v>
      </c>
    </row>
    <row r="1436" spans="1:6" x14ac:dyDescent="0.25">
      <c r="A1436">
        <v>21733</v>
      </c>
      <c r="B1436" s="28">
        <v>384160</v>
      </c>
      <c r="C1436" t="s">
        <v>272</v>
      </c>
      <c r="D1436" t="s">
        <v>4048</v>
      </c>
      <c r="E1436" s="11">
        <v>4000000</v>
      </c>
      <c r="F1436" s="1">
        <v>42735</v>
      </c>
    </row>
    <row r="1437" spans="1:6" x14ac:dyDescent="0.25">
      <c r="A1437">
        <v>21734</v>
      </c>
      <c r="B1437" s="28" t="s">
        <v>147</v>
      </c>
      <c r="C1437" t="s">
        <v>277</v>
      </c>
      <c r="E1437" s="11">
        <v>245000</v>
      </c>
      <c r="F1437" s="1">
        <v>42277</v>
      </c>
    </row>
    <row r="1438" spans="1:6" x14ac:dyDescent="0.25">
      <c r="A1438">
        <v>21734</v>
      </c>
      <c r="B1438" s="28">
        <v>380721</v>
      </c>
      <c r="C1438" t="s">
        <v>267</v>
      </c>
      <c r="E1438" s="11">
        <v>71</v>
      </c>
      <c r="F1438" s="1">
        <v>42277</v>
      </c>
    </row>
    <row r="1439" spans="1:6" x14ac:dyDescent="0.25">
      <c r="A1439">
        <v>21734</v>
      </c>
      <c r="B1439" s="28">
        <v>380723</v>
      </c>
      <c r="C1439" t="s">
        <v>268</v>
      </c>
      <c r="E1439" s="11">
        <v>42</v>
      </c>
      <c r="F1439" s="1">
        <v>43008</v>
      </c>
    </row>
    <row r="1440" spans="1:6" x14ac:dyDescent="0.25">
      <c r="A1440">
        <v>21734</v>
      </c>
      <c r="B1440" s="28">
        <v>380727</v>
      </c>
      <c r="C1440" t="s">
        <v>269</v>
      </c>
      <c r="E1440" s="11">
        <v>16741298</v>
      </c>
      <c r="F1440" s="1">
        <v>42277</v>
      </c>
    </row>
    <row r="1441" spans="1:6" x14ac:dyDescent="0.25">
      <c r="A1441">
        <v>21734</v>
      </c>
      <c r="B1441" s="28">
        <v>380729</v>
      </c>
      <c r="C1441" t="s">
        <v>264</v>
      </c>
      <c r="E1441" s="11">
        <v>16741298</v>
      </c>
      <c r="F1441" s="1">
        <v>43008</v>
      </c>
    </row>
    <row r="1442" spans="1:6" x14ac:dyDescent="0.25">
      <c r="A1442">
        <v>21735</v>
      </c>
      <c r="B1442" s="28" t="s">
        <v>148</v>
      </c>
      <c r="C1442" t="s">
        <v>277</v>
      </c>
      <c r="E1442" s="11">
        <v>2250000</v>
      </c>
      <c r="F1442" s="1">
        <v>42369</v>
      </c>
    </row>
    <row r="1443" spans="1:6" x14ac:dyDescent="0.25">
      <c r="A1443">
        <v>21735</v>
      </c>
      <c r="B1443" s="28">
        <v>380873</v>
      </c>
      <c r="C1443" t="s">
        <v>267</v>
      </c>
      <c r="E1443" s="11">
        <v>200</v>
      </c>
      <c r="F1443" s="1">
        <v>42004</v>
      </c>
    </row>
    <row r="1444" spans="1:6" x14ac:dyDescent="0.25">
      <c r="A1444">
        <v>21735</v>
      </c>
      <c r="B1444" s="28">
        <v>380877</v>
      </c>
      <c r="C1444" t="s">
        <v>280</v>
      </c>
      <c r="E1444" s="11">
        <v>1600000</v>
      </c>
      <c r="F1444" s="1">
        <v>42004</v>
      </c>
    </row>
    <row r="1445" spans="1:6" x14ac:dyDescent="0.25">
      <c r="A1445">
        <v>21735</v>
      </c>
      <c r="B1445" s="28">
        <v>380879</v>
      </c>
      <c r="C1445" t="s">
        <v>293</v>
      </c>
      <c r="E1445" s="11">
        <v>200</v>
      </c>
      <c r="F1445" s="1">
        <v>42004</v>
      </c>
    </row>
    <row r="1446" spans="1:6" x14ac:dyDescent="0.25">
      <c r="A1446">
        <v>21735</v>
      </c>
      <c r="B1446" s="28">
        <v>380881</v>
      </c>
      <c r="C1446" t="s">
        <v>264</v>
      </c>
      <c r="E1446" s="11">
        <v>1800000</v>
      </c>
      <c r="F1446" s="1">
        <v>42735</v>
      </c>
    </row>
    <row r="1447" spans="1:6" x14ac:dyDescent="0.25">
      <c r="A1447">
        <v>21735</v>
      </c>
      <c r="B1447" s="28">
        <v>381087</v>
      </c>
      <c r="C1447" t="s">
        <v>269</v>
      </c>
      <c r="D1447" t="s">
        <v>294</v>
      </c>
      <c r="E1447" s="11">
        <v>200000</v>
      </c>
      <c r="F1447" s="1">
        <v>42735</v>
      </c>
    </row>
    <row r="1448" spans="1:6" x14ac:dyDescent="0.25">
      <c r="A1448">
        <v>21735</v>
      </c>
      <c r="B1448" s="28">
        <v>399221</v>
      </c>
      <c r="C1448" t="s">
        <v>268</v>
      </c>
      <c r="E1448" s="11"/>
      <c r="F1448" s="1">
        <v>42004</v>
      </c>
    </row>
    <row r="1449" spans="1:6" x14ac:dyDescent="0.25">
      <c r="A1449">
        <v>21736</v>
      </c>
      <c r="B1449" s="28">
        <v>380360</v>
      </c>
      <c r="C1449" t="s">
        <v>286</v>
      </c>
      <c r="E1449" s="11">
        <v>535060</v>
      </c>
      <c r="F1449" s="1">
        <v>42004</v>
      </c>
    </row>
    <row r="1450" spans="1:6" x14ac:dyDescent="0.25">
      <c r="A1450">
        <v>21736</v>
      </c>
      <c r="B1450" s="28">
        <v>380362</v>
      </c>
      <c r="C1450" t="s">
        <v>264</v>
      </c>
      <c r="E1450" s="11">
        <v>5965134</v>
      </c>
      <c r="F1450" s="1">
        <v>42004</v>
      </c>
    </row>
    <row r="1451" spans="1:6" x14ac:dyDescent="0.25">
      <c r="A1451">
        <v>21736</v>
      </c>
      <c r="B1451" s="28">
        <v>380386</v>
      </c>
      <c r="C1451" t="s">
        <v>290</v>
      </c>
      <c r="E1451" s="11">
        <v>39100</v>
      </c>
      <c r="F1451" s="1">
        <v>42004</v>
      </c>
    </row>
    <row r="1452" spans="1:6" x14ac:dyDescent="0.25">
      <c r="A1452">
        <v>21736</v>
      </c>
      <c r="B1452" s="28">
        <v>380797</v>
      </c>
      <c r="C1452" t="s">
        <v>291</v>
      </c>
      <c r="D1452" t="s">
        <v>292</v>
      </c>
      <c r="E1452" s="11">
        <v>117000</v>
      </c>
      <c r="F1452" s="1">
        <v>42004</v>
      </c>
    </row>
    <row r="1453" spans="1:6" x14ac:dyDescent="0.25">
      <c r="A1453">
        <v>21736</v>
      </c>
      <c r="B1453" s="28">
        <v>380799</v>
      </c>
      <c r="C1453" t="s">
        <v>295</v>
      </c>
      <c r="D1453" t="s">
        <v>296</v>
      </c>
      <c r="E1453" s="11">
        <v>6014884</v>
      </c>
      <c r="F1453" s="1">
        <v>42004</v>
      </c>
    </row>
    <row r="1454" spans="1:6" x14ac:dyDescent="0.25">
      <c r="A1454">
        <v>21737</v>
      </c>
      <c r="B1454" s="28" t="s">
        <v>149</v>
      </c>
      <c r="C1454" t="s">
        <v>277</v>
      </c>
      <c r="E1454" s="11">
        <v>1300000</v>
      </c>
      <c r="F1454" s="1">
        <v>42978</v>
      </c>
    </row>
    <row r="1455" spans="1:6" x14ac:dyDescent="0.25">
      <c r="A1455">
        <v>21737</v>
      </c>
      <c r="B1455" s="28">
        <v>379630</v>
      </c>
      <c r="C1455" t="s">
        <v>267</v>
      </c>
      <c r="E1455" s="11">
        <v>80</v>
      </c>
      <c r="F1455" s="1">
        <v>42247</v>
      </c>
    </row>
    <row r="1456" spans="1:6" x14ac:dyDescent="0.25">
      <c r="A1456">
        <v>21737</v>
      </c>
      <c r="B1456" s="28">
        <v>379634</v>
      </c>
      <c r="C1456" t="s">
        <v>268</v>
      </c>
      <c r="E1456" s="11">
        <v>310</v>
      </c>
      <c r="F1456" s="1">
        <v>42978</v>
      </c>
    </row>
    <row r="1457" spans="1:6" x14ac:dyDescent="0.25">
      <c r="A1457">
        <v>21737</v>
      </c>
      <c r="B1457" s="28">
        <v>379636</v>
      </c>
      <c r="C1457" t="s">
        <v>269</v>
      </c>
      <c r="E1457" s="11">
        <v>12150000</v>
      </c>
      <c r="F1457" s="1">
        <v>42978</v>
      </c>
    </row>
    <row r="1458" spans="1:6" x14ac:dyDescent="0.25">
      <c r="A1458">
        <v>21737</v>
      </c>
      <c r="B1458" s="28">
        <v>379638</v>
      </c>
      <c r="C1458" t="s">
        <v>264</v>
      </c>
      <c r="E1458" s="11">
        <v>12150000</v>
      </c>
      <c r="F1458" s="1">
        <v>42978</v>
      </c>
    </row>
    <row r="1459" spans="1:6" x14ac:dyDescent="0.25">
      <c r="A1459">
        <v>21738</v>
      </c>
      <c r="B1459" s="28" t="s">
        <v>150</v>
      </c>
      <c r="C1459" t="s">
        <v>277</v>
      </c>
      <c r="E1459" s="11">
        <v>107500</v>
      </c>
      <c r="F1459" s="1">
        <v>42004</v>
      </c>
    </row>
    <row r="1460" spans="1:6" x14ac:dyDescent="0.25">
      <c r="A1460">
        <v>21738</v>
      </c>
      <c r="B1460" s="28">
        <v>380123</v>
      </c>
      <c r="C1460" t="s">
        <v>269</v>
      </c>
      <c r="E1460" s="11">
        <v>2250000</v>
      </c>
      <c r="F1460" s="1">
        <v>42004</v>
      </c>
    </row>
    <row r="1461" spans="1:6" x14ac:dyDescent="0.25">
      <c r="A1461">
        <v>21738</v>
      </c>
      <c r="B1461" s="28">
        <v>380125</v>
      </c>
      <c r="C1461" t="s">
        <v>267</v>
      </c>
      <c r="E1461" s="11">
        <v>17</v>
      </c>
      <c r="F1461" s="1">
        <v>42004</v>
      </c>
    </row>
    <row r="1462" spans="1:6" x14ac:dyDescent="0.25">
      <c r="A1462">
        <v>21738</v>
      </c>
      <c r="B1462" s="28">
        <v>380129</v>
      </c>
      <c r="C1462" t="s">
        <v>268</v>
      </c>
      <c r="E1462" s="11">
        <v>155</v>
      </c>
      <c r="F1462" s="1">
        <v>42735</v>
      </c>
    </row>
    <row r="1463" spans="1:6" x14ac:dyDescent="0.25">
      <c r="A1463">
        <v>21738</v>
      </c>
      <c r="B1463" s="28">
        <v>380131</v>
      </c>
      <c r="C1463" t="s">
        <v>264</v>
      </c>
      <c r="E1463" s="11">
        <v>2250000</v>
      </c>
      <c r="F1463" s="1">
        <v>42735</v>
      </c>
    </row>
    <row r="1464" spans="1:6" x14ac:dyDescent="0.25">
      <c r="A1464">
        <v>21740</v>
      </c>
      <c r="B1464" s="28" t="s">
        <v>151</v>
      </c>
      <c r="C1464" t="s">
        <v>277</v>
      </c>
      <c r="E1464" s="11">
        <v>210000</v>
      </c>
      <c r="F1464" s="1">
        <v>42277</v>
      </c>
    </row>
    <row r="1465" spans="1:6" x14ac:dyDescent="0.25">
      <c r="A1465">
        <v>21740</v>
      </c>
      <c r="B1465" s="28">
        <v>380133</v>
      </c>
      <c r="C1465" t="s">
        <v>269</v>
      </c>
      <c r="E1465" s="11">
        <v>16000000</v>
      </c>
      <c r="F1465" s="1">
        <v>42277</v>
      </c>
    </row>
    <row r="1466" spans="1:6" x14ac:dyDescent="0.25">
      <c r="A1466">
        <v>21740</v>
      </c>
      <c r="B1466" s="28">
        <v>380137</v>
      </c>
      <c r="C1466" t="s">
        <v>267</v>
      </c>
      <c r="E1466" s="11">
        <v>62</v>
      </c>
      <c r="F1466" s="1">
        <v>42277</v>
      </c>
    </row>
    <row r="1467" spans="1:6" x14ac:dyDescent="0.25">
      <c r="A1467">
        <v>21740</v>
      </c>
      <c r="B1467" s="28">
        <v>380141</v>
      </c>
      <c r="C1467" t="s">
        <v>268</v>
      </c>
      <c r="E1467" s="11">
        <v>687</v>
      </c>
      <c r="F1467" s="1">
        <v>43008</v>
      </c>
    </row>
    <row r="1468" spans="1:6" x14ac:dyDescent="0.25">
      <c r="A1468">
        <v>21740</v>
      </c>
      <c r="B1468" s="28">
        <v>380143</v>
      </c>
      <c r="C1468" t="s">
        <v>264</v>
      </c>
      <c r="E1468" s="11">
        <v>16000000</v>
      </c>
      <c r="F1468" s="1">
        <v>43008</v>
      </c>
    </row>
    <row r="1469" spans="1:6" x14ac:dyDescent="0.25">
      <c r="A1469">
        <v>21742</v>
      </c>
      <c r="B1469" s="28" t="s">
        <v>152</v>
      </c>
      <c r="C1469" t="s">
        <v>277</v>
      </c>
      <c r="E1469" s="11">
        <v>300000</v>
      </c>
      <c r="F1469" s="1">
        <v>42185</v>
      </c>
    </row>
    <row r="1470" spans="1:6" x14ac:dyDescent="0.25">
      <c r="A1470">
        <v>21742</v>
      </c>
      <c r="B1470" s="28">
        <v>380145</v>
      </c>
      <c r="C1470" t="s">
        <v>269</v>
      </c>
      <c r="E1470" s="11">
        <v>19000000</v>
      </c>
      <c r="F1470" s="1">
        <v>42185</v>
      </c>
    </row>
    <row r="1471" spans="1:6" x14ac:dyDescent="0.25">
      <c r="A1471">
        <v>21742</v>
      </c>
      <c r="B1471" s="28">
        <v>380149</v>
      </c>
      <c r="C1471" t="s">
        <v>267</v>
      </c>
      <c r="E1471" s="11">
        <v>21</v>
      </c>
      <c r="F1471" s="1">
        <v>42185</v>
      </c>
    </row>
    <row r="1472" spans="1:6" x14ac:dyDescent="0.25">
      <c r="A1472">
        <v>21742</v>
      </c>
      <c r="B1472" s="28">
        <v>380153</v>
      </c>
      <c r="C1472" t="s">
        <v>268</v>
      </c>
      <c r="E1472" s="11">
        <v>9</v>
      </c>
      <c r="F1472" s="1">
        <v>42916</v>
      </c>
    </row>
    <row r="1473" spans="1:6" x14ac:dyDescent="0.25">
      <c r="A1473">
        <v>21742</v>
      </c>
      <c r="B1473" s="28">
        <v>380155</v>
      </c>
      <c r="C1473" t="s">
        <v>264</v>
      </c>
      <c r="E1473" s="11">
        <v>19000000</v>
      </c>
      <c r="F1473" s="1">
        <v>42916</v>
      </c>
    </row>
    <row r="1474" spans="1:6" x14ac:dyDescent="0.25">
      <c r="A1474">
        <v>21744</v>
      </c>
      <c r="B1474" s="28" t="s">
        <v>153</v>
      </c>
      <c r="C1474" t="s">
        <v>277</v>
      </c>
      <c r="E1474" s="11">
        <v>198250</v>
      </c>
      <c r="F1474" s="1">
        <v>42308</v>
      </c>
    </row>
    <row r="1475" spans="1:6" x14ac:dyDescent="0.25">
      <c r="A1475">
        <v>21744</v>
      </c>
      <c r="B1475" s="28">
        <v>383214</v>
      </c>
      <c r="C1475" t="s">
        <v>269</v>
      </c>
      <c r="E1475" s="11">
        <v>4975000</v>
      </c>
      <c r="F1475" s="1">
        <v>42308</v>
      </c>
    </row>
    <row r="1476" spans="1:6" x14ac:dyDescent="0.25">
      <c r="A1476">
        <v>21744</v>
      </c>
      <c r="B1476" s="28">
        <v>383216</v>
      </c>
      <c r="C1476" t="s">
        <v>264</v>
      </c>
      <c r="E1476" s="11">
        <v>4975000</v>
      </c>
      <c r="F1476" s="1">
        <v>43039</v>
      </c>
    </row>
    <row r="1477" spans="1:6" x14ac:dyDescent="0.25">
      <c r="A1477">
        <v>21744</v>
      </c>
      <c r="B1477" s="28">
        <v>383218</v>
      </c>
      <c r="C1477" t="s">
        <v>268</v>
      </c>
      <c r="E1477" s="11">
        <v>218</v>
      </c>
      <c r="F1477" s="1">
        <v>43039</v>
      </c>
    </row>
    <row r="1478" spans="1:6" x14ac:dyDescent="0.25">
      <c r="A1478">
        <v>21744</v>
      </c>
      <c r="B1478" s="28">
        <v>383220</v>
      </c>
      <c r="C1478" t="s">
        <v>267</v>
      </c>
      <c r="E1478" s="11">
        <v>24</v>
      </c>
      <c r="F1478" s="1">
        <v>43039</v>
      </c>
    </row>
    <row r="1479" spans="1:6" x14ac:dyDescent="0.25">
      <c r="A1479">
        <v>21745</v>
      </c>
      <c r="B1479" s="28" t="s">
        <v>154</v>
      </c>
      <c r="C1479" t="s">
        <v>277</v>
      </c>
      <c r="E1479" s="11">
        <v>795000</v>
      </c>
      <c r="F1479" s="1">
        <v>42308</v>
      </c>
    </row>
    <row r="1480" spans="1:6" x14ac:dyDescent="0.25">
      <c r="A1480">
        <v>21745</v>
      </c>
      <c r="B1480" s="28">
        <v>380157</v>
      </c>
      <c r="C1480" t="s">
        <v>267</v>
      </c>
      <c r="E1480" s="11">
        <v>121</v>
      </c>
      <c r="F1480" s="1">
        <v>42308</v>
      </c>
    </row>
    <row r="1481" spans="1:6" x14ac:dyDescent="0.25">
      <c r="A1481">
        <v>21745</v>
      </c>
      <c r="B1481" s="28">
        <v>380160</v>
      </c>
      <c r="C1481" t="s">
        <v>268</v>
      </c>
      <c r="E1481" s="11">
        <v>241</v>
      </c>
      <c r="F1481" s="1">
        <v>43039</v>
      </c>
    </row>
    <row r="1482" spans="1:6" x14ac:dyDescent="0.25">
      <c r="A1482">
        <v>21745</v>
      </c>
      <c r="B1482" s="28">
        <v>380162</v>
      </c>
      <c r="C1482" t="s">
        <v>266</v>
      </c>
      <c r="E1482" s="11">
        <v>121</v>
      </c>
      <c r="F1482" s="1">
        <v>42308</v>
      </c>
    </row>
    <row r="1483" spans="1:6" x14ac:dyDescent="0.25">
      <c r="A1483">
        <v>21745</v>
      </c>
      <c r="B1483" s="28">
        <v>380164</v>
      </c>
      <c r="C1483" t="s">
        <v>283</v>
      </c>
      <c r="E1483" s="11">
        <v>14</v>
      </c>
      <c r="F1483" s="1">
        <v>42308</v>
      </c>
    </row>
    <row r="1484" spans="1:6" x14ac:dyDescent="0.25">
      <c r="A1484">
        <v>21745</v>
      </c>
      <c r="B1484" s="28">
        <v>380166</v>
      </c>
      <c r="C1484" t="s">
        <v>269</v>
      </c>
      <c r="E1484" s="11">
        <v>17625000</v>
      </c>
      <c r="F1484" s="1">
        <v>43039</v>
      </c>
    </row>
    <row r="1485" spans="1:6" x14ac:dyDescent="0.25">
      <c r="A1485">
        <v>21745</v>
      </c>
      <c r="B1485" s="28">
        <v>380168</v>
      </c>
      <c r="C1485" t="s">
        <v>264</v>
      </c>
      <c r="E1485" s="11">
        <v>17966096</v>
      </c>
      <c r="F1485" s="1">
        <v>43039</v>
      </c>
    </row>
    <row r="1486" spans="1:6" x14ac:dyDescent="0.25">
      <c r="A1486">
        <v>21745</v>
      </c>
      <c r="B1486" s="28">
        <v>381400</v>
      </c>
      <c r="C1486" t="s">
        <v>280</v>
      </c>
      <c r="E1486" s="11">
        <v>341096</v>
      </c>
      <c r="F1486" s="1">
        <v>43039</v>
      </c>
    </row>
    <row r="1487" spans="1:6" x14ac:dyDescent="0.25">
      <c r="A1487">
        <v>21746</v>
      </c>
      <c r="B1487" s="28" t="s">
        <v>155</v>
      </c>
      <c r="C1487" t="s">
        <v>277</v>
      </c>
      <c r="E1487" s="11">
        <v>198000</v>
      </c>
      <c r="F1487" s="1">
        <v>42338</v>
      </c>
    </row>
    <row r="1488" spans="1:6" x14ac:dyDescent="0.25">
      <c r="A1488">
        <v>21746</v>
      </c>
      <c r="B1488" s="28">
        <v>381586</v>
      </c>
      <c r="C1488" t="s">
        <v>267</v>
      </c>
      <c r="E1488" s="11">
        <v>58</v>
      </c>
      <c r="F1488" s="1">
        <v>42338</v>
      </c>
    </row>
    <row r="1489" spans="1:6" x14ac:dyDescent="0.25">
      <c r="A1489">
        <v>21746</v>
      </c>
      <c r="B1489" s="28">
        <v>381588</v>
      </c>
      <c r="C1489" t="s">
        <v>268</v>
      </c>
      <c r="E1489" s="11">
        <v>153</v>
      </c>
      <c r="F1489" s="1">
        <v>43069</v>
      </c>
    </row>
    <row r="1490" spans="1:6" x14ac:dyDescent="0.25">
      <c r="A1490">
        <v>21746</v>
      </c>
      <c r="B1490" s="28">
        <v>381592</v>
      </c>
      <c r="C1490" t="s">
        <v>269</v>
      </c>
      <c r="E1490" s="11">
        <v>15000000</v>
      </c>
      <c r="F1490" s="1">
        <v>43069</v>
      </c>
    </row>
    <row r="1491" spans="1:6" x14ac:dyDescent="0.25">
      <c r="A1491">
        <v>21746</v>
      </c>
      <c r="B1491" s="28">
        <v>381594</v>
      </c>
      <c r="C1491" t="s">
        <v>264</v>
      </c>
      <c r="E1491" s="11">
        <v>15000000</v>
      </c>
      <c r="F1491" s="1">
        <v>43069</v>
      </c>
    </row>
    <row r="1492" spans="1:6" x14ac:dyDescent="0.25">
      <c r="A1492">
        <v>21747</v>
      </c>
      <c r="B1492" s="28">
        <v>382432</v>
      </c>
      <c r="C1492" t="s">
        <v>272</v>
      </c>
      <c r="D1492" t="s">
        <v>300</v>
      </c>
      <c r="E1492" s="11">
        <v>1</v>
      </c>
      <c r="F1492" s="1">
        <v>41456</v>
      </c>
    </row>
    <row r="1493" spans="1:6" x14ac:dyDescent="0.25">
      <c r="A1493">
        <v>21750</v>
      </c>
      <c r="B1493" s="28">
        <v>379626</v>
      </c>
      <c r="C1493" t="s">
        <v>264</v>
      </c>
      <c r="E1493" s="11">
        <v>1500000</v>
      </c>
      <c r="F1493" s="1">
        <v>43465</v>
      </c>
    </row>
    <row r="1494" spans="1:6" x14ac:dyDescent="0.25">
      <c r="A1494">
        <v>21751</v>
      </c>
      <c r="B1494" s="28" t="s">
        <v>156</v>
      </c>
      <c r="C1494" t="s">
        <v>277</v>
      </c>
      <c r="E1494" s="11">
        <v>159000</v>
      </c>
      <c r="F1494" s="1">
        <v>42308</v>
      </c>
    </row>
    <row r="1495" spans="1:6" x14ac:dyDescent="0.25">
      <c r="A1495">
        <v>21751</v>
      </c>
      <c r="B1495" s="28">
        <v>379516</v>
      </c>
      <c r="C1495" t="s">
        <v>267</v>
      </c>
      <c r="E1495" s="11">
        <v>29</v>
      </c>
      <c r="F1495" s="1">
        <v>42309</v>
      </c>
    </row>
    <row r="1496" spans="1:6" x14ac:dyDescent="0.25">
      <c r="A1496">
        <v>21751</v>
      </c>
      <c r="B1496" s="28">
        <v>379520</v>
      </c>
      <c r="C1496" t="s">
        <v>268</v>
      </c>
      <c r="E1496" s="11">
        <v>145</v>
      </c>
      <c r="F1496" s="1">
        <v>43040</v>
      </c>
    </row>
    <row r="1497" spans="1:6" x14ac:dyDescent="0.25">
      <c r="A1497">
        <v>21751</v>
      </c>
      <c r="B1497" s="28">
        <v>379522</v>
      </c>
      <c r="C1497" t="s">
        <v>269</v>
      </c>
      <c r="E1497" s="11">
        <v>900000</v>
      </c>
      <c r="F1497" s="1">
        <v>43040</v>
      </c>
    </row>
    <row r="1498" spans="1:6" x14ac:dyDescent="0.25">
      <c r="A1498">
        <v>21751</v>
      </c>
      <c r="B1498" s="28">
        <v>379524</v>
      </c>
      <c r="C1498" t="s">
        <v>264</v>
      </c>
      <c r="E1498" s="11">
        <v>1022000</v>
      </c>
      <c r="F1498" s="1">
        <v>43040</v>
      </c>
    </row>
    <row r="1499" spans="1:6" x14ac:dyDescent="0.25">
      <c r="A1499">
        <v>21752</v>
      </c>
      <c r="B1499" s="28" t="s">
        <v>157</v>
      </c>
      <c r="C1499" t="s">
        <v>277</v>
      </c>
      <c r="E1499" s="11">
        <v>217000</v>
      </c>
      <c r="F1499" s="1">
        <v>42247</v>
      </c>
    </row>
    <row r="1500" spans="1:6" x14ac:dyDescent="0.25">
      <c r="A1500">
        <v>21752</v>
      </c>
      <c r="B1500" s="28">
        <v>380248</v>
      </c>
      <c r="C1500" t="s">
        <v>267</v>
      </c>
      <c r="E1500" s="11">
        <v>33</v>
      </c>
      <c r="F1500" s="1">
        <v>42247</v>
      </c>
    </row>
    <row r="1501" spans="1:6" x14ac:dyDescent="0.25">
      <c r="A1501">
        <v>21752</v>
      </c>
      <c r="B1501" s="28">
        <v>380252</v>
      </c>
      <c r="C1501" t="s">
        <v>268</v>
      </c>
      <c r="E1501" s="11">
        <v>42</v>
      </c>
      <c r="F1501" s="1">
        <v>42978</v>
      </c>
    </row>
    <row r="1502" spans="1:6" x14ac:dyDescent="0.25">
      <c r="A1502">
        <v>21752</v>
      </c>
      <c r="B1502" s="28">
        <v>380254</v>
      </c>
      <c r="C1502" t="s">
        <v>264</v>
      </c>
      <c r="E1502" s="11">
        <v>1200000</v>
      </c>
      <c r="F1502" s="1">
        <v>42978</v>
      </c>
    </row>
    <row r="1503" spans="1:6" x14ac:dyDescent="0.25">
      <c r="A1503">
        <v>21754</v>
      </c>
      <c r="B1503" s="28">
        <v>380506</v>
      </c>
      <c r="C1503" t="s">
        <v>307</v>
      </c>
      <c r="D1503" t="s">
        <v>308</v>
      </c>
      <c r="E1503" s="11">
        <v>1</v>
      </c>
      <c r="F1503" s="1">
        <v>41182</v>
      </c>
    </row>
    <row r="1504" spans="1:6" x14ac:dyDescent="0.25">
      <c r="A1504">
        <v>21755</v>
      </c>
      <c r="B1504" s="28" t="s">
        <v>158</v>
      </c>
      <c r="C1504" t="s">
        <v>277</v>
      </c>
      <c r="E1504" s="11">
        <v>300000</v>
      </c>
      <c r="F1504" s="1">
        <v>43008</v>
      </c>
    </row>
    <row r="1505" spans="1:6" x14ac:dyDescent="0.25">
      <c r="A1505">
        <v>21755</v>
      </c>
      <c r="B1505" s="28">
        <v>380590</v>
      </c>
      <c r="C1505" t="s">
        <v>267</v>
      </c>
      <c r="E1505" s="11">
        <v>20</v>
      </c>
      <c r="F1505" s="1">
        <v>41912</v>
      </c>
    </row>
    <row r="1506" spans="1:6" x14ac:dyDescent="0.25">
      <c r="A1506">
        <v>21755</v>
      </c>
      <c r="B1506" s="28">
        <v>380594</v>
      </c>
      <c r="C1506" t="s">
        <v>268</v>
      </c>
      <c r="E1506" s="11">
        <v>292</v>
      </c>
      <c r="F1506" s="1">
        <v>42643</v>
      </c>
    </row>
    <row r="1507" spans="1:6" x14ac:dyDescent="0.25">
      <c r="A1507">
        <v>21755</v>
      </c>
      <c r="B1507" s="28">
        <v>380596</v>
      </c>
      <c r="C1507" t="s">
        <v>269</v>
      </c>
      <c r="E1507" s="11">
        <v>7500000</v>
      </c>
      <c r="F1507" s="1">
        <v>42643</v>
      </c>
    </row>
    <row r="1508" spans="1:6" x14ac:dyDescent="0.25">
      <c r="A1508">
        <v>21755</v>
      </c>
      <c r="B1508" s="28">
        <v>380598</v>
      </c>
      <c r="C1508" t="s">
        <v>264</v>
      </c>
      <c r="E1508" s="11">
        <v>7500000</v>
      </c>
      <c r="F1508" s="1">
        <v>42643</v>
      </c>
    </row>
    <row r="1509" spans="1:6" x14ac:dyDescent="0.25">
      <c r="A1509">
        <v>21757</v>
      </c>
      <c r="B1509" s="28">
        <v>380240</v>
      </c>
      <c r="C1509" t="s">
        <v>283</v>
      </c>
      <c r="E1509" s="11">
        <v>98</v>
      </c>
      <c r="F1509" s="1">
        <v>42369</v>
      </c>
    </row>
    <row r="1510" spans="1:6" x14ac:dyDescent="0.25">
      <c r="A1510">
        <v>21757</v>
      </c>
      <c r="B1510" s="28">
        <v>380242</v>
      </c>
      <c r="C1510" t="s">
        <v>266</v>
      </c>
      <c r="E1510" s="11">
        <v>193</v>
      </c>
      <c r="F1510" s="1">
        <v>42369</v>
      </c>
    </row>
    <row r="1511" spans="1:6" x14ac:dyDescent="0.25">
      <c r="A1511">
        <v>21757</v>
      </c>
      <c r="B1511" s="28">
        <v>380246</v>
      </c>
      <c r="C1511" t="s">
        <v>264</v>
      </c>
      <c r="E1511" s="11">
        <v>1163656</v>
      </c>
      <c r="F1511" s="1">
        <v>42551</v>
      </c>
    </row>
    <row r="1512" spans="1:6" x14ac:dyDescent="0.25">
      <c r="A1512">
        <v>21757</v>
      </c>
      <c r="B1512" s="28">
        <v>380763</v>
      </c>
      <c r="C1512" t="s">
        <v>268</v>
      </c>
      <c r="E1512" s="11">
        <v>98</v>
      </c>
      <c r="F1512" s="1">
        <v>42551</v>
      </c>
    </row>
    <row r="1513" spans="1:6" x14ac:dyDescent="0.25">
      <c r="A1513">
        <v>21758</v>
      </c>
      <c r="B1513" s="28" t="s">
        <v>159</v>
      </c>
      <c r="C1513" t="s">
        <v>277</v>
      </c>
      <c r="E1513" s="11">
        <v>350000</v>
      </c>
      <c r="F1513" s="1">
        <v>42278</v>
      </c>
    </row>
    <row r="1514" spans="1:6" x14ac:dyDescent="0.25">
      <c r="A1514">
        <v>21758</v>
      </c>
      <c r="B1514" s="28">
        <v>379536</v>
      </c>
      <c r="C1514" t="s">
        <v>267</v>
      </c>
      <c r="E1514" s="11">
        <v>54</v>
      </c>
      <c r="F1514" s="1">
        <v>42277</v>
      </c>
    </row>
    <row r="1515" spans="1:6" x14ac:dyDescent="0.25">
      <c r="A1515">
        <v>21758</v>
      </c>
      <c r="B1515" s="28">
        <v>379540</v>
      </c>
      <c r="C1515" t="s">
        <v>269</v>
      </c>
      <c r="E1515" s="11">
        <v>1300000</v>
      </c>
      <c r="F1515" s="1">
        <v>43008</v>
      </c>
    </row>
    <row r="1516" spans="1:6" x14ac:dyDescent="0.25">
      <c r="A1516">
        <v>21758</v>
      </c>
      <c r="B1516" s="28">
        <v>379542</v>
      </c>
      <c r="C1516" t="s">
        <v>264</v>
      </c>
      <c r="E1516" s="11">
        <v>1300000</v>
      </c>
      <c r="F1516" s="1">
        <v>43008</v>
      </c>
    </row>
    <row r="1517" spans="1:6" x14ac:dyDescent="0.25">
      <c r="A1517">
        <v>21758</v>
      </c>
      <c r="B1517" s="28">
        <v>380755</v>
      </c>
      <c r="C1517" t="s">
        <v>268</v>
      </c>
      <c r="E1517" s="11">
        <v>321</v>
      </c>
      <c r="F1517" s="1">
        <v>42277</v>
      </c>
    </row>
    <row r="1518" spans="1:6" x14ac:dyDescent="0.25">
      <c r="A1518">
        <v>21759</v>
      </c>
      <c r="B1518" s="28" t="s">
        <v>160</v>
      </c>
      <c r="C1518" t="s">
        <v>277</v>
      </c>
      <c r="E1518" s="11">
        <v>75000</v>
      </c>
      <c r="F1518" s="1">
        <v>42735</v>
      </c>
    </row>
    <row r="1519" spans="1:6" x14ac:dyDescent="0.25">
      <c r="A1519">
        <v>21759</v>
      </c>
      <c r="B1519" s="28">
        <v>380711</v>
      </c>
      <c r="C1519" t="s">
        <v>267</v>
      </c>
      <c r="E1519" s="11">
        <v>5</v>
      </c>
      <c r="F1519" s="1">
        <v>42735</v>
      </c>
    </row>
    <row r="1520" spans="1:6" x14ac:dyDescent="0.25">
      <c r="A1520">
        <v>21759</v>
      </c>
      <c r="B1520" s="28">
        <v>380713</v>
      </c>
      <c r="C1520" t="s">
        <v>268</v>
      </c>
      <c r="E1520" s="11">
        <v>26</v>
      </c>
      <c r="F1520" s="1">
        <v>42735</v>
      </c>
    </row>
    <row r="1521" spans="1:6" x14ac:dyDescent="0.25">
      <c r="A1521">
        <v>21759</v>
      </c>
      <c r="B1521" s="28">
        <v>380715</v>
      </c>
      <c r="C1521" t="s">
        <v>269</v>
      </c>
      <c r="E1521" s="11">
        <v>3700000</v>
      </c>
      <c r="F1521" s="1">
        <v>42735</v>
      </c>
    </row>
    <row r="1522" spans="1:6" x14ac:dyDescent="0.25">
      <c r="A1522">
        <v>21759</v>
      </c>
      <c r="B1522" s="28">
        <v>380717</v>
      </c>
      <c r="C1522" t="s">
        <v>264</v>
      </c>
      <c r="E1522" s="11">
        <v>3700000</v>
      </c>
      <c r="F1522" s="1">
        <v>42735</v>
      </c>
    </row>
    <row r="1523" spans="1:6" x14ac:dyDescent="0.25">
      <c r="A1523">
        <v>21760</v>
      </c>
      <c r="B1523" s="28">
        <v>382678</v>
      </c>
      <c r="C1523" t="s">
        <v>272</v>
      </c>
      <c r="D1523" t="s">
        <v>300</v>
      </c>
      <c r="E1523" s="11">
        <v>1</v>
      </c>
      <c r="F1523" s="1">
        <v>41538</v>
      </c>
    </row>
    <row r="1524" spans="1:6" x14ac:dyDescent="0.25">
      <c r="A1524">
        <v>21762</v>
      </c>
      <c r="B1524" s="28">
        <v>382588</v>
      </c>
      <c r="C1524" t="s">
        <v>303</v>
      </c>
      <c r="D1524" t="s">
        <v>304</v>
      </c>
      <c r="E1524" s="11">
        <v>750000</v>
      </c>
      <c r="F1524" s="1">
        <v>42216</v>
      </c>
    </row>
    <row r="1525" spans="1:6" x14ac:dyDescent="0.25">
      <c r="A1525">
        <v>21762</v>
      </c>
      <c r="B1525" s="28">
        <v>382590</v>
      </c>
      <c r="C1525" t="s">
        <v>305</v>
      </c>
      <c r="D1525" t="s">
        <v>306</v>
      </c>
      <c r="E1525" s="11">
        <v>1</v>
      </c>
      <c r="F1525" s="1">
        <v>42216</v>
      </c>
    </row>
    <row r="1526" spans="1:6" x14ac:dyDescent="0.25">
      <c r="A1526">
        <v>21762</v>
      </c>
      <c r="B1526" s="28">
        <v>382592</v>
      </c>
      <c r="C1526" t="s">
        <v>264</v>
      </c>
      <c r="E1526" s="11">
        <v>1194000</v>
      </c>
      <c r="F1526" s="1">
        <v>42216</v>
      </c>
    </row>
    <row r="1527" spans="1:6" x14ac:dyDescent="0.25">
      <c r="A1527">
        <v>21764</v>
      </c>
      <c r="B1527" s="28" t="s">
        <v>310</v>
      </c>
      <c r="C1527" t="s">
        <v>277</v>
      </c>
      <c r="E1527" s="11">
        <v>59000</v>
      </c>
      <c r="F1527" s="1">
        <v>42277</v>
      </c>
    </row>
    <row r="1528" spans="1:6" x14ac:dyDescent="0.25">
      <c r="A1528">
        <v>21764</v>
      </c>
      <c r="B1528" s="28">
        <v>380901</v>
      </c>
      <c r="C1528" t="s">
        <v>267</v>
      </c>
      <c r="E1528" s="11">
        <v>15</v>
      </c>
      <c r="F1528" s="1">
        <v>42277</v>
      </c>
    </row>
    <row r="1529" spans="1:6" x14ac:dyDescent="0.25">
      <c r="A1529">
        <v>21764</v>
      </c>
      <c r="B1529" s="28">
        <v>380905</v>
      </c>
      <c r="C1529" t="s">
        <v>269</v>
      </c>
      <c r="E1529" s="11">
        <v>1100000</v>
      </c>
      <c r="F1529" s="1">
        <v>43008</v>
      </c>
    </row>
    <row r="1530" spans="1:6" x14ac:dyDescent="0.25">
      <c r="A1530">
        <v>21764</v>
      </c>
      <c r="B1530" s="28">
        <v>380907</v>
      </c>
      <c r="C1530" t="s">
        <v>264</v>
      </c>
      <c r="E1530" s="11">
        <v>1600000</v>
      </c>
      <c r="F1530" s="1">
        <v>43008</v>
      </c>
    </row>
    <row r="1531" spans="1:6" x14ac:dyDescent="0.25">
      <c r="A1531">
        <v>21764</v>
      </c>
      <c r="B1531" s="28">
        <v>380931</v>
      </c>
      <c r="C1531" t="s">
        <v>268</v>
      </c>
      <c r="E1531" s="11">
        <v>51</v>
      </c>
      <c r="F1531" s="1">
        <v>43008</v>
      </c>
    </row>
    <row r="1532" spans="1:6" x14ac:dyDescent="0.25">
      <c r="A1532">
        <v>21765</v>
      </c>
      <c r="B1532" s="28" t="s">
        <v>313</v>
      </c>
      <c r="C1532" t="s">
        <v>277</v>
      </c>
      <c r="E1532" s="11">
        <v>330000</v>
      </c>
      <c r="F1532" s="1">
        <v>43100</v>
      </c>
    </row>
    <row r="1533" spans="1:6" x14ac:dyDescent="0.25">
      <c r="A1533">
        <v>21765</v>
      </c>
      <c r="B1533" s="28">
        <v>383176</v>
      </c>
      <c r="C1533" t="s">
        <v>267</v>
      </c>
      <c r="E1533" s="11">
        <v>11</v>
      </c>
      <c r="F1533" s="1">
        <v>42369</v>
      </c>
    </row>
    <row r="1534" spans="1:6" x14ac:dyDescent="0.25">
      <c r="A1534">
        <v>21765</v>
      </c>
      <c r="B1534" s="28">
        <v>383180</v>
      </c>
      <c r="C1534" t="s">
        <v>268</v>
      </c>
      <c r="E1534" s="11">
        <v>38</v>
      </c>
      <c r="F1534" s="1">
        <v>43100</v>
      </c>
    </row>
    <row r="1535" spans="1:6" x14ac:dyDescent="0.25">
      <c r="A1535">
        <v>21765</v>
      </c>
      <c r="B1535" s="28">
        <v>383182</v>
      </c>
      <c r="C1535" t="s">
        <v>269</v>
      </c>
      <c r="E1535" s="11">
        <v>800000</v>
      </c>
      <c r="F1535" s="1">
        <v>43100</v>
      </c>
    </row>
    <row r="1536" spans="1:6" x14ac:dyDescent="0.25">
      <c r="A1536">
        <v>21765</v>
      </c>
      <c r="B1536" s="28">
        <v>383184</v>
      </c>
      <c r="C1536" t="s">
        <v>264</v>
      </c>
      <c r="E1536" s="11">
        <v>800000</v>
      </c>
      <c r="F1536" s="1">
        <v>43100</v>
      </c>
    </row>
    <row r="1537" spans="1:6" x14ac:dyDescent="0.25">
      <c r="A1537">
        <v>21766</v>
      </c>
      <c r="B1537" s="28" t="s">
        <v>161</v>
      </c>
      <c r="C1537" t="s">
        <v>277</v>
      </c>
      <c r="E1537" s="11">
        <v>100000</v>
      </c>
      <c r="F1537" s="1">
        <v>42308</v>
      </c>
    </row>
    <row r="1538" spans="1:6" x14ac:dyDescent="0.25">
      <c r="A1538">
        <v>21766</v>
      </c>
      <c r="B1538" s="28">
        <v>382616</v>
      </c>
      <c r="C1538" t="s">
        <v>267</v>
      </c>
      <c r="E1538" s="11">
        <v>18</v>
      </c>
      <c r="F1538" s="1">
        <v>42308</v>
      </c>
    </row>
    <row r="1539" spans="1:6" x14ac:dyDescent="0.25">
      <c r="A1539">
        <v>21766</v>
      </c>
      <c r="B1539" s="28">
        <v>382620</v>
      </c>
      <c r="C1539" t="s">
        <v>264</v>
      </c>
      <c r="E1539" s="11">
        <v>4000000</v>
      </c>
      <c r="F1539" s="1">
        <v>43039</v>
      </c>
    </row>
    <row r="1540" spans="1:6" x14ac:dyDescent="0.25">
      <c r="A1540">
        <v>21767</v>
      </c>
      <c r="B1540" s="28" t="s">
        <v>162</v>
      </c>
      <c r="C1540" t="s">
        <v>277</v>
      </c>
      <c r="E1540" s="11">
        <v>222000</v>
      </c>
      <c r="F1540" s="1">
        <v>42369</v>
      </c>
    </row>
    <row r="1541" spans="1:6" x14ac:dyDescent="0.25">
      <c r="A1541">
        <v>21767</v>
      </c>
      <c r="B1541" s="28">
        <v>381019</v>
      </c>
      <c r="C1541" t="s">
        <v>267</v>
      </c>
      <c r="E1541" s="11">
        <v>50</v>
      </c>
      <c r="F1541" s="1">
        <v>42369</v>
      </c>
    </row>
    <row r="1542" spans="1:6" x14ac:dyDescent="0.25">
      <c r="A1542">
        <v>21767</v>
      </c>
      <c r="B1542" s="28">
        <v>381023</v>
      </c>
      <c r="C1542" t="s">
        <v>268</v>
      </c>
      <c r="E1542" s="11">
        <v>114</v>
      </c>
      <c r="F1542" s="1">
        <v>43100</v>
      </c>
    </row>
    <row r="1543" spans="1:6" x14ac:dyDescent="0.25">
      <c r="A1543">
        <v>21767</v>
      </c>
      <c r="B1543" s="28">
        <v>381025</v>
      </c>
      <c r="C1543" t="s">
        <v>269</v>
      </c>
      <c r="E1543" s="11">
        <v>1975000</v>
      </c>
      <c r="F1543" s="1">
        <v>43100</v>
      </c>
    </row>
    <row r="1544" spans="1:6" x14ac:dyDescent="0.25">
      <c r="A1544">
        <v>21767</v>
      </c>
      <c r="B1544" s="28">
        <v>381027</v>
      </c>
      <c r="C1544" t="s">
        <v>264</v>
      </c>
      <c r="E1544" s="11">
        <v>1975000</v>
      </c>
      <c r="F1544" s="1">
        <v>43100</v>
      </c>
    </row>
    <row r="1545" spans="1:6" x14ac:dyDescent="0.25">
      <c r="A1545">
        <v>21768</v>
      </c>
      <c r="B1545" s="28" t="s">
        <v>316</v>
      </c>
      <c r="C1545" t="s">
        <v>277</v>
      </c>
      <c r="E1545" s="11">
        <v>445000</v>
      </c>
      <c r="F1545" s="1">
        <v>42369</v>
      </c>
    </row>
    <row r="1546" spans="1:6" x14ac:dyDescent="0.25">
      <c r="A1546">
        <v>21768</v>
      </c>
      <c r="B1546" s="28">
        <v>382434</v>
      </c>
      <c r="C1546" t="s">
        <v>267</v>
      </c>
      <c r="E1546" s="11">
        <v>54</v>
      </c>
      <c r="F1546" s="1">
        <v>42369</v>
      </c>
    </row>
    <row r="1547" spans="1:6" x14ac:dyDescent="0.25">
      <c r="A1547">
        <v>21768</v>
      </c>
      <c r="B1547" s="28">
        <v>382436</v>
      </c>
      <c r="C1547" t="s">
        <v>268</v>
      </c>
      <c r="E1547" s="11">
        <v>134</v>
      </c>
      <c r="F1547" s="1">
        <v>43100</v>
      </c>
    </row>
    <row r="1548" spans="1:6" x14ac:dyDescent="0.25">
      <c r="A1548">
        <v>21768</v>
      </c>
      <c r="B1548" s="28">
        <v>382440</v>
      </c>
      <c r="C1548" t="s">
        <v>269</v>
      </c>
      <c r="E1548" s="11">
        <v>3040000</v>
      </c>
      <c r="F1548" s="1">
        <v>43100</v>
      </c>
    </row>
    <row r="1549" spans="1:6" x14ac:dyDescent="0.25">
      <c r="A1549">
        <v>21768</v>
      </c>
      <c r="B1549" s="28">
        <v>382442</v>
      </c>
      <c r="C1549" t="s">
        <v>264</v>
      </c>
      <c r="E1549" s="11">
        <v>3040000</v>
      </c>
      <c r="F1549" s="1">
        <v>43100</v>
      </c>
    </row>
    <row r="1550" spans="1:6" x14ac:dyDescent="0.25">
      <c r="A1550">
        <v>21769</v>
      </c>
      <c r="B1550" s="28" t="s">
        <v>163</v>
      </c>
      <c r="C1550" t="s">
        <v>277</v>
      </c>
      <c r="E1550" s="11">
        <v>1025000</v>
      </c>
      <c r="F1550" s="1">
        <v>43404</v>
      </c>
    </row>
    <row r="1551" spans="1:6" x14ac:dyDescent="0.25">
      <c r="A1551">
        <v>21769</v>
      </c>
      <c r="B1551" s="28">
        <v>380957</v>
      </c>
      <c r="C1551" t="s">
        <v>269</v>
      </c>
      <c r="E1551" s="11">
        <v>13300000</v>
      </c>
      <c r="F1551" s="1">
        <v>42674</v>
      </c>
    </row>
    <row r="1552" spans="1:6" x14ac:dyDescent="0.25">
      <c r="A1552">
        <v>21769</v>
      </c>
      <c r="B1552" s="28">
        <v>380959</v>
      </c>
      <c r="C1552" t="s">
        <v>267</v>
      </c>
      <c r="E1552" s="11">
        <v>92</v>
      </c>
      <c r="F1552" s="1">
        <v>43404</v>
      </c>
    </row>
    <row r="1553" spans="1:6" x14ac:dyDescent="0.25">
      <c r="A1553">
        <v>21769</v>
      </c>
      <c r="B1553" s="28">
        <v>380963</v>
      </c>
      <c r="C1553" t="s">
        <v>264</v>
      </c>
      <c r="E1553" s="11">
        <v>13300000</v>
      </c>
      <c r="F1553" s="1">
        <v>43404</v>
      </c>
    </row>
    <row r="1554" spans="1:6" x14ac:dyDescent="0.25">
      <c r="A1554">
        <v>21769</v>
      </c>
      <c r="B1554" s="28">
        <v>399284</v>
      </c>
      <c r="C1554" t="s">
        <v>268</v>
      </c>
      <c r="E1554" s="11"/>
      <c r="F1554" s="1">
        <v>43404</v>
      </c>
    </row>
    <row r="1555" spans="1:6" x14ac:dyDescent="0.25">
      <c r="A1555">
        <v>21771</v>
      </c>
      <c r="B1555" s="28" t="s">
        <v>317</v>
      </c>
      <c r="C1555" t="s">
        <v>277</v>
      </c>
      <c r="E1555" s="11">
        <v>155000</v>
      </c>
      <c r="F1555" s="1">
        <v>42369</v>
      </c>
    </row>
    <row r="1556" spans="1:6" x14ac:dyDescent="0.25">
      <c r="A1556">
        <v>21771</v>
      </c>
      <c r="B1556" s="28">
        <v>380475</v>
      </c>
      <c r="C1556" t="s">
        <v>267</v>
      </c>
      <c r="E1556" s="11">
        <v>50</v>
      </c>
      <c r="F1556" s="1">
        <v>42369</v>
      </c>
    </row>
    <row r="1557" spans="1:6" x14ac:dyDescent="0.25">
      <c r="A1557">
        <v>21771</v>
      </c>
      <c r="B1557" s="28">
        <v>380479</v>
      </c>
      <c r="C1557" t="s">
        <v>269</v>
      </c>
      <c r="E1557" s="11">
        <v>2000000</v>
      </c>
      <c r="F1557" s="1">
        <v>43100</v>
      </c>
    </row>
    <row r="1558" spans="1:6" x14ac:dyDescent="0.25">
      <c r="A1558">
        <v>21771</v>
      </c>
      <c r="B1558" s="28">
        <v>380481</v>
      </c>
      <c r="C1558" t="s">
        <v>264</v>
      </c>
      <c r="E1558" s="11">
        <v>3000000</v>
      </c>
      <c r="F1558" s="1">
        <v>43100</v>
      </c>
    </row>
    <row r="1559" spans="1:6" x14ac:dyDescent="0.25">
      <c r="A1559">
        <v>21771</v>
      </c>
      <c r="B1559" s="28">
        <v>381428</v>
      </c>
      <c r="C1559" t="s">
        <v>268</v>
      </c>
      <c r="E1559" s="11">
        <v>30</v>
      </c>
      <c r="F1559" s="1">
        <v>43100</v>
      </c>
    </row>
    <row r="1560" spans="1:6" x14ac:dyDescent="0.25">
      <c r="A1560">
        <v>21772</v>
      </c>
      <c r="B1560" s="28" t="s">
        <v>164</v>
      </c>
      <c r="C1560" t="s">
        <v>277</v>
      </c>
      <c r="E1560" s="11">
        <v>300000</v>
      </c>
      <c r="F1560" s="1">
        <v>42185</v>
      </c>
    </row>
    <row r="1561" spans="1:6" x14ac:dyDescent="0.25">
      <c r="A1561">
        <v>21772</v>
      </c>
      <c r="B1561" s="28">
        <v>382906</v>
      </c>
      <c r="C1561" t="s">
        <v>269</v>
      </c>
      <c r="E1561" s="11">
        <v>60000000</v>
      </c>
      <c r="F1561" s="1">
        <v>42185</v>
      </c>
    </row>
    <row r="1562" spans="1:6" x14ac:dyDescent="0.25">
      <c r="A1562">
        <v>21772</v>
      </c>
      <c r="B1562" s="28">
        <v>382914</v>
      </c>
      <c r="C1562" t="s">
        <v>268</v>
      </c>
      <c r="E1562" s="11">
        <v>138</v>
      </c>
      <c r="F1562" s="1">
        <v>42916</v>
      </c>
    </row>
    <row r="1563" spans="1:6" x14ac:dyDescent="0.25">
      <c r="A1563">
        <v>21772</v>
      </c>
      <c r="B1563" s="28">
        <v>382916</v>
      </c>
      <c r="C1563" t="s">
        <v>264</v>
      </c>
      <c r="E1563" s="11">
        <v>71900000</v>
      </c>
      <c r="F1563" s="1">
        <v>42916</v>
      </c>
    </row>
    <row r="1564" spans="1:6" x14ac:dyDescent="0.25">
      <c r="A1564">
        <v>21773</v>
      </c>
      <c r="B1564" s="28" t="s">
        <v>165</v>
      </c>
      <c r="C1564" t="s">
        <v>277</v>
      </c>
      <c r="E1564" s="11">
        <v>112000</v>
      </c>
      <c r="F1564" s="1">
        <v>42004</v>
      </c>
    </row>
    <row r="1565" spans="1:6" x14ac:dyDescent="0.25">
      <c r="A1565">
        <v>21773</v>
      </c>
      <c r="B1565" s="28">
        <v>380323</v>
      </c>
      <c r="C1565" t="s">
        <v>268</v>
      </c>
      <c r="E1565" s="11">
        <v>20</v>
      </c>
      <c r="F1565" s="1">
        <v>42735</v>
      </c>
    </row>
    <row r="1566" spans="1:6" x14ac:dyDescent="0.25">
      <c r="A1566">
        <v>21773</v>
      </c>
      <c r="B1566" s="28">
        <v>380325</v>
      </c>
      <c r="C1566" t="s">
        <v>267</v>
      </c>
      <c r="E1566" s="11">
        <v>12</v>
      </c>
      <c r="F1566" s="1">
        <v>42004</v>
      </c>
    </row>
    <row r="1567" spans="1:6" x14ac:dyDescent="0.25">
      <c r="A1567">
        <v>21773</v>
      </c>
      <c r="B1567" s="28">
        <v>380329</v>
      </c>
      <c r="C1567" t="s">
        <v>269</v>
      </c>
      <c r="E1567" s="11">
        <v>4603000</v>
      </c>
      <c r="F1567" s="1">
        <v>42004</v>
      </c>
    </row>
    <row r="1568" spans="1:6" x14ac:dyDescent="0.25">
      <c r="A1568">
        <v>21773</v>
      </c>
      <c r="B1568" s="28">
        <v>380333</v>
      </c>
      <c r="C1568" t="s">
        <v>264</v>
      </c>
      <c r="E1568" s="11">
        <v>4603000</v>
      </c>
      <c r="F1568" s="1">
        <v>42735</v>
      </c>
    </row>
    <row r="1569" spans="1:6" x14ac:dyDescent="0.25">
      <c r="A1569">
        <v>21774</v>
      </c>
      <c r="B1569" s="28" t="s">
        <v>3181</v>
      </c>
      <c r="C1569" t="s">
        <v>277</v>
      </c>
      <c r="E1569" s="11">
        <v>500000</v>
      </c>
      <c r="F1569" s="1">
        <v>42004</v>
      </c>
    </row>
    <row r="1570" spans="1:6" x14ac:dyDescent="0.25">
      <c r="A1570">
        <v>21774</v>
      </c>
      <c r="B1570" s="28">
        <v>734188</v>
      </c>
      <c r="C1570" t="s">
        <v>267</v>
      </c>
      <c r="E1570" s="11">
        <v>32</v>
      </c>
      <c r="F1570" s="1">
        <v>42004</v>
      </c>
    </row>
    <row r="1571" spans="1:6" x14ac:dyDescent="0.25">
      <c r="A1571">
        <v>21774</v>
      </c>
      <c r="B1571" s="28">
        <v>734192</v>
      </c>
      <c r="C1571" t="s">
        <v>264</v>
      </c>
      <c r="E1571" s="11">
        <v>42690000</v>
      </c>
      <c r="F1571" s="1">
        <v>42735</v>
      </c>
    </row>
    <row r="1572" spans="1:6" x14ac:dyDescent="0.25">
      <c r="A1572">
        <v>21774</v>
      </c>
      <c r="B1572" s="28">
        <v>790878</v>
      </c>
      <c r="C1572" t="s">
        <v>269</v>
      </c>
      <c r="E1572" s="11">
        <v>43290000</v>
      </c>
      <c r="F1572" s="1">
        <v>42004</v>
      </c>
    </row>
    <row r="1573" spans="1:6" x14ac:dyDescent="0.25">
      <c r="A1573">
        <v>21775</v>
      </c>
      <c r="B1573" s="28" t="s">
        <v>166</v>
      </c>
      <c r="C1573" t="s">
        <v>277</v>
      </c>
      <c r="E1573" s="11">
        <v>300000</v>
      </c>
      <c r="F1573" s="1">
        <v>42155</v>
      </c>
    </row>
    <row r="1574" spans="1:6" x14ac:dyDescent="0.25">
      <c r="A1574">
        <v>21775</v>
      </c>
      <c r="B1574" s="28">
        <v>381654</v>
      </c>
      <c r="C1574" t="s">
        <v>267</v>
      </c>
      <c r="E1574" s="11">
        <v>100</v>
      </c>
      <c r="F1574" s="1">
        <v>42155</v>
      </c>
    </row>
    <row r="1575" spans="1:6" x14ac:dyDescent="0.25">
      <c r="A1575">
        <v>21775</v>
      </c>
      <c r="B1575" s="28">
        <v>381656</v>
      </c>
      <c r="C1575" t="s">
        <v>268</v>
      </c>
      <c r="E1575" s="11">
        <v>40</v>
      </c>
      <c r="F1575" s="1">
        <v>42886</v>
      </c>
    </row>
    <row r="1576" spans="1:6" x14ac:dyDescent="0.25">
      <c r="A1576">
        <v>21775</v>
      </c>
      <c r="B1576" s="28">
        <v>381660</v>
      </c>
      <c r="C1576" t="s">
        <v>269</v>
      </c>
      <c r="E1576" s="11">
        <v>11150000</v>
      </c>
      <c r="F1576" s="1">
        <v>42886</v>
      </c>
    </row>
    <row r="1577" spans="1:6" x14ac:dyDescent="0.25">
      <c r="A1577">
        <v>21775</v>
      </c>
      <c r="B1577" s="28">
        <v>381662</v>
      </c>
      <c r="C1577" t="s">
        <v>264</v>
      </c>
      <c r="E1577" s="11">
        <v>11550000</v>
      </c>
      <c r="F1577" s="1">
        <v>42886</v>
      </c>
    </row>
    <row r="1578" spans="1:6" x14ac:dyDescent="0.25">
      <c r="A1578">
        <v>21777</v>
      </c>
      <c r="B1578" s="28" t="s">
        <v>167</v>
      </c>
      <c r="C1578" t="s">
        <v>277</v>
      </c>
      <c r="E1578" s="11">
        <v>40000</v>
      </c>
      <c r="F1578" s="1">
        <v>42155</v>
      </c>
    </row>
    <row r="1579" spans="1:6" x14ac:dyDescent="0.25">
      <c r="A1579">
        <v>21777</v>
      </c>
      <c r="B1579" s="28">
        <v>380335</v>
      </c>
      <c r="C1579" t="s">
        <v>267</v>
      </c>
      <c r="E1579" s="11">
        <v>15</v>
      </c>
      <c r="F1579" s="1">
        <v>42155</v>
      </c>
    </row>
    <row r="1580" spans="1:6" x14ac:dyDescent="0.25">
      <c r="A1580">
        <v>21777</v>
      </c>
      <c r="B1580" s="28">
        <v>380339</v>
      </c>
      <c r="C1580" t="s">
        <v>268</v>
      </c>
      <c r="E1580" s="11">
        <v>33</v>
      </c>
      <c r="F1580" s="1">
        <v>42886</v>
      </c>
    </row>
    <row r="1581" spans="1:6" x14ac:dyDescent="0.25">
      <c r="A1581">
        <v>21777</v>
      </c>
      <c r="B1581" s="28">
        <v>380341</v>
      </c>
      <c r="C1581" t="s">
        <v>269</v>
      </c>
      <c r="E1581" s="11">
        <v>1275000</v>
      </c>
      <c r="F1581" s="1">
        <v>42886</v>
      </c>
    </row>
    <row r="1582" spans="1:6" x14ac:dyDescent="0.25">
      <c r="A1582">
        <v>21777</v>
      </c>
      <c r="B1582" s="28">
        <v>380343</v>
      </c>
      <c r="C1582" t="s">
        <v>264</v>
      </c>
      <c r="E1582" s="11">
        <v>1275000</v>
      </c>
      <c r="F1582" s="1">
        <v>42886</v>
      </c>
    </row>
    <row r="1583" spans="1:6" x14ac:dyDescent="0.25">
      <c r="A1583">
        <v>21781</v>
      </c>
      <c r="B1583" s="28" t="s">
        <v>318</v>
      </c>
      <c r="C1583" t="s">
        <v>277</v>
      </c>
      <c r="E1583" s="11">
        <v>207000</v>
      </c>
      <c r="F1583" s="1">
        <v>42216</v>
      </c>
    </row>
    <row r="1584" spans="1:6" x14ac:dyDescent="0.25">
      <c r="A1584">
        <v>21781</v>
      </c>
      <c r="B1584" s="28">
        <v>380705</v>
      </c>
      <c r="C1584" t="s">
        <v>267</v>
      </c>
      <c r="E1584" s="11">
        <v>10</v>
      </c>
      <c r="F1584" s="1">
        <v>42947</v>
      </c>
    </row>
    <row r="1585" spans="1:6" x14ac:dyDescent="0.25">
      <c r="A1585">
        <v>21781</v>
      </c>
      <c r="B1585" s="28">
        <v>380707</v>
      </c>
      <c r="C1585" t="s">
        <v>269</v>
      </c>
      <c r="E1585" s="11">
        <v>207000</v>
      </c>
      <c r="F1585" s="1">
        <v>42216</v>
      </c>
    </row>
    <row r="1586" spans="1:6" x14ac:dyDescent="0.25">
      <c r="A1586">
        <v>21781</v>
      </c>
      <c r="B1586" s="28">
        <v>380719</v>
      </c>
      <c r="C1586" t="s">
        <v>264</v>
      </c>
      <c r="E1586" s="11">
        <v>207000</v>
      </c>
      <c r="F1586" s="1">
        <v>42947</v>
      </c>
    </row>
    <row r="1587" spans="1:6" x14ac:dyDescent="0.25">
      <c r="A1587">
        <v>21781</v>
      </c>
      <c r="B1587" s="28">
        <v>380741</v>
      </c>
      <c r="C1587" t="s">
        <v>268</v>
      </c>
      <c r="E1587" s="11">
        <v>233</v>
      </c>
      <c r="F1587" s="1">
        <v>42947</v>
      </c>
    </row>
    <row r="1588" spans="1:6" x14ac:dyDescent="0.25">
      <c r="A1588">
        <v>21783</v>
      </c>
      <c r="B1588" s="28" t="s">
        <v>168</v>
      </c>
      <c r="C1588" t="s">
        <v>277</v>
      </c>
      <c r="E1588" s="11">
        <v>8000000</v>
      </c>
      <c r="F1588" s="1">
        <v>43830</v>
      </c>
    </row>
    <row r="1589" spans="1:6" x14ac:dyDescent="0.25">
      <c r="A1589">
        <v>21783</v>
      </c>
      <c r="B1589" s="28">
        <v>384386</v>
      </c>
      <c r="C1589" t="s">
        <v>268</v>
      </c>
      <c r="D1589" t="s">
        <v>4049</v>
      </c>
      <c r="E1589" s="11">
        <v>476</v>
      </c>
      <c r="F1589" s="1">
        <v>43100</v>
      </c>
    </row>
    <row r="1590" spans="1:6" x14ac:dyDescent="0.25">
      <c r="A1590">
        <v>21783</v>
      </c>
      <c r="B1590" s="28">
        <v>384390</v>
      </c>
      <c r="C1590" t="s">
        <v>269</v>
      </c>
      <c r="E1590" s="11">
        <v>10000000</v>
      </c>
      <c r="F1590" s="1">
        <v>43830</v>
      </c>
    </row>
    <row r="1591" spans="1:6" x14ac:dyDescent="0.25">
      <c r="A1591">
        <v>21783</v>
      </c>
      <c r="B1591" s="28">
        <v>427595</v>
      </c>
      <c r="C1591" t="s">
        <v>280</v>
      </c>
      <c r="E1591" s="11">
        <v>4400000</v>
      </c>
      <c r="F1591" s="1">
        <v>43830</v>
      </c>
    </row>
    <row r="1592" spans="1:6" x14ac:dyDescent="0.25">
      <c r="A1592">
        <v>21783</v>
      </c>
      <c r="B1592" s="28">
        <v>427840</v>
      </c>
      <c r="C1592" t="s">
        <v>264</v>
      </c>
      <c r="E1592" s="11">
        <v>14400000</v>
      </c>
      <c r="F1592" s="1">
        <v>43830</v>
      </c>
    </row>
    <row r="1593" spans="1:6" x14ac:dyDescent="0.25">
      <c r="A1593">
        <v>21783</v>
      </c>
      <c r="B1593" s="28">
        <v>852854</v>
      </c>
      <c r="C1593" t="s">
        <v>267</v>
      </c>
      <c r="D1593" t="s">
        <v>4050</v>
      </c>
      <c r="E1593" s="11">
        <v>149</v>
      </c>
      <c r="F1593" s="1">
        <v>43830</v>
      </c>
    </row>
    <row r="1594" spans="1:6" x14ac:dyDescent="0.25">
      <c r="A1594">
        <v>21785</v>
      </c>
      <c r="B1594" s="28">
        <v>382028</v>
      </c>
      <c r="C1594" t="s">
        <v>267</v>
      </c>
      <c r="E1594" s="11">
        <v>270</v>
      </c>
      <c r="F1594" s="1">
        <v>41820</v>
      </c>
    </row>
    <row r="1595" spans="1:6" x14ac:dyDescent="0.25">
      <c r="A1595">
        <v>21785</v>
      </c>
      <c r="B1595" s="28">
        <v>382030</v>
      </c>
      <c r="C1595" t="s">
        <v>268</v>
      </c>
      <c r="E1595" s="11">
        <v>1206</v>
      </c>
      <c r="F1595" s="1">
        <v>42551</v>
      </c>
    </row>
    <row r="1596" spans="1:6" x14ac:dyDescent="0.25">
      <c r="A1596">
        <v>21785</v>
      </c>
      <c r="B1596" s="28">
        <v>382034</v>
      </c>
      <c r="C1596" t="s">
        <v>269</v>
      </c>
      <c r="E1596" s="11">
        <v>23000000</v>
      </c>
      <c r="F1596" s="1">
        <v>42551</v>
      </c>
    </row>
    <row r="1597" spans="1:6" x14ac:dyDescent="0.25">
      <c r="A1597">
        <v>21785</v>
      </c>
      <c r="B1597" s="28">
        <v>382036</v>
      </c>
      <c r="C1597" t="s">
        <v>264</v>
      </c>
      <c r="E1597" s="11">
        <v>22084000</v>
      </c>
      <c r="F1597" s="1">
        <v>42551</v>
      </c>
    </row>
    <row r="1598" spans="1:6" x14ac:dyDescent="0.25">
      <c r="A1598">
        <v>21787</v>
      </c>
      <c r="B1598" s="28" t="s">
        <v>169</v>
      </c>
      <c r="C1598" t="s">
        <v>277</v>
      </c>
      <c r="E1598" s="11">
        <v>1010000</v>
      </c>
      <c r="F1598" s="1">
        <v>42004</v>
      </c>
    </row>
    <row r="1599" spans="1:6" x14ac:dyDescent="0.25">
      <c r="A1599">
        <v>21787</v>
      </c>
      <c r="B1599" s="28">
        <v>380558</v>
      </c>
      <c r="C1599" t="s">
        <v>267</v>
      </c>
      <c r="E1599" s="11">
        <v>73</v>
      </c>
      <c r="F1599" s="1">
        <v>42004</v>
      </c>
    </row>
    <row r="1600" spans="1:6" x14ac:dyDescent="0.25">
      <c r="A1600">
        <v>21787</v>
      </c>
      <c r="B1600" s="28">
        <v>380562</v>
      </c>
      <c r="C1600" t="s">
        <v>268</v>
      </c>
      <c r="E1600" s="11">
        <v>205</v>
      </c>
      <c r="F1600" s="1">
        <v>42369</v>
      </c>
    </row>
    <row r="1601" spans="1:6" x14ac:dyDescent="0.25">
      <c r="A1601">
        <v>21787</v>
      </c>
      <c r="B1601" s="28">
        <v>380564</v>
      </c>
      <c r="C1601" t="s">
        <v>280</v>
      </c>
      <c r="E1601" s="11">
        <v>189225</v>
      </c>
      <c r="F1601" s="1">
        <v>42369</v>
      </c>
    </row>
    <row r="1602" spans="1:6" x14ac:dyDescent="0.25">
      <c r="A1602">
        <v>21787</v>
      </c>
      <c r="B1602" s="28">
        <v>380566</v>
      </c>
      <c r="C1602" t="s">
        <v>264</v>
      </c>
      <c r="E1602" s="11">
        <v>7100000</v>
      </c>
      <c r="F1602" s="1">
        <v>42369</v>
      </c>
    </row>
    <row r="1603" spans="1:6" x14ac:dyDescent="0.25">
      <c r="A1603">
        <v>21788</v>
      </c>
      <c r="B1603" s="28" t="s">
        <v>170</v>
      </c>
      <c r="C1603" t="s">
        <v>277</v>
      </c>
      <c r="E1603" s="11">
        <v>185000</v>
      </c>
      <c r="F1603" s="1">
        <v>42277</v>
      </c>
    </row>
    <row r="1604" spans="1:6" x14ac:dyDescent="0.25">
      <c r="A1604">
        <v>21788</v>
      </c>
      <c r="B1604" s="28">
        <v>380170</v>
      </c>
      <c r="C1604" t="s">
        <v>269</v>
      </c>
      <c r="E1604" s="11">
        <v>6388372</v>
      </c>
      <c r="F1604" s="1">
        <v>42277</v>
      </c>
    </row>
    <row r="1605" spans="1:6" x14ac:dyDescent="0.25">
      <c r="A1605">
        <v>21788</v>
      </c>
      <c r="B1605" s="28">
        <v>380172</v>
      </c>
      <c r="C1605" t="s">
        <v>264</v>
      </c>
      <c r="E1605" s="11">
        <v>6388372</v>
      </c>
      <c r="F1605" s="1">
        <v>43008</v>
      </c>
    </row>
    <row r="1606" spans="1:6" x14ac:dyDescent="0.25">
      <c r="A1606">
        <v>21788</v>
      </c>
      <c r="B1606" s="28">
        <v>380174</v>
      </c>
      <c r="C1606" t="s">
        <v>267</v>
      </c>
      <c r="E1606" s="11">
        <v>37</v>
      </c>
      <c r="F1606" s="1">
        <v>42277</v>
      </c>
    </row>
    <row r="1607" spans="1:6" x14ac:dyDescent="0.25">
      <c r="A1607">
        <v>21788</v>
      </c>
      <c r="B1607" s="28">
        <v>380178</v>
      </c>
      <c r="C1607" t="s">
        <v>268</v>
      </c>
      <c r="E1607" s="11">
        <v>396</v>
      </c>
      <c r="F1607" s="1">
        <v>43008</v>
      </c>
    </row>
    <row r="1608" spans="1:6" x14ac:dyDescent="0.25">
      <c r="A1608">
        <v>21789</v>
      </c>
      <c r="B1608" s="28" t="s">
        <v>326</v>
      </c>
      <c r="C1608" t="s">
        <v>277</v>
      </c>
      <c r="E1608" s="11">
        <v>85000</v>
      </c>
      <c r="F1608" s="1">
        <v>42369</v>
      </c>
    </row>
    <row r="1609" spans="1:6" x14ac:dyDescent="0.25">
      <c r="A1609">
        <v>21789</v>
      </c>
      <c r="B1609" s="28">
        <v>380626</v>
      </c>
      <c r="C1609" t="s">
        <v>267</v>
      </c>
      <c r="E1609" s="11">
        <v>15</v>
      </c>
      <c r="F1609" s="1">
        <v>42369</v>
      </c>
    </row>
    <row r="1610" spans="1:6" x14ac:dyDescent="0.25">
      <c r="A1610">
        <v>21789</v>
      </c>
      <c r="B1610" s="28">
        <v>380628</v>
      </c>
      <c r="C1610" t="s">
        <v>268</v>
      </c>
      <c r="E1610" s="11">
        <v>14</v>
      </c>
      <c r="F1610" s="1">
        <v>43100</v>
      </c>
    </row>
    <row r="1611" spans="1:6" x14ac:dyDescent="0.25">
      <c r="A1611">
        <v>21789</v>
      </c>
      <c r="B1611" s="28">
        <v>380632</v>
      </c>
      <c r="C1611" t="s">
        <v>264</v>
      </c>
      <c r="E1611" s="11">
        <v>1150000</v>
      </c>
      <c r="F1611" s="1">
        <v>43100</v>
      </c>
    </row>
    <row r="1612" spans="1:6" x14ac:dyDescent="0.25">
      <c r="A1612">
        <v>21789</v>
      </c>
      <c r="B1612" s="28">
        <v>380652</v>
      </c>
      <c r="C1612" t="s">
        <v>269</v>
      </c>
      <c r="E1612" s="11">
        <v>1150000</v>
      </c>
      <c r="F1612" s="1">
        <v>43100</v>
      </c>
    </row>
    <row r="1613" spans="1:6" x14ac:dyDescent="0.25">
      <c r="A1613">
        <v>21791</v>
      </c>
      <c r="B1613" s="28">
        <v>380370</v>
      </c>
      <c r="C1613" t="s">
        <v>327</v>
      </c>
      <c r="E1613" s="11">
        <v>20</v>
      </c>
      <c r="F1613" s="1">
        <v>43465</v>
      </c>
    </row>
    <row r="1614" spans="1:6" x14ac:dyDescent="0.25">
      <c r="A1614">
        <v>21791</v>
      </c>
      <c r="B1614" s="28">
        <v>380372</v>
      </c>
      <c r="C1614" t="s">
        <v>267</v>
      </c>
      <c r="E1614" s="11">
        <v>54</v>
      </c>
      <c r="F1614" s="1">
        <v>43465</v>
      </c>
    </row>
    <row r="1615" spans="1:6" x14ac:dyDescent="0.25">
      <c r="A1615">
        <v>21791</v>
      </c>
      <c r="B1615" s="28">
        <v>380374</v>
      </c>
      <c r="C1615" t="s">
        <v>303</v>
      </c>
      <c r="E1615" s="11">
        <v>375000</v>
      </c>
      <c r="F1615" s="1">
        <v>41639</v>
      </c>
    </row>
    <row r="1616" spans="1:6" x14ac:dyDescent="0.25">
      <c r="A1616">
        <v>21791</v>
      </c>
      <c r="B1616" s="28">
        <v>380376</v>
      </c>
      <c r="C1616" t="s">
        <v>264</v>
      </c>
      <c r="E1616" s="11">
        <v>4159000</v>
      </c>
      <c r="F1616" s="1">
        <v>43465</v>
      </c>
    </row>
    <row r="1617" spans="1:6" x14ac:dyDescent="0.25">
      <c r="A1617">
        <v>21795</v>
      </c>
      <c r="B1617" s="28" t="s">
        <v>171</v>
      </c>
      <c r="C1617" t="s">
        <v>277</v>
      </c>
      <c r="E1617" s="11">
        <v>635000</v>
      </c>
      <c r="F1617" s="1">
        <v>42004</v>
      </c>
    </row>
    <row r="1618" spans="1:6" x14ac:dyDescent="0.25">
      <c r="A1618">
        <v>21795</v>
      </c>
      <c r="B1618" s="28">
        <v>380660</v>
      </c>
      <c r="C1618" t="s">
        <v>267</v>
      </c>
      <c r="E1618" s="11">
        <v>28</v>
      </c>
      <c r="F1618" s="1">
        <v>42063</v>
      </c>
    </row>
    <row r="1619" spans="1:6" x14ac:dyDescent="0.25">
      <c r="A1619">
        <v>21795</v>
      </c>
      <c r="B1619" s="28">
        <v>380664</v>
      </c>
      <c r="C1619" t="s">
        <v>269</v>
      </c>
      <c r="E1619" s="11">
        <v>15195000</v>
      </c>
      <c r="F1619" s="1">
        <v>42063</v>
      </c>
    </row>
    <row r="1620" spans="1:6" x14ac:dyDescent="0.25">
      <c r="A1620">
        <v>21795</v>
      </c>
      <c r="B1620" s="28">
        <v>381003</v>
      </c>
      <c r="C1620" t="s">
        <v>268</v>
      </c>
      <c r="E1620" s="11">
        <v>87</v>
      </c>
      <c r="F1620" s="1">
        <v>42794</v>
      </c>
    </row>
    <row r="1621" spans="1:6" x14ac:dyDescent="0.25">
      <c r="A1621">
        <v>21795</v>
      </c>
      <c r="B1621" s="28">
        <v>381005</v>
      </c>
      <c r="C1621" t="s">
        <v>264</v>
      </c>
      <c r="E1621" s="11">
        <v>15195000</v>
      </c>
      <c r="F1621" s="1">
        <v>42794</v>
      </c>
    </row>
    <row r="1622" spans="1:6" x14ac:dyDescent="0.25">
      <c r="A1622">
        <v>21797</v>
      </c>
      <c r="B1622" s="28">
        <v>380568</v>
      </c>
      <c r="C1622" t="s">
        <v>272</v>
      </c>
      <c r="D1622" t="s">
        <v>319</v>
      </c>
      <c r="E1622" s="11">
        <v>1</v>
      </c>
      <c r="F1622" s="1">
        <v>41685</v>
      </c>
    </row>
    <row r="1623" spans="1:6" x14ac:dyDescent="0.25">
      <c r="A1623">
        <v>21797</v>
      </c>
      <c r="B1623" s="28">
        <v>380843</v>
      </c>
      <c r="C1623" t="s">
        <v>264</v>
      </c>
      <c r="E1623" s="11">
        <v>117000</v>
      </c>
      <c r="F1623" s="1">
        <v>41685</v>
      </c>
    </row>
    <row r="1624" spans="1:6" x14ac:dyDescent="0.25">
      <c r="A1624">
        <v>21797</v>
      </c>
      <c r="B1624" s="28">
        <v>380845</v>
      </c>
      <c r="C1624" t="s">
        <v>272</v>
      </c>
      <c r="D1624" t="s">
        <v>320</v>
      </c>
      <c r="E1624" s="11">
        <v>1</v>
      </c>
      <c r="F1624" s="1">
        <v>41685</v>
      </c>
    </row>
    <row r="1625" spans="1:6" x14ac:dyDescent="0.25">
      <c r="A1625">
        <v>21797</v>
      </c>
      <c r="B1625" s="28">
        <v>380847</v>
      </c>
      <c r="C1625" t="s">
        <v>272</v>
      </c>
      <c r="D1625" t="s">
        <v>321</v>
      </c>
      <c r="E1625" s="11">
        <v>1</v>
      </c>
      <c r="F1625" s="1">
        <v>41685</v>
      </c>
    </row>
    <row r="1626" spans="1:6" x14ac:dyDescent="0.25">
      <c r="A1626">
        <v>21799</v>
      </c>
      <c r="B1626" s="28">
        <v>380570</v>
      </c>
      <c r="C1626" t="s">
        <v>272</v>
      </c>
      <c r="D1626" t="s">
        <v>322</v>
      </c>
      <c r="E1626" s="11">
        <v>1</v>
      </c>
      <c r="F1626" s="1">
        <v>41654</v>
      </c>
    </row>
    <row r="1627" spans="1:6" x14ac:dyDescent="0.25">
      <c r="A1627">
        <v>21799</v>
      </c>
      <c r="B1627" s="28">
        <v>380572</v>
      </c>
      <c r="C1627" t="s">
        <v>272</v>
      </c>
      <c r="D1627" t="s">
        <v>323</v>
      </c>
      <c r="E1627" s="11">
        <v>1</v>
      </c>
      <c r="F1627" s="1">
        <v>41654</v>
      </c>
    </row>
    <row r="1628" spans="1:6" x14ac:dyDescent="0.25">
      <c r="A1628">
        <v>21799</v>
      </c>
      <c r="B1628" s="28">
        <v>380574</v>
      </c>
      <c r="C1628" t="s">
        <v>272</v>
      </c>
      <c r="D1628" t="s">
        <v>324</v>
      </c>
      <c r="E1628" s="11">
        <v>1</v>
      </c>
      <c r="F1628" s="1">
        <v>41654</v>
      </c>
    </row>
    <row r="1629" spans="1:6" x14ac:dyDescent="0.25">
      <c r="A1629">
        <v>21799</v>
      </c>
      <c r="B1629" s="28">
        <v>380841</v>
      </c>
      <c r="C1629" t="s">
        <v>264</v>
      </c>
      <c r="E1629" s="11">
        <v>50000</v>
      </c>
      <c r="F1629" s="1">
        <v>41654</v>
      </c>
    </row>
    <row r="1630" spans="1:6" x14ac:dyDescent="0.25">
      <c r="A1630">
        <v>21800</v>
      </c>
      <c r="B1630" s="28" t="s">
        <v>172</v>
      </c>
      <c r="C1630" t="s">
        <v>277</v>
      </c>
      <c r="E1630" s="11">
        <v>390000</v>
      </c>
      <c r="F1630" s="1">
        <v>42460</v>
      </c>
    </row>
    <row r="1631" spans="1:6" x14ac:dyDescent="0.25">
      <c r="A1631">
        <v>21800</v>
      </c>
      <c r="B1631" s="28">
        <v>380600</v>
      </c>
      <c r="C1631" t="s">
        <v>269</v>
      </c>
      <c r="E1631" s="11">
        <v>39000000</v>
      </c>
      <c r="F1631" s="1">
        <v>42460</v>
      </c>
    </row>
    <row r="1632" spans="1:6" x14ac:dyDescent="0.25">
      <c r="A1632">
        <v>21800</v>
      </c>
      <c r="B1632" s="28">
        <v>380604</v>
      </c>
      <c r="C1632" t="s">
        <v>264</v>
      </c>
      <c r="E1632" s="11">
        <v>39000000</v>
      </c>
      <c r="F1632" s="1">
        <v>43190</v>
      </c>
    </row>
    <row r="1633" spans="1:6" x14ac:dyDescent="0.25">
      <c r="A1633">
        <v>21800</v>
      </c>
      <c r="B1633" s="28">
        <v>381424</v>
      </c>
      <c r="C1633" t="s">
        <v>267</v>
      </c>
      <c r="E1633" s="11">
        <v>10</v>
      </c>
      <c r="F1633" s="1">
        <v>43190</v>
      </c>
    </row>
    <row r="1634" spans="1:6" x14ac:dyDescent="0.25">
      <c r="A1634">
        <v>21800</v>
      </c>
      <c r="B1634" s="28">
        <v>381426</v>
      </c>
      <c r="C1634" t="s">
        <v>268</v>
      </c>
      <c r="E1634" s="11">
        <v>20</v>
      </c>
      <c r="F1634" s="1">
        <v>43190</v>
      </c>
    </row>
    <row r="1635" spans="1:6" x14ac:dyDescent="0.25">
      <c r="A1635">
        <v>21803</v>
      </c>
      <c r="B1635" s="28">
        <v>427714</v>
      </c>
      <c r="C1635" t="s">
        <v>264</v>
      </c>
      <c r="E1635" s="11">
        <v>367000</v>
      </c>
      <c r="F1635" s="1">
        <v>42004</v>
      </c>
    </row>
    <row r="1636" spans="1:6" x14ac:dyDescent="0.25">
      <c r="A1636">
        <v>21804</v>
      </c>
      <c r="B1636" s="28">
        <v>382038</v>
      </c>
      <c r="C1636" t="s">
        <v>272</v>
      </c>
      <c r="D1636" t="s">
        <v>328</v>
      </c>
      <c r="E1636" s="11">
        <v>1</v>
      </c>
      <c r="F1636" s="1">
        <v>41593</v>
      </c>
    </row>
    <row r="1637" spans="1:6" x14ac:dyDescent="0.25">
      <c r="A1637">
        <v>21804</v>
      </c>
      <c r="B1637" s="28">
        <v>382040</v>
      </c>
      <c r="C1637" t="s">
        <v>272</v>
      </c>
      <c r="D1637" t="s">
        <v>329</v>
      </c>
      <c r="E1637" s="11">
        <v>1</v>
      </c>
      <c r="F1637" s="1">
        <v>41593</v>
      </c>
    </row>
    <row r="1638" spans="1:6" x14ac:dyDescent="0.25">
      <c r="A1638">
        <v>21804</v>
      </c>
      <c r="B1638" s="28">
        <v>382042</v>
      </c>
      <c r="C1638" t="s">
        <v>272</v>
      </c>
      <c r="D1638" t="s">
        <v>330</v>
      </c>
      <c r="E1638" s="11">
        <v>1</v>
      </c>
      <c r="F1638" s="1">
        <v>41593</v>
      </c>
    </row>
    <row r="1639" spans="1:6" x14ac:dyDescent="0.25">
      <c r="A1639">
        <v>21804</v>
      </c>
      <c r="B1639" s="28">
        <v>382044</v>
      </c>
      <c r="C1639" t="s">
        <v>272</v>
      </c>
      <c r="D1639" t="s">
        <v>331</v>
      </c>
      <c r="E1639" s="11">
        <v>1</v>
      </c>
      <c r="F1639" s="1">
        <v>41593</v>
      </c>
    </row>
    <row r="1640" spans="1:6" x14ac:dyDescent="0.25">
      <c r="A1640">
        <v>21805</v>
      </c>
      <c r="B1640" s="28">
        <v>381522</v>
      </c>
      <c r="C1640" t="s">
        <v>272</v>
      </c>
      <c r="D1640" t="s">
        <v>333</v>
      </c>
      <c r="E1640" s="11">
        <v>1</v>
      </c>
      <c r="F1640" s="1">
        <v>41469</v>
      </c>
    </row>
    <row r="1641" spans="1:6" x14ac:dyDescent="0.25">
      <c r="A1641">
        <v>21807</v>
      </c>
      <c r="B1641" s="28">
        <v>381486</v>
      </c>
      <c r="C1641" t="s">
        <v>272</v>
      </c>
      <c r="D1641" t="s">
        <v>335</v>
      </c>
      <c r="E1641" s="11">
        <v>1</v>
      </c>
      <c r="F1641" s="1">
        <v>41639</v>
      </c>
    </row>
    <row r="1642" spans="1:6" x14ac:dyDescent="0.25">
      <c r="A1642">
        <v>21807</v>
      </c>
      <c r="B1642" s="28">
        <v>381488</v>
      </c>
      <c r="C1642" t="s">
        <v>272</v>
      </c>
      <c r="D1642" t="s">
        <v>337</v>
      </c>
      <c r="E1642" s="11">
        <v>1</v>
      </c>
      <c r="F1642" s="1">
        <v>44196</v>
      </c>
    </row>
    <row r="1643" spans="1:6" x14ac:dyDescent="0.25">
      <c r="A1643">
        <v>21807</v>
      </c>
      <c r="B1643" s="28">
        <v>381494</v>
      </c>
      <c r="C1643" t="s">
        <v>264</v>
      </c>
      <c r="E1643" s="11">
        <v>600000</v>
      </c>
      <c r="F1643" s="1">
        <v>44196</v>
      </c>
    </row>
    <row r="1644" spans="1:6" x14ac:dyDescent="0.25">
      <c r="A1644">
        <v>21810</v>
      </c>
      <c r="B1644" s="28">
        <v>383093</v>
      </c>
      <c r="C1644" t="s">
        <v>267</v>
      </c>
      <c r="E1644" s="11">
        <v>26</v>
      </c>
      <c r="F1644" s="1">
        <v>42369</v>
      </c>
    </row>
    <row r="1645" spans="1:6" x14ac:dyDescent="0.25">
      <c r="A1645">
        <v>21810</v>
      </c>
      <c r="B1645" s="28">
        <v>383097</v>
      </c>
      <c r="C1645" t="s">
        <v>268</v>
      </c>
      <c r="E1645" s="11">
        <v>152</v>
      </c>
      <c r="F1645" s="1">
        <v>43100</v>
      </c>
    </row>
    <row r="1646" spans="1:6" x14ac:dyDescent="0.25">
      <c r="A1646">
        <v>21810</v>
      </c>
      <c r="B1646" s="28">
        <v>383099</v>
      </c>
      <c r="C1646" t="s">
        <v>264</v>
      </c>
      <c r="E1646" s="11">
        <v>3970000</v>
      </c>
      <c r="F1646" s="1">
        <v>43100</v>
      </c>
    </row>
    <row r="1647" spans="1:6" x14ac:dyDescent="0.25">
      <c r="A1647">
        <v>21810</v>
      </c>
      <c r="B1647" s="28">
        <v>383101</v>
      </c>
      <c r="C1647" t="s">
        <v>269</v>
      </c>
      <c r="E1647" s="11">
        <v>4870000</v>
      </c>
      <c r="F1647" s="1">
        <v>43100</v>
      </c>
    </row>
    <row r="1648" spans="1:6" x14ac:dyDescent="0.25">
      <c r="A1648">
        <v>21814</v>
      </c>
      <c r="B1648" s="28">
        <v>380274</v>
      </c>
      <c r="C1648" t="s">
        <v>293</v>
      </c>
      <c r="E1648" s="11">
        <v>21</v>
      </c>
      <c r="F1648" s="1">
        <v>42004</v>
      </c>
    </row>
    <row r="1649" spans="1:6" x14ac:dyDescent="0.25">
      <c r="A1649">
        <v>21814</v>
      </c>
      <c r="B1649" s="28">
        <v>380278</v>
      </c>
      <c r="C1649" t="s">
        <v>264</v>
      </c>
      <c r="E1649" s="11">
        <v>198840</v>
      </c>
      <c r="F1649" s="1">
        <v>42735</v>
      </c>
    </row>
    <row r="1650" spans="1:6" x14ac:dyDescent="0.25">
      <c r="A1650">
        <v>21814</v>
      </c>
      <c r="B1650" s="28">
        <v>380413</v>
      </c>
      <c r="C1650" t="s">
        <v>268</v>
      </c>
      <c r="E1650" s="11">
        <v>28</v>
      </c>
      <c r="F1650" s="1">
        <v>42735</v>
      </c>
    </row>
    <row r="1651" spans="1:6" x14ac:dyDescent="0.25">
      <c r="A1651">
        <v>21814</v>
      </c>
      <c r="B1651" s="28">
        <v>380415</v>
      </c>
      <c r="C1651" t="s">
        <v>267</v>
      </c>
      <c r="E1651" s="11">
        <v>15</v>
      </c>
      <c r="F1651" s="1">
        <v>42735</v>
      </c>
    </row>
    <row r="1652" spans="1:6" x14ac:dyDescent="0.25">
      <c r="A1652">
        <v>21817</v>
      </c>
      <c r="B1652" s="28">
        <v>382182</v>
      </c>
      <c r="C1652" t="s">
        <v>325</v>
      </c>
      <c r="E1652" s="11">
        <v>2300000</v>
      </c>
      <c r="F1652" s="1">
        <v>41629</v>
      </c>
    </row>
    <row r="1653" spans="1:6" x14ac:dyDescent="0.25">
      <c r="A1653">
        <v>21817</v>
      </c>
      <c r="B1653" s="28">
        <v>382184</v>
      </c>
      <c r="C1653" t="s">
        <v>264</v>
      </c>
      <c r="E1653" s="11">
        <v>2300000</v>
      </c>
      <c r="F1653" s="1">
        <v>41629</v>
      </c>
    </row>
    <row r="1654" spans="1:6" x14ac:dyDescent="0.25">
      <c r="A1654">
        <v>21818</v>
      </c>
      <c r="B1654" s="28">
        <v>381924</v>
      </c>
      <c r="C1654" t="s">
        <v>325</v>
      </c>
      <c r="E1654" s="11">
        <v>7820000</v>
      </c>
      <c r="F1654" s="1">
        <v>42000</v>
      </c>
    </row>
    <row r="1655" spans="1:6" x14ac:dyDescent="0.25">
      <c r="A1655">
        <v>21818</v>
      </c>
      <c r="B1655" s="28">
        <v>381926</v>
      </c>
      <c r="C1655" t="s">
        <v>264</v>
      </c>
      <c r="E1655" s="11">
        <v>7820000</v>
      </c>
      <c r="F1655" s="1">
        <v>42000</v>
      </c>
    </row>
    <row r="1656" spans="1:6" x14ac:dyDescent="0.25">
      <c r="A1656">
        <v>21821</v>
      </c>
      <c r="B1656" s="28" t="s">
        <v>173</v>
      </c>
      <c r="C1656" t="s">
        <v>277</v>
      </c>
      <c r="E1656" s="11">
        <v>88000</v>
      </c>
      <c r="F1656" s="1">
        <v>42185</v>
      </c>
    </row>
    <row r="1657" spans="1:6" x14ac:dyDescent="0.25">
      <c r="A1657">
        <v>21821</v>
      </c>
      <c r="B1657" s="28">
        <v>382242</v>
      </c>
      <c r="C1657" t="s">
        <v>269</v>
      </c>
      <c r="E1657" s="11">
        <v>2581820</v>
      </c>
      <c r="F1657" s="1">
        <v>42185</v>
      </c>
    </row>
    <row r="1658" spans="1:6" x14ac:dyDescent="0.25">
      <c r="A1658">
        <v>21821</v>
      </c>
      <c r="B1658" s="28">
        <v>382246</v>
      </c>
      <c r="C1658" t="s">
        <v>268</v>
      </c>
      <c r="E1658" s="11">
        <v>23</v>
      </c>
      <c r="F1658" s="1">
        <v>42916</v>
      </c>
    </row>
    <row r="1659" spans="1:6" x14ac:dyDescent="0.25">
      <c r="A1659">
        <v>21821</v>
      </c>
      <c r="B1659" s="28">
        <v>382248</v>
      </c>
      <c r="C1659" t="s">
        <v>264</v>
      </c>
      <c r="E1659" s="11">
        <v>2493820</v>
      </c>
      <c r="F1659" s="1">
        <v>42916</v>
      </c>
    </row>
    <row r="1660" spans="1:6" x14ac:dyDescent="0.25">
      <c r="A1660">
        <v>21821</v>
      </c>
      <c r="B1660" s="28">
        <v>399402</v>
      </c>
      <c r="C1660" t="s">
        <v>267</v>
      </c>
      <c r="E1660" s="11">
        <v>17</v>
      </c>
      <c r="F1660" s="1">
        <v>42916</v>
      </c>
    </row>
    <row r="1661" spans="1:6" x14ac:dyDescent="0.25">
      <c r="A1661">
        <v>21824</v>
      </c>
      <c r="B1661" s="28" t="s">
        <v>174</v>
      </c>
      <c r="C1661" t="s">
        <v>277</v>
      </c>
      <c r="E1661" s="11">
        <v>540000</v>
      </c>
      <c r="F1661" s="1">
        <v>42460</v>
      </c>
    </row>
    <row r="1662" spans="1:6" x14ac:dyDescent="0.25">
      <c r="A1662">
        <v>21824</v>
      </c>
      <c r="B1662" s="28">
        <v>380606</v>
      </c>
      <c r="C1662" t="s">
        <v>269</v>
      </c>
      <c r="E1662" s="11">
        <v>54000000</v>
      </c>
      <c r="F1662" s="1">
        <v>42460</v>
      </c>
    </row>
    <row r="1663" spans="1:6" x14ac:dyDescent="0.25">
      <c r="A1663">
        <v>21824</v>
      </c>
      <c r="B1663" s="28">
        <v>380610</v>
      </c>
      <c r="C1663" t="s">
        <v>267</v>
      </c>
      <c r="E1663" s="11">
        <v>51</v>
      </c>
      <c r="F1663" s="1">
        <v>43190</v>
      </c>
    </row>
    <row r="1664" spans="1:6" x14ac:dyDescent="0.25">
      <c r="A1664">
        <v>21824</v>
      </c>
      <c r="B1664" s="28">
        <v>380612</v>
      </c>
      <c r="C1664" t="s">
        <v>268</v>
      </c>
      <c r="E1664" s="11">
        <v>120</v>
      </c>
      <c r="F1664" s="1">
        <v>43190</v>
      </c>
    </row>
    <row r="1665" spans="1:6" x14ac:dyDescent="0.25">
      <c r="A1665">
        <v>21824</v>
      </c>
      <c r="B1665" s="28">
        <v>380614</v>
      </c>
      <c r="C1665" t="s">
        <v>264</v>
      </c>
      <c r="E1665" s="11">
        <v>54000000</v>
      </c>
      <c r="F1665" s="1">
        <v>43190</v>
      </c>
    </row>
    <row r="1666" spans="1:6" x14ac:dyDescent="0.25">
      <c r="A1666">
        <v>21828</v>
      </c>
      <c r="B1666" s="28">
        <v>380692</v>
      </c>
      <c r="C1666" t="s">
        <v>345</v>
      </c>
      <c r="E1666" s="11">
        <v>16000</v>
      </c>
      <c r="F1666" s="1">
        <v>42004</v>
      </c>
    </row>
    <row r="1667" spans="1:6" x14ac:dyDescent="0.25">
      <c r="A1667">
        <v>21828</v>
      </c>
      <c r="B1667" s="28">
        <v>380694</v>
      </c>
      <c r="C1667" t="s">
        <v>274</v>
      </c>
      <c r="D1667" t="s">
        <v>346</v>
      </c>
      <c r="E1667" s="11">
        <v>56000</v>
      </c>
      <c r="F1667" s="1">
        <v>42004</v>
      </c>
    </row>
    <row r="1668" spans="1:6" x14ac:dyDescent="0.25">
      <c r="A1668">
        <v>21828</v>
      </c>
      <c r="B1668" s="28">
        <v>380696</v>
      </c>
      <c r="C1668" t="s">
        <v>264</v>
      </c>
      <c r="E1668" s="11">
        <v>36000</v>
      </c>
      <c r="F1668" s="1">
        <v>42004</v>
      </c>
    </row>
    <row r="1669" spans="1:6" x14ac:dyDescent="0.25">
      <c r="A1669">
        <v>21829</v>
      </c>
      <c r="B1669" s="28" t="s">
        <v>175</v>
      </c>
      <c r="C1669" t="s">
        <v>277</v>
      </c>
      <c r="E1669" s="11">
        <v>500000</v>
      </c>
      <c r="F1669" s="1">
        <v>42369</v>
      </c>
    </row>
    <row r="1670" spans="1:6" x14ac:dyDescent="0.25">
      <c r="A1670">
        <v>21829</v>
      </c>
      <c r="B1670" s="28">
        <v>382320</v>
      </c>
      <c r="C1670" t="s">
        <v>269</v>
      </c>
      <c r="E1670" s="11">
        <v>15500000</v>
      </c>
      <c r="F1670" s="1">
        <v>42369</v>
      </c>
    </row>
    <row r="1671" spans="1:6" x14ac:dyDescent="0.25">
      <c r="A1671">
        <v>21829</v>
      </c>
      <c r="B1671" s="28">
        <v>382324</v>
      </c>
      <c r="C1671" t="s">
        <v>267</v>
      </c>
      <c r="E1671" s="11">
        <v>113</v>
      </c>
      <c r="F1671" s="1">
        <v>42369</v>
      </c>
    </row>
    <row r="1672" spans="1:6" x14ac:dyDescent="0.25">
      <c r="A1672">
        <v>21829</v>
      </c>
      <c r="B1672" s="28">
        <v>382326</v>
      </c>
      <c r="C1672" t="s">
        <v>268</v>
      </c>
      <c r="E1672" s="11">
        <v>280</v>
      </c>
      <c r="F1672" s="1">
        <v>43100</v>
      </c>
    </row>
    <row r="1673" spans="1:6" x14ac:dyDescent="0.25">
      <c r="A1673">
        <v>21829</v>
      </c>
      <c r="B1673" s="28">
        <v>382330</v>
      </c>
      <c r="C1673" t="s">
        <v>264</v>
      </c>
      <c r="E1673" s="11">
        <v>15500000</v>
      </c>
      <c r="F1673" s="1">
        <v>43100</v>
      </c>
    </row>
    <row r="1674" spans="1:6" x14ac:dyDescent="0.25">
      <c r="A1674">
        <v>21830</v>
      </c>
      <c r="B1674" s="28">
        <v>792695</v>
      </c>
      <c r="C1674" t="s">
        <v>1958</v>
      </c>
      <c r="E1674" s="11"/>
      <c r="F1674" s="1">
        <v>42521</v>
      </c>
    </row>
    <row r="1675" spans="1:6" x14ac:dyDescent="0.25">
      <c r="A1675">
        <v>21831</v>
      </c>
      <c r="B1675" s="28" t="s">
        <v>176</v>
      </c>
      <c r="C1675" t="s">
        <v>277</v>
      </c>
      <c r="E1675" s="11">
        <v>620000</v>
      </c>
      <c r="F1675" s="1">
        <v>42521</v>
      </c>
    </row>
    <row r="1676" spans="1:6" x14ac:dyDescent="0.25">
      <c r="A1676">
        <v>21831</v>
      </c>
      <c r="B1676" s="28">
        <v>381033</v>
      </c>
      <c r="C1676" t="s">
        <v>267</v>
      </c>
      <c r="E1676" s="11">
        <v>133</v>
      </c>
      <c r="F1676" s="1">
        <v>42522</v>
      </c>
    </row>
    <row r="1677" spans="1:6" x14ac:dyDescent="0.25">
      <c r="A1677">
        <v>21831</v>
      </c>
      <c r="B1677" s="28">
        <v>381037</v>
      </c>
      <c r="C1677" t="s">
        <v>269</v>
      </c>
      <c r="E1677" s="11">
        <v>16835000</v>
      </c>
      <c r="F1677" s="1">
        <v>42522</v>
      </c>
    </row>
    <row r="1678" spans="1:6" x14ac:dyDescent="0.25">
      <c r="A1678">
        <v>21831</v>
      </c>
      <c r="B1678" s="28">
        <v>381039</v>
      </c>
      <c r="C1678" t="s">
        <v>264</v>
      </c>
      <c r="E1678" s="11">
        <v>18900000</v>
      </c>
      <c r="F1678" s="1">
        <v>43252</v>
      </c>
    </row>
    <row r="1679" spans="1:6" x14ac:dyDescent="0.25">
      <c r="A1679">
        <v>21831</v>
      </c>
      <c r="B1679" s="28">
        <v>381190</v>
      </c>
      <c r="C1679" t="s">
        <v>268</v>
      </c>
      <c r="E1679" s="11">
        <v>179</v>
      </c>
      <c r="F1679" s="1">
        <v>43252</v>
      </c>
    </row>
    <row r="1680" spans="1:6" x14ac:dyDescent="0.25">
      <c r="A1680">
        <v>21833</v>
      </c>
      <c r="B1680" s="28" t="s">
        <v>343</v>
      </c>
      <c r="C1680" t="s">
        <v>277</v>
      </c>
      <c r="E1680" s="11">
        <v>568800</v>
      </c>
      <c r="F1680" s="1">
        <v>43100</v>
      </c>
    </row>
    <row r="1681" spans="1:6" x14ac:dyDescent="0.25">
      <c r="A1681">
        <v>21833</v>
      </c>
      <c r="B1681" s="28">
        <v>381562</v>
      </c>
      <c r="C1681" t="s">
        <v>267</v>
      </c>
      <c r="D1681" t="s">
        <v>341</v>
      </c>
      <c r="E1681" s="11">
        <v>15</v>
      </c>
      <c r="F1681" s="1">
        <v>43100</v>
      </c>
    </row>
    <row r="1682" spans="1:6" x14ac:dyDescent="0.25">
      <c r="A1682">
        <v>21833</v>
      </c>
      <c r="B1682" s="28">
        <v>381564</v>
      </c>
      <c r="C1682" t="s">
        <v>267</v>
      </c>
      <c r="D1682" t="s">
        <v>342</v>
      </c>
      <c r="E1682" s="11">
        <v>0</v>
      </c>
      <c r="F1682" s="1">
        <v>43100</v>
      </c>
    </row>
    <row r="1683" spans="1:6" x14ac:dyDescent="0.25">
      <c r="A1683">
        <v>21833</v>
      </c>
      <c r="B1683" s="28">
        <v>381566</v>
      </c>
      <c r="C1683" t="s">
        <v>268</v>
      </c>
      <c r="E1683" s="11">
        <v>220</v>
      </c>
      <c r="F1683" s="1">
        <v>43465</v>
      </c>
    </row>
    <row r="1684" spans="1:6" x14ac:dyDescent="0.25">
      <c r="A1684">
        <v>21833</v>
      </c>
      <c r="B1684" s="28">
        <v>381570</v>
      </c>
      <c r="C1684" t="s">
        <v>280</v>
      </c>
      <c r="E1684" s="11">
        <v>330000</v>
      </c>
      <c r="F1684" s="1">
        <v>43100</v>
      </c>
    </row>
    <row r="1685" spans="1:6" x14ac:dyDescent="0.25">
      <c r="A1685">
        <v>21833</v>
      </c>
      <c r="B1685" s="28">
        <v>381572</v>
      </c>
      <c r="C1685" t="s">
        <v>269</v>
      </c>
      <c r="E1685" s="11">
        <v>15600000</v>
      </c>
      <c r="F1685" s="1">
        <v>43465</v>
      </c>
    </row>
    <row r="1686" spans="1:6" x14ac:dyDescent="0.25">
      <c r="A1686">
        <v>21833</v>
      </c>
      <c r="B1686" s="28">
        <v>381574</v>
      </c>
      <c r="C1686" t="s">
        <v>264</v>
      </c>
      <c r="E1686" s="11">
        <v>17300000</v>
      </c>
      <c r="F1686" s="1">
        <v>43465</v>
      </c>
    </row>
    <row r="1687" spans="1:6" x14ac:dyDescent="0.25">
      <c r="A1687">
        <v>21835</v>
      </c>
      <c r="B1687" s="28" t="s">
        <v>347</v>
      </c>
      <c r="C1687" t="s">
        <v>277</v>
      </c>
      <c r="E1687" s="11">
        <v>750000</v>
      </c>
      <c r="F1687" s="1">
        <v>43465</v>
      </c>
    </row>
    <row r="1688" spans="1:6" x14ac:dyDescent="0.25">
      <c r="A1688">
        <v>21835</v>
      </c>
      <c r="B1688" s="28">
        <v>381476</v>
      </c>
      <c r="C1688" t="s">
        <v>268</v>
      </c>
      <c r="E1688" s="11">
        <v>151</v>
      </c>
      <c r="F1688" s="1">
        <v>43101</v>
      </c>
    </row>
    <row r="1689" spans="1:6" x14ac:dyDescent="0.25">
      <c r="A1689">
        <v>21835</v>
      </c>
      <c r="B1689" s="28">
        <v>381478</v>
      </c>
      <c r="C1689" t="s">
        <v>272</v>
      </c>
      <c r="D1689" t="s">
        <v>344</v>
      </c>
      <c r="E1689" s="11">
        <v>1</v>
      </c>
      <c r="F1689" s="1">
        <v>43101</v>
      </c>
    </row>
    <row r="1690" spans="1:6" x14ac:dyDescent="0.25">
      <c r="A1690">
        <v>21835</v>
      </c>
      <c r="B1690" s="28">
        <v>381480</v>
      </c>
      <c r="C1690" t="s">
        <v>264</v>
      </c>
      <c r="E1690" s="11">
        <v>1703665</v>
      </c>
      <c r="F1690" s="1">
        <v>43101</v>
      </c>
    </row>
    <row r="1691" spans="1:6" x14ac:dyDescent="0.25">
      <c r="A1691">
        <v>21836</v>
      </c>
      <c r="B1691" s="28">
        <v>381650</v>
      </c>
      <c r="C1691" t="s">
        <v>272</v>
      </c>
      <c r="D1691" t="s">
        <v>348</v>
      </c>
      <c r="E1691" s="11">
        <v>1</v>
      </c>
      <c r="F1691" s="1">
        <v>41501</v>
      </c>
    </row>
    <row r="1692" spans="1:6" x14ac:dyDescent="0.25">
      <c r="A1692">
        <v>21837</v>
      </c>
      <c r="B1692" s="28">
        <v>380484</v>
      </c>
      <c r="C1692" t="s">
        <v>264</v>
      </c>
      <c r="E1692" s="11">
        <v>418500</v>
      </c>
      <c r="F1692" s="1">
        <v>43100</v>
      </c>
    </row>
    <row r="1693" spans="1:6" x14ac:dyDescent="0.25">
      <c r="A1693">
        <v>21840</v>
      </c>
      <c r="B1693" s="28">
        <v>381614</v>
      </c>
      <c r="C1693" t="s">
        <v>269</v>
      </c>
      <c r="E1693" s="11">
        <v>4960000</v>
      </c>
      <c r="F1693" s="1">
        <v>42490</v>
      </c>
    </row>
    <row r="1694" spans="1:6" x14ac:dyDescent="0.25">
      <c r="A1694">
        <v>21840</v>
      </c>
      <c r="B1694" s="28">
        <v>381618</v>
      </c>
      <c r="C1694" t="s">
        <v>268</v>
      </c>
      <c r="E1694" s="11">
        <v>455</v>
      </c>
      <c r="F1694" s="1">
        <v>43220</v>
      </c>
    </row>
    <row r="1695" spans="1:6" x14ac:dyDescent="0.25">
      <c r="A1695">
        <v>21840</v>
      </c>
      <c r="B1695" s="28">
        <v>381620</v>
      </c>
      <c r="C1695" t="s">
        <v>264</v>
      </c>
      <c r="E1695" s="11">
        <v>4960000</v>
      </c>
      <c r="F1695" s="1">
        <v>43220</v>
      </c>
    </row>
    <row r="1696" spans="1:6" x14ac:dyDescent="0.25">
      <c r="A1696">
        <v>21842</v>
      </c>
      <c r="B1696" s="28">
        <v>382680</v>
      </c>
      <c r="C1696" t="s">
        <v>272</v>
      </c>
      <c r="D1696" t="s">
        <v>300</v>
      </c>
      <c r="E1696" s="11">
        <v>1</v>
      </c>
      <c r="F1696" s="1">
        <v>41425</v>
      </c>
    </row>
    <row r="1697" spans="1:6" x14ac:dyDescent="0.25">
      <c r="A1697">
        <v>21843</v>
      </c>
      <c r="B1697" s="28">
        <v>382414</v>
      </c>
      <c r="C1697" t="s">
        <v>272</v>
      </c>
      <c r="D1697" t="s">
        <v>300</v>
      </c>
      <c r="E1697" s="11">
        <v>1</v>
      </c>
      <c r="F1697" s="1">
        <v>41527</v>
      </c>
    </row>
    <row r="1698" spans="1:6" x14ac:dyDescent="0.25">
      <c r="A1698">
        <v>21844</v>
      </c>
      <c r="B1698" s="28">
        <v>382416</v>
      </c>
      <c r="C1698" t="s">
        <v>272</v>
      </c>
      <c r="D1698" t="s">
        <v>300</v>
      </c>
      <c r="E1698" s="11">
        <v>1</v>
      </c>
      <c r="F1698" s="1">
        <v>41599</v>
      </c>
    </row>
    <row r="1699" spans="1:6" x14ac:dyDescent="0.25">
      <c r="A1699">
        <v>21845</v>
      </c>
      <c r="B1699" s="28">
        <v>382428</v>
      </c>
      <c r="C1699" t="s">
        <v>272</v>
      </c>
      <c r="D1699" t="s">
        <v>300</v>
      </c>
      <c r="E1699" s="11">
        <v>1</v>
      </c>
      <c r="F1699" s="1">
        <v>41608</v>
      </c>
    </row>
    <row r="1700" spans="1:6" x14ac:dyDescent="0.25">
      <c r="A1700">
        <v>21846</v>
      </c>
      <c r="B1700" s="28">
        <v>382334</v>
      </c>
      <c r="C1700" t="s">
        <v>303</v>
      </c>
      <c r="D1700" t="s">
        <v>349</v>
      </c>
      <c r="E1700" s="11">
        <v>660000</v>
      </c>
      <c r="F1700" s="1">
        <v>41639</v>
      </c>
    </row>
    <row r="1701" spans="1:6" x14ac:dyDescent="0.25">
      <c r="A1701">
        <v>21846</v>
      </c>
      <c r="B1701" s="28">
        <v>382336</v>
      </c>
      <c r="C1701" t="s">
        <v>264</v>
      </c>
      <c r="E1701" s="11">
        <v>660000</v>
      </c>
      <c r="F1701" s="1">
        <v>41639</v>
      </c>
    </row>
    <row r="1702" spans="1:6" x14ac:dyDescent="0.25">
      <c r="A1702">
        <v>21848</v>
      </c>
      <c r="B1702" s="28" t="s">
        <v>177</v>
      </c>
      <c r="C1702" t="s">
        <v>277</v>
      </c>
      <c r="E1702" s="11">
        <v>58000</v>
      </c>
      <c r="F1702" s="1">
        <v>42004</v>
      </c>
    </row>
    <row r="1703" spans="1:6" x14ac:dyDescent="0.25">
      <c r="A1703">
        <v>21848</v>
      </c>
      <c r="B1703" s="28">
        <v>381544</v>
      </c>
      <c r="C1703" t="s">
        <v>269</v>
      </c>
      <c r="E1703" s="11">
        <v>1560000</v>
      </c>
      <c r="F1703" s="1">
        <v>42004</v>
      </c>
    </row>
    <row r="1704" spans="1:6" x14ac:dyDescent="0.25">
      <c r="A1704">
        <v>21848</v>
      </c>
      <c r="B1704" s="28">
        <v>381548</v>
      </c>
      <c r="C1704" t="s">
        <v>268</v>
      </c>
      <c r="E1704" s="11">
        <v>13</v>
      </c>
      <c r="F1704" s="1">
        <v>42735</v>
      </c>
    </row>
    <row r="1705" spans="1:6" x14ac:dyDescent="0.25">
      <c r="A1705">
        <v>21848</v>
      </c>
      <c r="B1705" s="28">
        <v>381550</v>
      </c>
      <c r="C1705" t="s">
        <v>267</v>
      </c>
      <c r="E1705" s="11">
        <v>12</v>
      </c>
      <c r="F1705" s="1">
        <v>42735</v>
      </c>
    </row>
    <row r="1706" spans="1:6" x14ac:dyDescent="0.25">
      <c r="A1706">
        <v>21848</v>
      </c>
      <c r="B1706" s="28">
        <v>381552</v>
      </c>
      <c r="C1706" t="s">
        <v>280</v>
      </c>
      <c r="E1706" s="11">
        <v>50000</v>
      </c>
      <c r="F1706" s="1">
        <v>42735</v>
      </c>
    </row>
    <row r="1707" spans="1:6" x14ac:dyDescent="0.25">
      <c r="A1707">
        <v>21848</v>
      </c>
      <c r="B1707" s="28">
        <v>381554</v>
      </c>
      <c r="C1707" t="s">
        <v>264</v>
      </c>
      <c r="E1707" s="11">
        <v>1560000</v>
      </c>
      <c r="F1707" s="1">
        <v>42735</v>
      </c>
    </row>
    <row r="1708" spans="1:6" x14ac:dyDescent="0.25">
      <c r="A1708">
        <v>21850</v>
      </c>
      <c r="B1708" s="28" t="s">
        <v>178</v>
      </c>
      <c r="C1708" t="s">
        <v>277</v>
      </c>
      <c r="E1708" s="11">
        <v>58500</v>
      </c>
      <c r="F1708" s="1">
        <v>43159</v>
      </c>
    </row>
    <row r="1709" spans="1:6" x14ac:dyDescent="0.25">
      <c r="A1709">
        <v>21850</v>
      </c>
      <c r="B1709" s="28">
        <v>382937</v>
      </c>
      <c r="C1709" t="s">
        <v>267</v>
      </c>
      <c r="E1709" s="11">
        <v>11</v>
      </c>
      <c r="F1709" s="1">
        <v>42522</v>
      </c>
    </row>
    <row r="1710" spans="1:6" x14ac:dyDescent="0.25">
      <c r="A1710">
        <v>21850</v>
      </c>
      <c r="B1710" s="28">
        <v>382941</v>
      </c>
      <c r="C1710" t="s">
        <v>269</v>
      </c>
      <c r="E1710" s="11">
        <v>220000</v>
      </c>
      <c r="F1710" s="1">
        <v>43252</v>
      </c>
    </row>
    <row r="1711" spans="1:6" x14ac:dyDescent="0.25">
      <c r="A1711">
        <v>21850</v>
      </c>
      <c r="B1711" s="28">
        <v>382943</v>
      </c>
      <c r="C1711" t="s">
        <v>264</v>
      </c>
      <c r="E1711" s="11">
        <v>220000</v>
      </c>
      <c r="F1711" s="1">
        <v>43252</v>
      </c>
    </row>
    <row r="1712" spans="1:6" x14ac:dyDescent="0.25">
      <c r="A1712">
        <v>21850</v>
      </c>
      <c r="B1712" s="28">
        <v>736803</v>
      </c>
      <c r="C1712" t="s">
        <v>268</v>
      </c>
      <c r="E1712" s="11">
        <v>34</v>
      </c>
      <c r="F1712" s="1">
        <v>42522</v>
      </c>
    </row>
    <row r="1713" spans="1:6" x14ac:dyDescent="0.25">
      <c r="A1713">
        <v>21853</v>
      </c>
      <c r="B1713" s="28">
        <v>381510</v>
      </c>
      <c r="C1713" t="s">
        <v>307</v>
      </c>
      <c r="D1713" t="s">
        <v>355</v>
      </c>
      <c r="E1713" s="11">
        <v>1</v>
      </c>
      <c r="F1713" s="1">
        <v>41579</v>
      </c>
    </row>
    <row r="1714" spans="1:6" x14ac:dyDescent="0.25">
      <c r="A1714">
        <v>21854</v>
      </c>
      <c r="B1714" s="28">
        <v>382430</v>
      </c>
      <c r="C1714" t="s">
        <v>272</v>
      </c>
      <c r="D1714" t="s">
        <v>356</v>
      </c>
      <c r="E1714" s="11">
        <v>1</v>
      </c>
      <c r="F1714" s="1">
        <v>41726</v>
      </c>
    </row>
    <row r="1715" spans="1:6" x14ac:dyDescent="0.25">
      <c r="A1715">
        <v>21854</v>
      </c>
      <c r="B1715" s="28">
        <v>382578</v>
      </c>
      <c r="C1715" t="s">
        <v>264</v>
      </c>
      <c r="E1715" s="11">
        <v>5969</v>
      </c>
      <c r="F1715" s="1">
        <v>41726</v>
      </c>
    </row>
    <row r="1716" spans="1:6" x14ac:dyDescent="0.25">
      <c r="A1716">
        <v>21855</v>
      </c>
      <c r="B1716" s="28" t="s">
        <v>179</v>
      </c>
      <c r="C1716" t="s">
        <v>277</v>
      </c>
      <c r="E1716" s="11">
        <v>95000</v>
      </c>
      <c r="F1716" s="1">
        <v>42429</v>
      </c>
    </row>
    <row r="1717" spans="1:6" x14ac:dyDescent="0.25">
      <c r="A1717">
        <v>21855</v>
      </c>
      <c r="B1717" s="28">
        <v>383113</v>
      </c>
      <c r="C1717" t="s">
        <v>267</v>
      </c>
      <c r="D1717" t="s">
        <v>3676</v>
      </c>
      <c r="E1717" s="11">
        <v>124</v>
      </c>
      <c r="F1717" s="1">
        <v>42429</v>
      </c>
    </row>
    <row r="1718" spans="1:6" x14ac:dyDescent="0.25">
      <c r="A1718">
        <v>21855</v>
      </c>
      <c r="B1718" s="28">
        <v>383117</v>
      </c>
      <c r="C1718" t="s">
        <v>269</v>
      </c>
      <c r="E1718" s="11">
        <v>9950000</v>
      </c>
      <c r="F1718" s="1">
        <v>43281</v>
      </c>
    </row>
    <row r="1719" spans="1:6" x14ac:dyDescent="0.25">
      <c r="A1719">
        <v>21855</v>
      </c>
      <c r="B1719" s="28">
        <v>383119</v>
      </c>
      <c r="C1719" t="s">
        <v>264</v>
      </c>
      <c r="E1719" s="11">
        <v>9950000</v>
      </c>
      <c r="F1719" s="1">
        <v>43281</v>
      </c>
    </row>
    <row r="1720" spans="1:6" x14ac:dyDescent="0.25">
      <c r="A1720">
        <v>21855</v>
      </c>
      <c r="B1720" s="28">
        <v>383144</v>
      </c>
      <c r="C1720" t="s">
        <v>268</v>
      </c>
      <c r="E1720" s="11">
        <v>76</v>
      </c>
      <c r="F1720" s="1">
        <v>43281</v>
      </c>
    </row>
    <row r="1721" spans="1:6" x14ac:dyDescent="0.25">
      <c r="A1721">
        <v>21857</v>
      </c>
      <c r="B1721" s="28" t="s">
        <v>180</v>
      </c>
      <c r="C1721" t="s">
        <v>277</v>
      </c>
      <c r="E1721" s="11">
        <v>475000</v>
      </c>
      <c r="F1721" s="1">
        <v>43281</v>
      </c>
    </row>
    <row r="1722" spans="1:6" x14ac:dyDescent="0.25">
      <c r="A1722">
        <v>21857</v>
      </c>
      <c r="B1722" s="28">
        <v>382975</v>
      </c>
      <c r="C1722" t="s">
        <v>267</v>
      </c>
      <c r="E1722" s="11">
        <v>63</v>
      </c>
      <c r="F1722" s="1">
        <v>43281</v>
      </c>
    </row>
    <row r="1723" spans="1:6" x14ac:dyDescent="0.25">
      <c r="A1723">
        <v>21857</v>
      </c>
      <c r="B1723" s="28">
        <v>382979</v>
      </c>
      <c r="C1723" t="s">
        <v>268</v>
      </c>
      <c r="E1723" s="11">
        <v>211</v>
      </c>
      <c r="F1723" s="1">
        <v>43281</v>
      </c>
    </row>
    <row r="1724" spans="1:6" x14ac:dyDescent="0.25">
      <c r="A1724">
        <v>21857</v>
      </c>
      <c r="B1724" s="28">
        <v>382981</v>
      </c>
      <c r="C1724" t="s">
        <v>269</v>
      </c>
      <c r="E1724" s="11">
        <v>3858554</v>
      </c>
      <c r="F1724" s="1">
        <v>43281</v>
      </c>
    </row>
    <row r="1725" spans="1:6" x14ac:dyDescent="0.25">
      <c r="A1725">
        <v>21857</v>
      </c>
      <c r="B1725" s="28">
        <v>382983</v>
      </c>
      <c r="C1725" t="s">
        <v>264</v>
      </c>
      <c r="E1725" s="11">
        <v>3858554</v>
      </c>
      <c r="F1725" s="1">
        <v>43281</v>
      </c>
    </row>
    <row r="1726" spans="1:6" x14ac:dyDescent="0.25">
      <c r="A1726">
        <v>21859</v>
      </c>
      <c r="B1726" s="28">
        <v>381115</v>
      </c>
      <c r="C1726" t="s">
        <v>272</v>
      </c>
      <c r="D1726" t="s">
        <v>350</v>
      </c>
      <c r="E1726" s="11">
        <v>50000</v>
      </c>
      <c r="F1726" s="1">
        <v>42658</v>
      </c>
    </row>
    <row r="1727" spans="1:6" x14ac:dyDescent="0.25">
      <c r="A1727">
        <v>21859</v>
      </c>
      <c r="B1727" s="28">
        <v>381117</v>
      </c>
      <c r="C1727" t="s">
        <v>272</v>
      </c>
      <c r="D1727" t="s">
        <v>351</v>
      </c>
      <c r="E1727" s="11">
        <v>1</v>
      </c>
      <c r="F1727" s="1">
        <v>42658</v>
      </c>
    </row>
    <row r="1728" spans="1:6" x14ac:dyDescent="0.25">
      <c r="A1728">
        <v>21859</v>
      </c>
      <c r="B1728" s="28">
        <v>381119</v>
      </c>
      <c r="C1728" t="s">
        <v>264</v>
      </c>
      <c r="E1728" s="11">
        <v>50000</v>
      </c>
      <c r="F1728" s="1">
        <v>42658</v>
      </c>
    </row>
    <row r="1729" spans="1:6" x14ac:dyDescent="0.25">
      <c r="A1729">
        <v>21859</v>
      </c>
      <c r="B1729" s="28">
        <v>841144</v>
      </c>
      <c r="C1729" t="s">
        <v>1958</v>
      </c>
      <c r="E1729" s="11"/>
      <c r="F1729" s="1">
        <v>42643</v>
      </c>
    </row>
    <row r="1730" spans="1:6" x14ac:dyDescent="0.25">
      <c r="A1730">
        <v>21862</v>
      </c>
      <c r="B1730" s="28" t="s">
        <v>181</v>
      </c>
      <c r="C1730" t="s">
        <v>277</v>
      </c>
      <c r="E1730" s="11">
        <v>334000</v>
      </c>
      <c r="F1730" s="1">
        <v>42490</v>
      </c>
    </row>
    <row r="1731" spans="1:6" x14ac:dyDescent="0.25">
      <c r="A1731">
        <v>21862</v>
      </c>
      <c r="B1731" s="28">
        <v>380949</v>
      </c>
      <c r="C1731" t="s">
        <v>267</v>
      </c>
      <c r="E1731" s="11">
        <v>50</v>
      </c>
      <c r="F1731" s="1">
        <v>42491</v>
      </c>
    </row>
    <row r="1732" spans="1:6" x14ac:dyDescent="0.25">
      <c r="A1732">
        <v>21862</v>
      </c>
      <c r="B1732" s="28">
        <v>380953</v>
      </c>
      <c r="C1732" t="s">
        <v>269</v>
      </c>
      <c r="E1732" s="11">
        <v>1476000</v>
      </c>
      <c r="F1732" s="1">
        <v>43221</v>
      </c>
    </row>
    <row r="1733" spans="1:6" x14ac:dyDescent="0.25">
      <c r="A1733">
        <v>21862</v>
      </c>
      <c r="B1733" s="28">
        <v>380955</v>
      </c>
      <c r="C1733" t="s">
        <v>264</v>
      </c>
      <c r="E1733" s="11">
        <v>1713800</v>
      </c>
      <c r="F1733" s="1">
        <v>43221</v>
      </c>
    </row>
    <row r="1734" spans="1:6" x14ac:dyDescent="0.25">
      <c r="A1734">
        <v>21862</v>
      </c>
      <c r="B1734" s="28">
        <v>399451</v>
      </c>
      <c r="C1734" t="s">
        <v>268</v>
      </c>
      <c r="E1734" s="11">
        <v>0</v>
      </c>
      <c r="F1734" s="1">
        <v>42491</v>
      </c>
    </row>
    <row r="1735" spans="1:6" x14ac:dyDescent="0.25">
      <c r="A1735">
        <v>21864</v>
      </c>
      <c r="B1735" s="28">
        <v>380698</v>
      </c>
      <c r="C1735" t="s">
        <v>274</v>
      </c>
      <c r="D1735" t="s">
        <v>346</v>
      </c>
      <c r="E1735" s="11">
        <v>80000</v>
      </c>
      <c r="F1735" s="1">
        <v>42735</v>
      </c>
    </row>
    <row r="1736" spans="1:6" x14ac:dyDescent="0.25">
      <c r="A1736">
        <v>21864</v>
      </c>
      <c r="B1736" s="28">
        <v>380700</v>
      </c>
      <c r="C1736" t="s">
        <v>291</v>
      </c>
      <c r="D1736" t="s">
        <v>354</v>
      </c>
      <c r="E1736" s="11">
        <v>1500330</v>
      </c>
      <c r="F1736" s="1">
        <v>42735</v>
      </c>
    </row>
    <row r="1737" spans="1:6" x14ac:dyDescent="0.25">
      <c r="A1737">
        <v>21864</v>
      </c>
      <c r="B1737" s="28">
        <v>380703</v>
      </c>
      <c r="C1737" t="s">
        <v>264</v>
      </c>
      <c r="E1737" s="11">
        <v>1600330</v>
      </c>
      <c r="F1737" s="1">
        <v>42735</v>
      </c>
    </row>
    <row r="1738" spans="1:6" x14ac:dyDescent="0.25">
      <c r="A1738">
        <v>21865</v>
      </c>
      <c r="B1738" s="28">
        <v>381882</v>
      </c>
      <c r="C1738" t="s">
        <v>269</v>
      </c>
      <c r="E1738" s="11">
        <v>20000000</v>
      </c>
      <c r="F1738" s="1">
        <v>42369</v>
      </c>
    </row>
    <row r="1739" spans="1:6" x14ac:dyDescent="0.25">
      <c r="A1739">
        <v>21865</v>
      </c>
      <c r="B1739" s="28">
        <v>381884</v>
      </c>
      <c r="C1739" t="s">
        <v>267</v>
      </c>
      <c r="E1739" s="11">
        <v>52</v>
      </c>
      <c r="F1739" s="1">
        <v>42369</v>
      </c>
    </row>
    <row r="1740" spans="1:6" x14ac:dyDescent="0.25">
      <c r="A1740">
        <v>21865</v>
      </c>
      <c r="B1740" s="28">
        <v>381888</v>
      </c>
      <c r="C1740" t="s">
        <v>264</v>
      </c>
      <c r="E1740" s="11">
        <v>19300000</v>
      </c>
      <c r="F1740" s="1">
        <v>43100</v>
      </c>
    </row>
    <row r="1741" spans="1:6" x14ac:dyDescent="0.25">
      <c r="A1741">
        <v>21867</v>
      </c>
      <c r="B1741" s="28">
        <v>382690</v>
      </c>
      <c r="C1741" t="s">
        <v>272</v>
      </c>
      <c r="D1741" t="s">
        <v>300</v>
      </c>
      <c r="E1741" s="11">
        <v>1</v>
      </c>
      <c r="F1741" s="1">
        <v>41430</v>
      </c>
    </row>
    <row r="1742" spans="1:6" x14ac:dyDescent="0.25">
      <c r="A1742">
        <v>21869</v>
      </c>
      <c r="B1742" s="28" t="s">
        <v>357</v>
      </c>
      <c r="C1742" t="s">
        <v>277</v>
      </c>
      <c r="E1742" s="11">
        <v>1580000</v>
      </c>
      <c r="F1742" s="1">
        <v>43190</v>
      </c>
    </row>
    <row r="1743" spans="1:6" x14ac:dyDescent="0.25">
      <c r="A1743">
        <v>21869</v>
      </c>
      <c r="B1743" s="28">
        <v>381530</v>
      </c>
      <c r="C1743" t="s">
        <v>269</v>
      </c>
      <c r="E1743" s="11">
        <v>56800000</v>
      </c>
      <c r="F1743" s="1">
        <v>43190</v>
      </c>
    </row>
    <row r="1744" spans="1:6" x14ac:dyDescent="0.25">
      <c r="A1744">
        <v>21869</v>
      </c>
      <c r="B1744" s="28">
        <v>381534</v>
      </c>
      <c r="C1744" t="s">
        <v>264</v>
      </c>
      <c r="E1744" s="11">
        <v>59285000</v>
      </c>
      <c r="F1744" s="1">
        <v>43190</v>
      </c>
    </row>
    <row r="1745" spans="1:6" x14ac:dyDescent="0.25">
      <c r="A1745" t="s">
        <v>358</v>
      </c>
      <c r="B1745" s="28">
        <v>381536</v>
      </c>
      <c r="C1745" t="s">
        <v>267</v>
      </c>
      <c r="E1745" s="11">
        <v>78</v>
      </c>
      <c r="F1745" s="1">
        <v>42369</v>
      </c>
    </row>
    <row r="1746" spans="1:6" x14ac:dyDescent="0.25">
      <c r="A1746" t="s">
        <v>358</v>
      </c>
      <c r="B1746" s="28">
        <v>381540</v>
      </c>
      <c r="C1746" t="s">
        <v>268</v>
      </c>
      <c r="E1746" s="11">
        <v>419</v>
      </c>
      <c r="F1746" s="1">
        <v>44196</v>
      </c>
    </row>
    <row r="1747" spans="1:6" x14ac:dyDescent="0.25">
      <c r="A1747" t="s">
        <v>358</v>
      </c>
      <c r="B1747" s="28">
        <v>381542</v>
      </c>
      <c r="C1747" t="s">
        <v>264</v>
      </c>
      <c r="E1747" s="11">
        <v>56300000</v>
      </c>
      <c r="F1747" s="1">
        <v>44196</v>
      </c>
    </row>
    <row r="1748" spans="1:6" x14ac:dyDescent="0.25">
      <c r="A1748">
        <v>21872</v>
      </c>
      <c r="B1748" s="28">
        <v>380646</v>
      </c>
      <c r="C1748" t="s">
        <v>288</v>
      </c>
      <c r="E1748" s="11">
        <v>150000</v>
      </c>
      <c r="F1748" s="1">
        <v>42735</v>
      </c>
    </row>
    <row r="1749" spans="1:6" x14ac:dyDescent="0.25">
      <c r="A1749">
        <v>21872</v>
      </c>
      <c r="B1749" s="28">
        <v>380648</v>
      </c>
      <c r="C1749" t="s">
        <v>345</v>
      </c>
      <c r="E1749" s="11">
        <v>36000</v>
      </c>
      <c r="F1749" s="1">
        <v>42735</v>
      </c>
    </row>
    <row r="1750" spans="1:6" x14ac:dyDescent="0.25">
      <c r="A1750">
        <v>21872</v>
      </c>
      <c r="B1750" s="28">
        <v>380650</v>
      </c>
      <c r="C1750" t="s">
        <v>264</v>
      </c>
      <c r="E1750" s="11">
        <v>186000</v>
      </c>
      <c r="F1750" s="1">
        <v>42735</v>
      </c>
    </row>
    <row r="1751" spans="1:6" x14ac:dyDescent="0.25">
      <c r="A1751">
        <v>21872</v>
      </c>
      <c r="B1751" s="28">
        <v>380769</v>
      </c>
      <c r="C1751" t="s">
        <v>286</v>
      </c>
      <c r="D1751" t="s">
        <v>361</v>
      </c>
      <c r="E1751" s="11">
        <v>150000</v>
      </c>
      <c r="F1751" s="1">
        <v>42735</v>
      </c>
    </row>
    <row r="1752" spans="1:6" x14ac:dyDescent="0.25">
      <c r="A1752">
        <v>21874</v>
      </c>
      <c r="B1752" s="28" t="s">
        <v>365</v>
      </c>
      <c r="C1752" t="s">
        <v>277</v>
      </c>
      <c r="E1752" s="11">
        <v>253000</v>
      </c>
      <c r="F1752" s="1">
        <v>42735</v>
      </c>
    </row>
    <row r="1753" spans="1:6" x14ac:dyDescent="0.25">
      <c r="A1753">
        <v>21874</v>
      </c>
      <c r="B1753" s="28">
        <v>381854</v>
      </c>
      <c r="C1753" t="s">
        <v>267</v>
      </c>
      <c r="E1753" s="11">
        <v>71</v>
      </c>
      <c r="F1753" s="1">
        <v>42735</v>
      </c>
    </row>
    <row r="1754" spans="1:6" x14ac:dyDescent="0.25">
      <c r="A1754">
        <v>21874</v>
      </c>
      <c r="B1754" s="28">
        <v>381856</v>
      </c>
      <c r="C1754" t="s">
        <v>268</v>
      </c>
      <c r="E1754" s="11">
        <v>97</v>
      </c>
      <c r="F1754" s="1">
        <v>43465</v>
      </c>
    </row>
    <row r="1755" spans="1:6" x14ac:dyDescent="0.25">
      <c r="A1755">
        <v>21874</v>
      </c>
      <c r="B1755" s="28">
        <v>381860</v>
      </c>
      <c r="C1755" t="s">
        <v>269</v>
      </c>
      <c r="E1755" s="11">
        <v>6800000</v>
      </c>
      <c r="F1755" s="1">
        <v>43465</v>
      </c>
    </row>
    <row r="1756" spans="1:6" x14ac:dyDescent="0.25">
      <c r="A1756">
        <v>21874</v>
      </c>
      <c r="B1756" s="28">
        <v>381862</v>
      </c>
      <c r="C1756" t="s">
        <v>264</v>
      </c>
      <c r="E1756" s="11">
        <v>6800000</v>
      </c>
      <c r="F1756" s="1">
        <v>43465</v>
      </c>
    </row>
    <row r="1757" spans="1:6" x14ac:dyDescent="0.25">
      <c r="A1757">
        <v>21875</v>
      </c>
      <c r="B1757" s="28">
        <v>381622</v>
      </c>
      <c r="C1757" t="s">
        <v>283</v>
      </c>
      <c r="E1757" s="11">
        <v>8</v>
      </c>
      <c r="F1757" s="1">
        <v>42277</v>
      </c>
    </row>
    <row r="1758" spans="1:6" x14ac:dyDescent="0.25">
      <c r="A1758">
        <v>21875</v>
      </c>
      <c r="B1758" s="28">
        <v>381624</v>
      </c>
      <c r="C1758" t="s">
        <v>266</v>
      </c>
      <c r="E1758" s="11">
        <v>1</v>
      </c>
      <c r="F1758" s="1">
        <v>42277</v>
      </c>
    </row>
    <row r="1759" spans="1:6" x14ac:dyDescent="0.25">
      <c r="A1759">
        <v>21875</v>
      </c>
      <c r="B1759" s="28">
        <v>381626</v>
      </c>
      <c r="C1759" t="s">
        <v>267</v>
      </c>
      <c r="E1759" s="11">
        <v>16</v>
      </c>
      <c r="F1759" s="1">
        <v>43226</v>
      </c>
    </row>
    <row r="1760" spans="1:6" x14ac:dyDescent="0.25">
      <c r="A1760">
        <v>21875</v>
      </c>
      <c r="B1760" s="28">
        <v>381628</v>
      </c>
      <c r="C1760" t="s">
        <v>268</v>
      </c>
      <c r="E1760" s="11">
        <v>98</v>
      </c>
      <c r="F1760" s="1">
        <v>44104</v>
      </c>
    </row>
    <row r="1761" spans="1:6" x14ac:dyDescent="0.25">
      <c r="A1761">
        <v>21875</v>
      </c>
      <c r="B1761" s="28">
        <v>381632</v>
      </c>
      <c r="C1761" t="s">
        <v>269</v>
      </c>
      <c r="D1761" t="s">
        <v>367</v>
      </c>
      <c r="E1761" s="11">
        <v>10551000</v>
      </c>
      <c r="F1761" s="1">
        <v>44104</v>
      </c>
    </row>
    <row r="1762" spans="1:6" x14ac:dyDescent="0.25">
      <c r="A1762">
        <v>21875</v>
      </c>
      <c r="B1762" s="28">
        <v>381634</v>
      </c>
      <c r="C1762" t="s">
        <v>264</v>
      </c>
      <c r="E1762" s="11">
        <v>14054</v>
      </c>
      <c r="F1762" s="1">
        <v>44104</v>
      </c>
    </row>
    <row r="1763" spans="1:6" x14ac:dyDescent="0.25">
      <c r="A1763">
        <v>21876</v>
      </c>
      <c r="B1763" s="28">
        <v>381636</v>
      </c>
      <c r="C1763" t="s">
        <v>272</v>
      </c>
      <c r="D1763" t="s">
        <v>368</v>
      </c>
      <c r="E1763" s="11">
        <v>1</v>
      </c>
      <c r="F1763" s="1">
        <v>41639</v>
      </c>
    </row>
    <row r="1764" spans="1:6" x14ac:dyDescent="0.25">
      <c r="A1764">
        <v>21876</v>
      </c>
      <c r="B1764" s="28">
        <v>381638</v>
      </c>
      <c r="C1764" t="s">
        <v>272</v>
      </c>
      <c r="D1764" t="s">
        <v>369</v>
      </c>
      <c r="E1764" s="11">
        <v>1</v>
      </c>
      <c r="F1764" s="1">
        <v>41639</v>
      </c>
    </row>
    <row r="1765" spans="1:6" x14ac:dyDescent="0.25">
      <c r="A1765">
        <v>21876</v>
      </c>
      <c r="B1765" s="28">
        <v>381640</v>
      </c>
      <c r="C1765" t="s">
        <v>272</v>
      </c>
      <c r="D1765" t="s">
        <v>370</v>
      </c>
      <c r="E1765" s="11">
        <v>1</v>
      </c>
      <c r="F1765" s="1">
        <v>41639</v>
      </c>
    </row>
    <row r="1766" spans="1:6" x14ac:dyDescent="0.25">
      <c r="A1766">
        <v>21876</v>
      </c>
      <c r="B1766" s="28">
        <v>381642</v>
      </c>
      <c r="C1766" t="s">
        <v>272</v>
      </c>
      <c r="D1766" t="s">
        <v>371</v>
      </c>
      <c r="E1766" s="11">
        <v>1</v>
      </c>
      <c r="F1766" s="1">
        <v>41639</v>
      </c>
    </row>
    <row r="1767" spans="1:6" x14ac:dyDescent="0.25">
      <c r="A1767">
        <v>21876</v>
      </c>
      <c r="B1767" s="28">
        <v>381644</v>
      </c>
      <c r="C1767" t="s">
        <v>272</v>
      </c>
      <c r="D1767" t="s">
        <v>373</v>
      </c>
      <c r="E1767" s="11">
        <v>1</v>
      </c>
      <c r="F1767" s="1">
        <v>41639</v>
      </c>
    </row>
    <row r="1768" spans="1:6" x14ac:dyDescent="0.25">
      <c r="A1768">
        <v>21877</v>
      </c>
      <c r="B1768" s="28" t="s">
        <v>374</v>
      </c>
      <c r="C1768" t="s">
        <v>277</v>
      </c>
      <c r="E1768" s="11">
        <v>53000</v>
      </c>
      <c r="F1768" s="1">
        <v>42735</v>
      </c>
    </row>
    <row r="1769" spans="1:6" x14ac:dyDescent="0.25">
      <c r="A1769">
        <v>21877</v>
      </c>
      <c r="B1769" s="28">
        <v>381466</v>
      </c>
      <c r="C1769" t="s">
        <v>269</v>
      </c>
      <c r="E1769" s="11">
        <v>350000</v>
      </c>
      <c r="F1769" s="1">
        <v>43100</v>
      </c>
    </row>
    <row r="1770" spans="1:6" x14ac:dyDescent="0.25">
      <c r="A1770">
        <v>21877</v>
      </c>
      <c r="B1770" s="28">
        <v>381468</v>
      </c>
      <c r="C1770" t="s">
        <v>267</v>
      </c>
      <c r="E1770" s="11">
        <v>9</v>
      </c>
      <c r="F1770" s="1">
        <v>42369</v>
      </c>
    </row>
    <row r="1771" spans="1:6" x14ac:dyDescent="0.25">
      <c r="A1771">
        <v>21877</v>
      </c>
      <c r="B1771" s="28">
        <v>381472</v>
      </c>
      <c r="C1771" t="s">
        <v>268</v>
      </c>
      <c r="E1771" s="11">
        <v>37</v>
      </c>
      <c r="F1771" s="1">
        <v>43100</v>
      </c>
    </row>
    <row r="1772" spans="1:6" x14ac:dyDescent="0.25">
      <c r="A1772">
        <v>21877</v>
      </c>
      <c r="B1772" s="28">
        <v>381474</v>
      </c>
      <c r="C1772" t="s">
        <v>264</v>
      </c>
      <c r="E1772" s="11">
        <v>350000</v>
      </c>
      <c r="F1772" s="1">
        <v>43100</v>
      </c>
    </row>
    <row r="1773" spans="1:6" x14ac:dyDescent="0.25">
      <c r="A1773">
        <v>21878</v>
      </c>
      <c r="B1773" s="28">
        <v>382967</v>
      </c>
      <c r="C1773" t="s">
        <v>272</v>
      </c>
      <c r="D1773" t="s">
        <v>2400</v>
      </c>
      <c r="E1773" s="11">
        <v>1</v>
      </c>
      <c r="F1773" s="1">
        <v>42658</v>
      </c>
    </row>
    <row r="1774" spans="1:6" x14ac:dyDescent="0.25">
      <c r="A1774">
        <v>21878</v>
      </c>
      <c r="B1774" s="28">
        <v>382969</v>
      </c>
      <c r="C1774" t="s">
        <v>339</v>
      </c>
      <c r="D1774" t="s">
        <v>377</v>
      </c>
      <c r="E1774" s="11">
        <v>1</v>
      </c>
      <c r="F1774" s="1">
        <v>42658</v>
      </c>
    </row>
    <row r="1775" spans="1:6" x14ac:dyDescent="0.25">
      <c r="A1775">
        <v>21878</v>
      </c>
      <c r="B1775" s="28">
        <v>382973</v>
      </c>
      <c r="C1775" t="s">
        <v>264</v>
      </c>
      <c r="E1775" s="11">
        <v>125000</v>
      </c>
      <c r="F1775" s="1">
        <v>42658</v>
      </c>
    </row>
    <row r="1776" spans="1:6" x14ac:dyDescent="0.25">
      <c r="A1776">
        <v>21880</v>
      </c>
      <c r="B1776" s="28">
        <v>382152</v>
      </c>
      <c r="C1776" t="s">
        <v>272</v>
      </c>
      <c r="D1776" t="s">
        <v>362</v>
      </c>
      <c r="E1776" s="11">
        <v>1</v>
      </c>
      <c r="F1776" s="1">
        <v>42216</v>
      </c>
    </row>
    <row r="1777" spans="1:6" x14ac:dyDescent="0.25">
      <c r="A1777">
        <v>21880</v>
      </c>
      <c r="B1777" s="28">
        <v>382154</v>
      </c>
      <c r="C1777" t="s">
        <v>270</v>
      </c>
      <c r="D1777" t="s">
        <v>363</v>
      </c>
      <c r="E1777" s="11">
        <v>1</v>
      </c>
      <c r="F1777" s="1">
        <v>42216</v>
      </c>
    </row>
    <row r="1778" spans="1:6" x14ac:dyDescent="0.25">
      <c r="A1778">
        <v>21880</v>
      </c>
      <c r="B1778" s="28">
        <v>382156</v>
      </c>
      <c r="C1778" t="s">
        <v>272</v>
      </c>
      <c r="D1778" t="s">
        <v>335</v>
      </c>
      <c r="E1778" s="11">
        <v>1</v>
      </c>
      <c r="F1778" s="1">
        <v>42216</v>
      </c>
    </row>
    <row r="1779" spans="1:6" x14ac:dyDescent="0.25">
      <c r="A1779">
        <v>21880</v>
      </c>
      <c r="B1779" s="28">
        <v>382158</v>
      </c>
      <c r="C1779" t="s">
        <v>272</v>
      </c>
      <c r="D1779" t="s">
        <v>366</v>
      </c>
      <c r="E1779" s="11">
        <v>1</v>
      </c>
      <c r="F1779" s="1">
        <v>42216</v>
      </c>
    </row>
    <row r="1780" spans="1:6" x14ac:dyDescent="0.25">
      <c r="A1780">
        <v>21880</v>
      </c>
      <c r="B1780" s="28">
        <v>382160</v>
      </c>
      <c r="C1780" t="s">
        <v>267</v>
      </c>
      <c r="E1780" s="11"/>
      <c r="F1780" s="1">
        <v>42216</v>
      </c>
    </row>
    <row r="1781" spans="1:6" x14ac:dyDescent="0.25">
      <c r="A1781">
        <v>21880</v>
      </c>
      <c r="B1781" s="28">
        <v>382162</v>
      </c>
      <c r="C1781" t="s">
        <v>264</v>
      </c>
      <c r="E1781" s="11">
        <v>2907294</v>
      </c>
      <c r="F1781" s="1">
        <v>42216</v>
      </c>
    </row>
    <row r="1782" spans="1:6" x14ac:dyDescent="0.25">
      <c r="A1782">
        <v>21882</v>
      </c>
      <c r="B1782" s="28" t="s">
        <v>182</v>
      </c>
      <c r="C1782" t="s">
        <v>277</v>
      </c>
      <c r="E1782" s="11">
        <v>180000</v>
      </c>
      <c r="F1782" s="1">
        <v>42490</v>
      </c>
    </row>
    <row r="1783" spans="1:6" x14ac:dyDescent="0.25">
      <c r="A1783">
        <v>21882</v>
      </c>
      <c r="B1783" s="28">
        <v>381221</v>
      </c>
      <c r="C1783" t="s">
        <v>267</v>
      </c>
      <c r="E1783" s="11">
        <v>79</v>
      </c>
      <c r="F1783" s="1">
        <v>42490</v>
      </c>
    </row>
    <row r="1784" spans="1:6" x14ac:dyDescent="0.25">
      <c r="A1784">
        <v>21882</v>
      </c>
      <c r="B1784" s="28">
        <v>381225</v>
      </c>
      <c r="C1784" t="s">
        <v>268</v>
      </c>
      <c r="E1784" s="11">
        <v>72</v>
      </c>
      <c r="F1784" s="1">
        <v>43220</v>
      </c>
    </row>
    <row r="1785" spans="1:6" x14ac:dyDescent="0.25">
      <c r="A1785">
        <v>21882</v>
      </c>
      <c r="B1785" s="28">
        <v>381227</v>
      </c>
      <c r="C1785" t="s">
        <v>264</v>
      </c>
      <c r="E1785" s="11">
        <v>4530000</v>
      </c>
      <c r="F1785" s="1">
        <v>43220</v>
      </c>
    </row>
    <row r="1786" spans="1:6" x14ac:dyDescent="0.25">
      <c r="A1786">
        <v>21882</v>
      </c>
      <c r="B1786" s="28">
        <v>381237</v>
      </c>
      <c r="C1786" t="s">
        <v>269</v>
      </c>
      <c r="E1786" s="11">
        <v>900000</v>
      </c>
      <c r="F1786" s="1">
        <v>43220</v>
      </c>
    </row>
    <row r="1787" spans="1:6" x14ac:dyDescent="0.25">
      <c r="A1787">
        <v>21883</v>
      </c>
      <c r="B1787" s="28" t="s">
        <v>183</v>
      </c>
      <c r="C1787" t="s">
        <v>277</v>
      </c>
      <c r="E1787" s="11">
        <v>400000</v>
      </c>
      <c r="F1787" s="1">
        <v>42551</v>
      </c>
    </row>
    <row r="1788" spans="1:6" x14ac:dyDescent="0.25">
      <c r="A1788">
        <v>21883</v>
      </c>
      <c r="B1788" s="28">
        <v>380853</v>
      </c>
      <c r="C1788" t="s">
        <v>267</v>
      </c>
      <c r="E1788" s="11">
        <v>94</v>
      </c>
      <c r="F1788" s="1">
        <v>42552</v>
      </c>
    </row>
    <row r="1789" spans="1:6" x14ac:dyDescent="0.25">
      <c r="A1789">
        <v>21883</v>
      </c>
      <c r="B1789" s="28">
        <v>380857</v>
      </c>
      <c r="C1789" t="s">
        <v>269</v>
      </c>
      <c r="E1789" s="11">
        <v>12000000</v>
      </c>
      <c r="F1789" s="1">
        <v>43282</v>
      </c>
    </row>
    <row r="1790" spans="1:6" x14ac:dyDescent="0.25">
      <c r="A1790">
        <v>21883</v>
      </c>
      <c r="B1790" s="28">
        <v>381211</v>
      </c>
      <c r="C1790" t="s">
        <v>268</v>
      </c>
      <c r="E1790" s="11">
        <v>485</v>
      </c>
      <c r="F1790" s="1">
        <v>43282</v>
      </c>
    </row>
    <row r="1791" spans="1:6" x14ac:dyDescent="0.25">
      <c r="A1791">
        <v>21883</v>
      </c>
      <c r="B1791" s="28">
        <v>381213</v>
      </c>
      <c r="C1791" t="s">
        <v>264</v>
      </c>
      <c r="E1791" s="11">
        <v>12000000</v>
      </c>
      <c r="F1791" s="1">
        <v>43282</v>
      </c>
    </row>
    <row r="1792" spans="1:6" x14ac:dyDescent="0.25">
      <c r="A1792">
        <v>21884</v>
      </c>
      <c r="B1792" s="28">
        <v>382570</v>
      </c>
      <c r="C1792" t="s">
        <v>325</v>
      </c>
      <c r="E1792" s="11">
        <v>6400000</v>
      </c>
      <c r="F1792" s="1">
        <v>42168</v>
      </c>
    </row>
    <row r="1793" spans="1:6" x14ac:dyDescent="0.25">
      <c r="A1793">
        <v>21884</v>
      </c>
      <c r="B1793" s="28">
        <v>382572</v>
      </c>
      <c r="C1793" t="s">
        <v>264</v>
      </c>
      <c r="E1793" s="11">
        <v>6400000</v>
      </c>
      <c r="F1793" s="1">
        <v>42168</v>
      </c>
    </row>
    <row r="1794" spans="1:6" x14ac:dyDescent="0.25">
      <c r="A1794">
        <v>21885</v>
      </c>
      <c r="B1794" s="28" t="s">
        <v>378</v>
      </c>
      <c r="C1794" t="s">
        <v>277</v>
      </c>
      <c r="E1794" s="11">
        <v>2000000</v>
      </c>
      <c r="F1794" s="1">
        <v>42551</v>
      </c>
    </row>
    <row r="1795" spans="1:6" x14ac:dyDescent="0.25">
      <c r="A1795">
        <v>21885</v>
      </c>
      <c r="B1795" s="28">
        <v>381732</v>
      </c>
      <c r="C1795" t="s">
        <v>267</v>
      </c>
      <c r="E1795" s="11">
        <v>331</v>
      </c>
      <c r="F1795" s="1">
        <v>42551</v>
      </c>
    </row>
    <row r="1796" spans="1:6" x14ac:dyDescent="0.25">
      <c r="A1796">
        <v>21885</v>
      </c>
      <c r="B1796" s="28">
        <v>381734</v>
      </c>
      <c r="C1796" t="s">
        <v>268</v>
      </c>
      <c r="E1796" s="11">
        <v>1358</v>
      </c>
      <c r="F1796" s="1">
        <v>43281</v>
      </c>
    </row>
    <row r="1797" spans="1:6" x14ac:dyDescent="0.25">
      <c r="A1797">
        <v>21885</v>
      </c>
      <c r="B1797" s="28">
        <v>381738</v>
      </c>
      <c r="C1797" t="s">
        <v>269</v>
      </c>
      <c r="E1797" s="11">
        <v>11858499</v>
      </c>
      <c r="F1797" s="1">
        <v>43281</v>
      </c>
    </row>
    <row r="1798" spans="1:6" x14ac:dyDescent="0.25">
      <c r="A1798">
        <v>21885</v>
      </c>
      <c r="B1798" s="28">
        <v>381740</v>
      </c>
      <c r="C1798" t="s">
        <v>264</v>
      </c>
      <c r="E1798" s="11">
        <v>11858499</v>
      </c>
      <c r="F1798" s="1">
        <v>43281</v>
      </c>
    </row>
    <row r="1799" spans="1:6" x14ac:dyDescent="0.25">
      <c r="A1799">
        <v>21886</v>
      </c>
      <c r="B1799" s="28">
        <v>383554</v>
      </c>
      <c r="C1799" t="s">
        <v>264</v>
      </c>
      <c r="D1799" t="s">
        <v>2401</v>
      </c>
      <c r="E1799" s="11">
        <v>500000</v>
      </c>
      <c r="F1799" s="1">
        <v>43465</v>
      </c>
    </row>
    <row r="1800" spans="1:6" x14ac:dyDescent="0.25">
      <c r="A1800">
        <v>21886</v>
      </c>
      <c r="B1800" s="28">
        <v>739083</v>
      </c>
      <c r="C1800" t="s">
        <v>1958</v>
      </c>
      <c r="E1800" s="11">
        <v>0</v>
      </c>
      <c r="F1800" s="1">
        <v>43465</v>
      </c>
    </row>
    <row r="1801" spans="1:6" x14ac:dyDescent="0.25">
      <c r="A1801">
        <v>21888</v>
      </c>
      <c r="B1801" s="28" t="s">
        <v>184</v>
      </c>
      <c r="C1801" t="s">
        <v>277</v>
      </c>
      <c r="E1801" s="11">
        <v>990000</v>
      </c>
      <c r="F1801" s="1">
        <v>42552</v>
      </c>
    </row>
    <row r="1802" spans="1:6" x14ac:dyDescent="0.25">
      <c r="A1802">
        <v>21888</v>
      </c>
      <c r="B1802" s="28">
        <v>382999</v>
      </c>
      <c r="C1802" t="s">
        <v>267</v>
      </c>
      <c r="E1802" s="11">
        <v>232</v>
      </c>
      <c r="F1802" s="1">
        <v>42552</v>
      </c>
    </row>
    <row r="1803" spans="1:6" x14ac:dyDescent="0.25">
      <c r="A1803">
        <v>21888</v>
      </c>
      <c r="B1803" s="28">
        <v>383003</v>
      </c>
      <c r="C1803" t="s">
        <v>269</v>
      </c>
      <c r="E1803" s="11">
        <v>17700000</v>
      </c>
      <c r="F1803" s="1">
        <v>43282</v>
      </c>
    </row>
    <row r="1804" spans="1:6" x14ac:dyDescent="0.25">
      <c r="A1804">
        <v>21888</v>
      </c>
      <c r="B1804" s="28">
        <v>383005</v>
      </c>
      <c r="C1804" t="s">
        <v>264</v>
      </c>
      <c r="E1804" s="11">
        <v>17700000</v>
      </c>
      <c r="F1804" s="1">
        <v>43282</v>
      </c>
    </row>
    <row r="1805" spans="1:6" x14ac:dyDescent="0.25">
      <c r="A1805">
        <v>21888</v>
      </c>
      <c r="B1805" s="28">
        <v>399461</v>
      </c>
      <c r="C1805" t="s">
        <v>268</v>
      </c>
      <c r="E1805" s="11">
        <v>478</v>
      </c>
      <c r="F1805" s="1">
        <v>42552</v>
      </c>
    </row>
    <row r="1806" spans="1:6" x14ac:dyDescent="0.25">
      <c r="A1806">
        <v>21890</v>
      </c>
      <c r="B1806" s="28">
        <v>381648</v>
      </c>
      <c r="C1806" t="s">
        <v>272</v>
      </c>
      <c r="D1806" t="s">
        <v>379</v>
      </c>
      <c r="E1806" s="11">
        <v>1</v>
      </c>
      <c r="F1806" s="1">
        <v>41643</v>
      </c>
    </row>
    <row r="1807" spans="1:6" x14ac:dyDescent="0.25">
      <c r="A1807">
        <v>21892</v>
      </c>
      <c r="B1807" s="28">
        <v>381646</v>
      </c>
      <c r="C1807" t="s">
        <v>272</v>
      </c>
      <c r="D1807" t="s">
        <v>379</v>
      </c>
      <c r="E1807" s="11">
        <v>1</v>
      </c>
      <c r="F1807" s="1">
        <v>41504</v>
      </c>
    </row>
    <row r="1808" spans="1:6" x14ac:dyDescent="0.25">
      <c r="A1808">
        <v>21893</v>
      </c>
      <c r="B1808" s="28">
        <v>381652</v>
      </c>
      <c r="C1808" t="s">
        <v>272</v>
      </c>
      <c r="D1808" t="s">
        <v>379</v>
      </c>
      <c r="E1808" s="11">
        <v>1</v>
      </c>
      <c r="F1808" s="1">
        <v>41677</v>
      </c>
    </row>
    <row r="1809" spans="1:6" x14ac:dyDescent="0.25">
      <c r="A1809">
        <v>21895</v>
      </c>
      <c r="B1809" s="28">
        <v>383833</v>
      </c>
      <c r="C1809" t="s">
        <v>264</v>
      </c>
      <c r="E1809" s="11">
        <v>300000</v>
      </c>
      <c r="F1809" s="1">
        <v>41820</v>
      </c>
    </row>
    <row r="1810" spans="1:6" x14ac:dyDescent="0.25">
      <c r="A1810">
        <v>21898</v>
      </c>
      <c r="B1810" s="28">
        <v>381349</v>
      </c>
      <c r="C1810" t="s">
        <v>345</v>
      </c>
      <c r="D1810" t="s">
        <v>381</v>
      </c>
      <c r="E1810" s="11">
        <v>36700</v>
      </c>
      <c r="F1810" s="1">
        <v>42004</v>
      </c>
    </row>
    <row r="1811" spans="1:6" x14ac:dyDescent="0.25">
      <c r="A1811">
        <v>21898</v>
      </c>
      <c r="B1811" s="28">
        <v>381351</v>
      </c>
      <c r="C1811" t="s">
        <v>345</v>
      </c>
      <c r="D1811" t="s">
        <v>383</v>
      </c>
      <c r="E1811" s="11">
        <v>8300</v>
      </c>
      <c r="F1811" s="1">
        <v>42004</v>
      </c>
    </row>
    <row r="1812" spans="1:6" x14ac:dyDescent="0.25">
      <c r="A1812">
        <v>21898</v>
      </c>
      <c r="B1812" s="28">
        <v>381353</v>
      </c>
      <c r="C1812" t="s">
        <v>291</v>
      </c>
      <c r="D1812" t="s">
        <v>385</v>
      </c>
      <c r="E1812" s="11">
        <v>4060</v>
      </c>
      <c r="F1812" s="1">
        <v>42004</v>
      </c>
    </row>
    <row r="1813" spans="1:6" x14ac:dyDescent="0.25">
      <c r="A1813">
        <v>21898</v>
      </c>
      <c r="B1813" s="28">
        <v>381355</v>
      </c>
      <c r="C1813" t="s">
        <v>274</v>
      </c>
      <c r="D1813" t="s">
        <v>388</v>
      </c>
      <c r="E1813" s="11">
        <v>25853</v>
      </c>
      <c r="F1813" s="1">
        <v>42004</v>
      </c>
    </row>
    <row r="1814" spans="1:6" x14ac:dyDescent="0.25">
      <c r="A1814">
        <v>21898</v>
      </c>
      <c r="B1814" s="28">
        <v>381357</v>
      </c>
      <c r="C1814" t="s">
        <v>264</v>
      </c>
      <c r="E1814" s="11">
        <v>38213</v>
      </c>
      <c r="F1814" s="1">
        <v>42004</v>
      </c>
    </row>
    <row r="1815" spans="1:6" x14ac:dyDescent="0.25">
      <c r="A1815">
        <v>21900</v>
      </c>
      <c r="B1815" s="28" t="s">
        <v>394</v>
      </c>
      <c r="C1815" t="s">
        <v>277</v>
      </c>
      <c r="E1815" s="11">
        <v>105000</v>
      </c>
      <c r="F1815" s="1">
        <v>42369</v>
      </c>
    </row>
    <row r="1816" spans="1:6" x14ac:dyDescent="0.25">
      <c r="A1816">
        <v>21900</v>
      </c>
      <c r="B1816" s="28">
        <v>381121</v>
      </c>
      <c r="C1816" t="s">
        <v>267</v>
      </c>
      <c r="E1816" s="11">
        <v>15</v>
      </c>
      <c r="F1816" s="1">
        <v>42369</v>
      </c>
    </row>
    <row r="1817" spans="1:6" x14ac:dyDescent="0.25">
      <c r="A1817">
        <v>21900</v>
      </c>
      <c r="B1817" s="28">
        <v>381125</v>
      </c>
      <c r="C1817" t="s">
        <v>268</v>
      </c>
      <c r="E1817" s="11">
        <v>110</v>
      </c>
      <c r="F1817" s="1">
        <v>43100</v>
      </c>
    </row>
    <row r="1818" spans="1:6" x14ac:dyDescent="0.25">
      <c r="A1818">
        <v>21900</v>
      </c>
      <c r="B1818" s="28">
        <v>381127</v>
      </c>
      <c r="C1818" t="s">
        <v>264</v>
      </c>
      <c r="E1818" s="11">
        <v>12000000</v>
      </c>
      <c r="F1818" s="1">
        <v>43100</v>
      </c>
    </row>
    <row r="1819" spans="1:6" x14ac:dyDescent="0.25">
      <c r="A1819">
        <v>21900</v>
      </c>
      <c r="B1819" s="28">
        <v>381180</v>
      </c>
      <c r="C1819" t="s">
        <v>269</v>
      </c>
      <c r="E1819" s="11">
        <v>12000000</v>
      </c>
      <c r="F1819" s="1">
        <v>43100</v>
      </c>
    </row>
    <row r="1820" spans="1:6" x14ac:dyDescent="0.25">
      <c r="A1820">
        <v>21901</v>
      </c>
      <c r="B1820" s="28">
        <v>383073</v>
      </c>
      <c r="C1820" t="s">
        <v>303</v>
      </c>
      <c r="E1820" s="11">
        <v>125000</v>
      </c>
      <c r="F1820" s="1">
        <v>43100</v>
      </c>
    </row>
    <row r="1821" spans="1:6" x14ac:dyDescent="0.25">
      <c r="A1821">
        <v>21901</v>
      </c>
      <c r="B1821" s="28">
        <v>383075</v>
      </c>
      <c r="C1821" t="s">
        <v>264</v>
      </c>
      <c r="E1821" s="11">
        <v>125000</v>
      </c>
      <c r="F1821" s="1">
        <v>43100</v>
      </c>
    </row>
    <row r="1822" spans="1:6" x14ac:dyDescent="0.25">
      <c r="A1822">
        <v>21901</v>
      </c>
      <c r="B1822" s="28">
        <v>383077</v>
      </c>
      <c r="C1822" t="s">
        <v>327</v>
      </c>
      <c r="E1822" s="11">
        <v>28</v>
      </c>
      <c r="F1822" s="1">
        <v>43100</v>
      </c>
    </row>
    <row r="1823" spans="1:6" x14ac:dyDescent="0.25">
      <c r="A1823">
        <v>21901</v>
      </c>
      <c r="B1823" s="28">
        <v>383079</v>
      </c>
      <c r="C1823" t="s">
        <v>267</v>
      </c>
      <c r="E1823" s="11">
        <v>10</v>
      </c>
      <c r="F1823" s="1">
        <v>43100</v>
      </c>
    </row>
    <row r="1824" spans="1:6" x14ac:dyDescent="0.25">
      <c r="A1824">
        <v>21901</v>
      </c>
      <c r="B1824" s="28">
        <v>384202</v>
      </c>
      <c r="C1824" t="s">
        <v>268</v>
      </c>
      <c r="E1824" s="11">
        <v>6</v>
      </c>
      <c r="F1824" s="1">
        <v>43100</v>
      </c>
    </row>
    <row r="1825" spans="1:6" x14ac:dyDescent="0.25">
      <c r="A1825">
        <v>21905</v>
      </c>
      <c r="B1825" s="28">
        <v>381287</v>
      </c>
      <c r="C1825" t="s">
        <v>345</v>
      </c>
      <c r="D1825" t="s">
        <v>397</v>
      </c>
      <c r="E1825" s="11">
        <v>12000</v>
      </c>
      <c r="F1825" s="1">
        <v>42004</v>
      </c>
    </row>
    <row r="1826" spans="1:6" x14ac:dyDescent="0.25">
      <c r="A1826">
        <v>21905</v>
      </c>
      <c r="B1826" s="28">
        <v>381289</v>
      </c>
      <c r="C1826" t="s">
        <v>288</v>
      </c>
      <c r="D1826" t="s">
        <v>398</v>
      </c>
      <c r="E1826" s="11">
        <v>129000</v>
      </c>
      <c r="F1826" s="1">
        <v>42004</v>
      </c>
    </row>
    <row r="1827" spans="1:6" x14ac:dyDescent="0.25">
      <c r="A1827">
        <v>21905</v>
      </c>
      <c r="B1827" s="28">
        <v>381295</v>
      </c>
      <c r="C1827" t="s">
        <v>288</v>
      </c>
      <c r="D1827" t="s">
        <v>399</v>
      </c>
      <c r="E1827" s="11">
        <v>117000</v>
      </c>
      <c r="F1827" s="1">
        <v>42004</v>
      </c>
    </row>
    <row r="1828" spans="1:6" x14ac:dyDescent="0.25">
      <c r="A1828">
        <v>21905</v>
      </c>
      <c r="B1828" s="28">
        <v>381560</v>
      </c>
      <c r="C1828" t="s">
        <v>264</v>
      </c>
      <c r="E1828" s="11">
        <v>129000</v>
      </c>
      <c r="F1828" s="1">
        <v>42004</v>
      </c>
    </row>
    <row r="1829" spans="1:6" x14ac:dyDescent="0.25">
      <c r="A1829">
        <v>21906</v>
      </c>
      <c r="B1829" s="28">
        <v>384239</v>
      </c>
      <c r="C1829" t="s">
        <v>272</v>
      </c>
      <c r="D1829" t="s">
        <v>400</v>
      </c>
      <c r="E1829" s="11">
        <v>1</v>
      </c>
      <c r="F1829" s="1">
        <v>41820</v>
      </c>
    </row>
    <row r="1830" spans="1:6" x14ac:dyDescent="0.25">
      <c r="A1830">
        <v>21907</v>
      </c>
      <c r="B1830" s="28">
        <v>381275</v>
      </c>
      <c r="C1830" t="s">
        <v>345</v>
      </c>
      <c r="D1830" t="s">
        <v>391</v>
      </c>
      <c r="E1830" s="11">
        <v>96000</v>
      </c>
      <c r="F1830" s="1">
        <v>42004</v>
      </c>
    </row>
    <row r="1831" spans="1:6" x14ac:dyDescent="0.25">
      <c r="A1831">
        <v>21907</v>
      </c>
      <c r="B1831" s="28">
        <v>381277</v>
      </c>
      <c r="C1831" t="s">
        <v>288</v>
      </c>
      <c r="D1831" t="s">
        <v>402</v>
      </c>
      <c r="E1831" s="11">
        <v>100000</v>
      </c>
      <c r="F1831" s="1">
        <v>42004</v>
      </c>
    </row>
    <row r="1832" spans="1:6" x14ac:dyDescent="0.25">
      <c r="A1832">
        <v>21907</v>
      </c>
      <c r="B1832" s="28">
        <v>381279</v>
      </c>
      <c r="C1832" t="s">
        <v>264</v>
      </c>
      <c r="E1832" s="11">
        <v>100000</v>
      </c>
      <c r="F1832" s="1">
        <v>42004</v>
      </c>
    </row>
    <row r="1833" spans="1:6" x14ac:dyDescent="0.25">
      <c r="A1833">
        <v>21908</v>
      </c>
      <c r="B1833" s="28">
        <v>427659</v>
      </c>
      <c r="C1833" t="s">
        <v>264</v>
      </c>
      <c r="E1833" s="11">
        <v>1443160</v>
      </c>
      <c r="F1833" s="1">
        <v>42004</v>
      </c>
    </row>
    <row r="1834" spans="1:6" x14ac:dyDescent="0.25">
      <c r="A1834">
        <v>21909</v>
      </c>
      <c r="B1834" s="28">
        <v>381301</v>
      </c>
      <c r="C1834" t="s">
        <v>286</v>
      </c>
      <c r="D1834" t="s">
        <v>380</v>
      </c>
      <c r="E1834" s="11">
        <v>115000</v>
      </c>
      <c r="F1834" s="1">
        <v>42004</v>
      </c>
    </row>
    <row r="1835" spans="1:6" x14ac:dyDescent="0.25">
      <c r="A1835">
        <v>21909</v>
      </c>
      <c r="B1835" s="28">
        <v>381303</v>
      </c>
      <c r="C1835" t="s">
        <v>345</v>
      </c>
      <c r="E1835" s="11">
        <v>12000</v>
      </c>
      <c r="F1835" s="1">
        <v>42004</v>
      </c>
    </row>
    <row r="1836" spans="1:6" x14ac:dyDescent="0.25">
      <c r="A1836">
        <v>21909</v>
      </c>
      <c r="B1836" s="28">
        <v>381305</v>
      </c>
      <c r="C1836" t="s">
        <v>291</v>
      </c>
      <c r="D1836" t="s">
        <v>382</v>
      </c>
      <c r="E1836" s="11">
        <v>650000</v>
      </c>
      <c r="F1836" s="1">
        <v>42004</v>
      </c>
    </row>
    <row r="1837" spans="1:6" x14ac:dyDescent="0.25">
      <c r="A1837">
        <v>21909</v>
      </c>
      <c r="B1837" s="28">
        <v>381307</v>
      </c>
      <c r="C1837" t="s">
        <v>286</v>
      </c>
      <c r="D1837" t="s">
        <v>384</v>
      </c>
      <c r="E1837" s="11">
        <v>53000</v>
      </c>
      <c r="F1837" s="1">
        <v>42004</v>
      </c>
    </row>
    <row r="1838" spans="1:6" x14ac:dyDescent="0.25">
      <c r="A1838">
        <v>21909</v>
      </c>
      <c r="B1838" s="28">
        <v>381408</v>
      </c>
      <c r="C1838" t="s">
        <v>345</v>
      </c>
      <c r="D1838" t="s">
        <v>386</v>
      </c>
      <c r="E1838" s="11">
        <v>47981</v>
      </c>
      <c r="F1838" s="1">
        <v>42004</v>
      </c>
    </row>
    <row r="1839" spans="1:6" x14ac:dyDescent="0.25">
      <c r="A1839">
        <v>21909</v>
      </c>
      <c r="B1839" s="28">
        <v>382308</v>
      </c>
      <c r="C1839" t="s">
        <v>264</v>
      </c>
      <c r="E1839" s="11">
        <v>750981</v>
      </c>
      <c r="F1839" s="1">
        <v>42004</v>
      </c>
    </row>
    <row r="1840" spans="1:6" x14ac:dyDescent="0.25">
      <c r="A1840">
        <v>21910</v>
      </c>
      <c r="B1840" s="28">
        <v>381311</v>
      </c>
      <c r="C1840" t="s">
        <v>288</v>
      </c>
      <c r="E1840" s="11">
        <v>51000</v>
      </c>
      <c r="F1840" s="1">
        <v>42004</v>
      </c>
    </row>
    <row r="1841" spans="1:6" x14ac:dyDescent="0.25">
      <c r="A1841">
        <v>21910</v>
      </c>
      <c r="B1841" s="28">
        <v>381315</v>
      </c>
      <c r="C1841" t="s">
        <v>264</v>
      </c>
      <c r="E1841" s="11">
        <v>196897</v>
      </c>
      <c r="F1841" s="1">
        <v>42004</v>
      </c>
    </row>
    <row r="1842" spans="1:6" x14ac:dyDescent="0.25">
      <c r="A1842">
        <v>21910</v>
      </c>
      <c r="B1842" s="28">
        <v>527463</v>
      </c>
      <c r="C1842" t="s">
        <v>291</v>
      </c>
      <c r="E1842" s="11">
        <v>145897</v>
      </c>
      <c r="F1842" s="1">
        <v>42004</v>
      </c>
    </row>
    <row r="1843" spans="1:6" x14ac:dyDescent="0.25">
      <c r="A1843">
        <v>21912</v>
      </c>
      <c r="B1843" s="28" t="s">
        <v>393</v>
      </c>
      <c r="C1843" t="s">
        <v>277</v>
      </c>
      <c r="E1843" s="11">
        <v>6250000</v>
      </c>
      <c r="F1843" s="1">
        <v>43465</v>
      </c>
    </row>
    <row r="1844" spans="1:6" x14ac:dyDescent="0.25">
      <c r="A1844">
        <v>21912</v>
      </c>
      <c r="B1844" s="28">
        <v>383434</v>
      </c>
      <c r="C1844" t="s">
        <v>267</v>
      </c>
      <c r="E1844" s="11">
        <v>387</v>
      </c>
      <c r="F1844" s="1">
        <v>43465</v>
      </c>
    </row>
    <row r="1845" spans="1:6" x14ac:dyDescent="0.25">
      <c r="A1845">
        <v>21912</v>
      </c>
      <c r="B1845" s="28">
        <v>383438</v>
      </c>
      <c r="C1845" t="s">
        <v>268</v>
      </c>
      <c r="E1845" s="11">
        <v>234</v>
      </c>
      <c r="F1845" s="1">
        <v>43465</v>
      </c>
    </row>
    <row r="1846" spans="1:6" x14ac:dyDescent="0.25">
      <c r="A1846">
        <v>21912</v>
      </c>
      <c r="B1846" s="28">
        <v>383440</v>
      </c>
      <c r="C1846" t="s">
        <v>269</v>
      </c>
      <c r="E1846" s="11">
        <v>26991704</v>
      </c>
      <c r="F1846" s="1">
        <v>43465</v>
      </c>
    </row>
    <row r="1847" spans="1:6" x14ac:dyDescent="0.25">
      <c r="A1847">
        <v>21912</v>
      </c>
      <c r="B1847" s="28">
        <v>383442</v>
      </c>
      <c r="C1847" t="s">
        <v>264</v>
      </c>
      <c r="E1847" s="11">
        <v>26991704</v>
      </c>
      <c r="F1847" s="1">
        <v>43465</v>
      </c>
    </row>
    <row r="1848" spans="1:6" x14ac:dyDescent="0.25">
      <c r="A1848">
        <v>21914</v>
      </c>
      <c r="B1848" s="28">
        <v>381281</v>
      </c>
      <c r="C1848" t="s">
        <v>345</v>
      </c>
      <c r="D1848" t="s">
        <v>395</v>
      </c>
      <c r="E1848" s="11">
        <v>62500</v>
      </c>
      <c r="F1848" s="1">
        <v>42551</v>
      </c>
    </row>
    <row r="1849" spans="1:6" x14ac:dyDescent="0.25">
      <c r="A1849">
        <v>21914</v>
      </c>
      <c r="B1849" s="28">
        <v>381283</v>
      </c>
      <c r="C1849" t="s">
        <v>345</v>
      </c>
      <c r="D1849" t="s">
        <v>396</v>
      </c>
      <c r="E1849" s="11">
        <v>62500</v>
      </c>
      <c r="F1849" s="1">
        <v>42551</v>
      </c>
    </row>
    <row r="1850" spans="1:6" x14ac:dyDescent="0.25">
      <c r="A1850">
        <v>21914</v>
      </c>
      <c r="B1850" s="28">
        <v>381285</v>
      </c>
      <c r="C1850" t="s">
        <v>264</v>
      </c>
      <c r="E1850" s="11">
        <v>62500</v>
      </c>
      <c r="F1850" s="1">
        <v>42551</v>
      </c>
    </row>
    <row r="1851" spans="1:6" x14ac:dyDescent="0.25">
      <c r="A1851">
        <v>21916</v>
      </c>
      <c r="B1851" s="28" t="s">
        <v>185</v>
      </c>
      <c r="C1851" t="s">
        <v>277</v>
      </c>
      <c r="E1851" s="11">
        <v>723000</v>
      </c>
      <c r="F1851" s="1">
        <v>42521</v>
      </c>
    </row>
    <row r="1852" spans="1:6" x14ac:dyDescent="0.25">
      <c r="A1852">
        <v>21916</v>
      </c>
      <c r="B1852" s="28">
        <v>383007</v>
      </c>
      <c r="C1852" t="s">
        <v>267</v>
      </c>
      <c r="E1852" s="11">
        <v>46</v>
      </c>
      <c r="F1852" s="1">
        <v>42521</v>
      </c>
    </row>
    <row r="1853" spans="1:6" x14ac:dyDescent="0.25">
      <c r="A1853">
        <v>21916</v>
      </c>
      <c r="B1853" s="28">
        <v>383011</v>
      </c>
      <c r="C1853" t="s">
        <v>269</v>
      </c>
      <c r="E1853" s="11">
        <v>34700000</v>
      </c>
      <c r="F1853" s="1">
        <v>43251</v>
      </c>
    </row>
    <row r="1854" spans="1:6" x14ac:dyDescent="0.25">
      <c r="A1854">
        <v>21916</v>
      </c>
      <c r="B1854" s="28">
        <v>383013</v>
      </c>
      <c r="C1854" t="s">
        <v>264</v>
      </c>
      <c r="E1854" s="11">
        <v>34700000</v>
      </c>
      <c r="F1854" s="1">
        <v>43251</v>
      </c>
    </row>
    <row r="1855" spans="1:6" x14ac:dyDescent="0.25">
      <c r="A1855">
        <v>21917</v>
      </c>
      <c r="B1855" s="28" t="s">
        <v>403</v>
      </c>
      <c r="C1855" t="s">
        <v>277</v>
      </c>
      <c r="E1855" s="11">
        <v>10300000</v>
      </c>
      <c r="F1855" s="1">
        <v>45657</v>
      </c>
    </row>
    <row r="1856" spans="1:6" x14ac:dyDescent="0.25">
      <c r="A1856">
        <v>21917</v>
      </c>
      <c r="B1856" s="28">
        <v>382598</v>
      </c>
      <c r="C1856" t="s">
        <v>267</v>
      </c>
      <c r="E1856" s="11">
        <v>1250</v>
      </c>
      <c r="F1856" s="1">
        <v>45657</v>
      </c>
    </row>
    <row r="1857" spans="1:6" x14ac:dyDescent="0.25">
      <c r="A1857">
        <v>21917</v>
      </c>
      <c r="B1857" s="28">
        <v>382602</v>
      </c>
      <c r="C1857" t="s">
        <v>269</v>
      </c>
      <c r="D1857" t="s">
        <v>401</v>
      </c>
      <c r="E1857" s="11">
        <v>155220000</v>
      </c>
      <c r="F1857" s="1">
        <v>42369</v>
      </c>
    </row>
    <row r="1858" spans="1:6" x14ac:dyDescent="0.25">
      <c r="A1858">
        <v>21917</v>
      </c>
      <c r="B1858" s="28">
        <v>382604</v>
      </c>
      <c r="C1858" t="s">
        <v>264</v>
      </c>
      <c r="E1858" s="11">
        <v>155220000</v>
      </c>
      <c r="F1858" s="1">
        <v>45657</v>
      </c>
    </row>
    <row r="1859" spans="1:6" x14ac:dyDescent="0.25">
      <c r="A1859">
        <v>21919</v>
      </c>
      <c r="B1859" s="28" t="s">
        <v>407</v>
      </c>
      <c r="C1859" t="s">
        <v>277</v>
      </c>
      <c r="E1859" s="11">
        <v>20200</v>
      </c>
      <c r="F1859" s="1">
        <v>42460</v>
      </c>
    </row>
    <row r="1860" spans="1:6" x14ac:dyDescent="0.25">
      <c r="A1860">
        <v>21919</v>
      </c>
      <c r="B1860" s="28">
        <v>382870</v>
      </c>
      <c r="C1860" t="s">
        <v>269</v>
      </c>
      <c r="E1860" s="11">
        <v>610000</v>
      </c>
      <c r="F1860" s="1">
        <v>42735</v>
      </c>
    </row>
    <row r="1861" spans="1:6" x14ac:dyDescent="0.25">
      <c r="A1861">
        <v>21919</v>
      </c>
      <c r="B1861" s="28">
        <v>382874</v>
      </c>
      <c r="C1861" t="s">
        <v>267</v>
      </c>
      <c r="E1861" s="11">
        <v>6</v>
      </c>
      <c r="F1861" s="1">
        <v>43465</v>
      </c>
    </row>
    <row r="1862" spans="1:6" x14ac:dyDescent="0.25">
      <c r="A1862">
        <v>21919</v>
      </c>
      <c r="B1862" s="28">
        <v>382876</v>
      </c>
      <c r="C1862" t="s">
        <v>268</v>
      </c>
      <c r="E1862" s="11">
        <v>33</v>
      </c>
      <c r="F1862" s="1">
        <v>43465</v>
      </c>
    </row>
    <row r="1863" spans="1:6" x14ac:dyDescent="0.25">
      <c r="A1863">
        <v>21919</v>
      </c>
      <c r="B1863" s="28">
        <v>382880</v>
      </c>
      <c r="C1863" t="s">
        <v>264</v>
      </c>
      <c r="E1863" s="11">
        <v>6100000</v>
      </c>
      <c r="F1863" s="1">
        <v>43465</v>
      </c>
    </row>
    <row r="1864" spans="1:6" x14ac:dyDescent="0.25">
      <c r="A1864">
        <v>21920</v>
      </c>
      <c r="B1864" s="28" t="s">
        <v>186</v>
      </c>
      <c r="C1864" t="s">
        <v>277</v>
      </c>
      <c r="E1864" s="11">
        <v>89000</v>
      </c>
      <c r="F1864" s="1">
        <v>42369</v>
      </c>
    </row>
    <row r="1865" spans="1:6" x14ac:dyDescent="0.25">
      <c r="A1865">
        <v>21920</v>
      </c>
      <c r="B1865" s="28">
        <v>382536</v>
      </c>
      <c r="C1865" t="s">
        <v>267</v>
      </c>
      <c r="E1865" s="11">
        <v>42</v>
      </c>
      <c r="F1865" s="1">
        <v>42551</v>
      </c>
    </row>
    <row r="1866" spans="1:6" x14ac:dyDescent="0.25">
      <c r="A1866">
        <v>21920</v>
      </c>
      <c r="B1866" s="28">
        <v>382540</v>
      </c>
      <c r="C1866" t="s">
        <v>268</v>
      </c>
      <c r="E1866" s="11">
        <v>1684</v>
      </c>
      <c r="F1866" s="1">
        <v>43281</v>
      </c>
    </row>
    <row r="1867" spans="1:6" x14ac:dyDescent="0.25">
      <c r="A1867">
        <v>21920</v>
      </c>
      <c r="B1867" s="28">
        <v>382542</v>
      </c>
      <c r="C1867" t="s">
        <v>264</v>
      </c>
      <c r="E1867" s="11">
        <v>639000</v>
      </c>
      <c r="F1867" s="1">
        <v>43281</v>
      </c>
    </row>
    <row r="1868" spans="1:6" x14ac:dyDescent="0.25">
      <c r="A1868">
        <v>21920</v>
      </c>
      <c r="B1868" s="28">
        <v>384156</v>
      </c>
      <c r="C1868" t="s">
        <v>269</v>
      </c>
      <c r="E1868" s="11">
        <v>639000</v>
      </c>
      <c r="F1868" s="1">
        <v>43281</v>
      </c>
    </row>
    <row r="1869" spans="1:6" x14ac:dyDescent="0.25">
      <c r="A1869">
        <v>21921</v>
      </c>
      <c r="B1869" s="28" t="s">
        <v>415</v>
      </c>
      <c r="C1869" t="s">
        <v>277</v>
      </c>
      <c r="E1869" s="11">
        <v>167000</v>
      </c>
      <c r="F1869" s="1">
        <v>42521</v>
      </c>
    </row>
    <row r="1870" spans="1:6" x14ac:dyDescent="0.25">
      <c r="A1870">
        <v>21921</v>
      </c>
      <c r="B1870" s="28">
        <v>381604</v>
      </c>
      <c r="C1870" t="s">
        <v>267</v>
      </c>
      <c r="E1870" s="11">
        <v>12</v>
      </c>
      <c r="F1870" s="1">
        <v>42521</v>
      </c>
    </row>
    <row r="1871" spans="1:6" x14ac:dyDescent="0.25">
      <c r="A1871">
        <v>21921</v>
      </c>
      <c r="B1871" s="28">
        <v>381606</v>
      </c>
      <c r="C1871" t="s">
        <v>268</v>
      </c>
      <c r="E1871" s="11">
        <v>15</v>
      </c>
      <c r="F1871" s="1">
        <v>43251</v>
      </c>
    </row>
    <row r="1872" spans="1:6" x14ac:dyDescent="0.25">
      <c r="A1872">
        <v>21921</v>
      </c>
      <c r="B1872" s="28">
        <v>381610</v>
      </c>
      <c r="C1872" t="s">
        <v>269</v>
      </c>
      <c r="E1872" s="11">
        <v>525000</v>
      </c>
      <c r="F1872" s="1">
        <v>43251</v>
      </c>
    </row>
    <row r="1873" spans="1:6" x14ac:dyDescent="0.25">
      <c r="A1873">
        <v>21921</v>
      </c>
      <c r="B1873" s="28">
        <v>381612</v>
      </c>
      <c r="C1873" t="s">
        <v>264</v>
      </c>
      <c r="E1873" s="11">
        <v>525000</v>
      </c>
      <c r="F1873" s="1">
        <v>43251</v>
      </c>
    </row>
    <row r="1874" spans="1:6" x14ac:dyDescent="0.25">
      <c r="A1874">
        <v>21923</v>
      </c>
      <c r="B1874" s="28" t="s">
        <v>187</v>
      </c>
      <c r="C1874" t="s">
        <v>277</v>
      </c>
      <c r="E1874" s="11">
        <v>175000</v>
      </c>
      <c r="F1874" s="1">
        <v>42521</v>
      </c>
    </row>
    <row r="1875" spans="1:6" x14ac:dyDescent="0.25">
      <c r="A1875">
        <v>21923</v>
      </c>
      <c r="B1875" s="28">
        <v>382004</v>
      </c>
      <c r="C1875" t="s">
        <v>267</v>
      </c>
      <c r="E1875" s="11">
        <v>17</v>
      </c>
      <c r="F1875" s="1">
        <v>42521</v>
      </c>
    </row>
    <row r="1876" spans="1:6" x14ac:dyDescent="0.25">
      <c r="A1876">
        <v>21923</v>
      </c>
      <c r="B1876" s="28">
        <v>382006</v>
      </c>
      <c r="C1876" t="s">
        <v>268</v>
      </c>
      <c r="E1876" s="11">
        <v>14</v>
      </c>
      <c r="F1876" s="1">
        <v>43251</v>
      </c>
    </row>
    <row r="1877" spans="1:6" x14ac:dyDescent="0.25">
      <c r="A1877">
        <v>21923</v>
      </c>
      <c r="B1877" s="28">
        <v>382010</v>
      </c>
      <c r="C1877" t="s">
        <v>269</v>
      </c>
      <c r="E1877" s="11">
        <v>4727359</v>
      </c>
      <c r="F1877" s="1">
        <v>42521</v>
      </c>
    </row>
    <row r="1878" spans="1:6" x14ac:dyDescent="0.25">
      <c r="A1878">
        <v>21923</v>
      </c>
      <c r="B1878" s="28">
        <v>382014</v>
      </c>
      <c r="C1878" t="s">
        <v>264</v>
      </c>
      <c r="E1878" s="11">
        <v>4727359</v>
      </c>
      <c r="F1878" s="1">
        <v>43251</v>
      </c>
    </row>
    <row r="1879" spans="1:6" x14ac:dyDescent="0.25">
      <c r="A1879">
        <v>21924</v>
      </c>
      <c r="B1879" s="28">
        <v>381317</v>
      </c>
      <c r="C1879" t="s">
        <v>345</v>
      </c>
      <c r="D1879" t="s">
        <v>420</v>
      </c>
      <c r="E1879" s="11">
        <v>65202</v>
      </c>
      <c r="F1879" s="1">
        <v>42035</v>
      </c>
    </row>
    <row r="1880" spans="1:6" x14ac:dyDescent="0.25">
      <c r="A1880">
        <v>21924</v>
      </c>
      <c r="B1880" s="28">
        <v>381319</v>
      </c>
      <c r="C1880" t="s">
        <v>286</v>
      </c>
      <c r="D1880" t="s">
        <v>421</v>
      </c>
      <c r="E1880" s="11">
        <v>54517</v>
      </c>
      <c r="F1880" s="1">
        <v>42035</v>
      </c>
    </row>
    <row r="1881" spans="1:6" x14ac:dyDescent="0.25">
      <c r="A1881">
        <v>21924</v>
      </c>
      <c r="B1881" s="28">
        <v>381321</v>
      </c>
      <c r="C1881" t="s">
        <v>291</v>
      </c>
      <c r="D1881" t="s">
        <v>422</v>
      </c>
      <c r="E1881" s="11">
        <v>93157</v>
      </c>
      <c r="F1881" s="1">
        <v>42035</v>
      </c>
    </row>
    <row r="1882" spans="1:6" x14ac:dyDescent="0.25">
      <c r="A1882">
        <v>21924</v>
      </c>
      <c r="B1882" s="28">
        <v>381323</v>
      </c>
      <c r="C1882" t="s">
        <v>345</v>
      </c>
      <c r="D1882" t="s">
        <v>423</v>
      </c>
      <c r="E1882" s="11">
        <v>35180</v>
      </c>
      <c r="F1882" s="1">
        <v>42035</v>
      </c>
    </row>
    <row r="1883" spans="1:6" x14ac:dyDescent="0.25">
      <c r="A1883">
        <v>21924</v>
      </c>
      <c r="B1883" s="28">
        <v>381325</v>
      </c>
      <c r="C1883" t="s">
        <v>264</v>
      </c>
      <c r="E1883" s="11">
        <v>128337</v>
      </c>
      <c r="F1883" s="1">
        <v>42035</v>
      </c>
    </row>
    <row r="1884" spans="1:6" x14ac:dyDescent="0.25">
      <c r="A1884">
        <v>21925</v>
      </c>
      <c r="B1884" s="28">
        <v>382234</v>
      </c>
      <c r="C1884" t="s">
        <v>267</v>
      </c>
      <c r="D1884" t="s">
        <v>424</v>
      </c>
      <c r="E1884" s="11">
        <v>17</v>
      </c>
      <c r="F1884" s="1">
        <v>41820</v>
      </c>
    </row>
    <row r="1885" spans="1:6" x14ac:dyDescent="0.25">
      <c r="A1885">
        <v>21925</v>
      </c>
      <c r="B1885" s="28">
        <v>382236</v>
      </c>
      <c r="C1885" t="s">
        <v>268</v>
      </c>
      <c r="D1885" t="s">
        <v>426</v>
      </c>
      <c r="E1885" s="11">
        <v>23</v>
      </c>
      <c r="F1885" s="1">
        <v>41820</v>
      </c>
    </row>
    <row r="1886" spans="1:6" x14ac:dyDescent="0.25">
      <c r="A1886">
        <v>21925</v>
      </c>
      <c r="B1886" s="28">
        <v>382238</v>
      </c>
      <c r="C1886" t="s">
        <v>272</v>
      </c>
      <c r="D1886" t="s">
        <v>428</v>
      </c>
      <c r="E1886" s="11">
        <v>1</v>
      </c>
      <c r="F1886" s="1">
        <v>41820</v>
      </c>
    </row>
    <row r="1887" spans="1:6" x14ac:dyDescent="0.25">
      <c r="A1887">
        <v>21925</v>
      </c>
      <c r="B1887" s="28">
        <v>382240</v>
      </c>
      <c r="C1887" t="s">
        <v>264</v>
      </c>
      <c r="E1887" s="11">
        <v>161000</v>
      </c>
      <c r="F1887" s="1">
        <v>41820</v>
      </c>
    </row>
    <row r="1888" spans="1:6" x14ac:dyDescent="0.25">
      <c r="A1888">
        <v>21926</v>
      </c>
      <c r="B1888" s="28">
        <v>382372</v>
      </c>
      <c r="C1888" t="s">
        <v>286</v>
      </c>
      <c r="D1888" t="s">
        <v>408</v>
      </c>
      <c r="E1888" s="11">
        <v>45800</v>
      </c>
      <c r="F1888" s="1">
        <v>42004</v>
      </c>
    </row>
    <row r="1889" spans="1:6" x14ac:dyDescent="0.25">
      <c r="A1889">
        <v>21926</v>
      </c>
      <c r="B1889" s="28">
        <v>382374</v>
      </c>
      <c r="C1889" t="s">
        <v>286</v>
      </c>
      <c r="D1889" t="s">
        <v>409</v>
      </c>
      <c r="E1889" s="11">
        <v>38570</v>
      </c>
      <c r="F1889" s="1">
        <v>42004</v>
      </c>
    </row>
    <row r="1890" spans="1:6" x14ac:dyDescent="0.25">
      <c r="A1890">
        <v>21926</v>
      </c>
      <c r="B1890" s="28">
        <v>382376</v>
      </c>
      <c r="C1890" t="s">
        <v>286</v>
      </c>
      <c r="D1890" t="s">
        <v>410</v>
      </c>
      <c r="E1890" s="11">
        <v>716453</v>
      </c>
      <c r="F1890" s="1">
        <v>42004</v>
      </c>
    </row>
    <row r="1891" spans="1:6" x14ac:dyDescent="0.25">
      <c r="A1891">
        <v>21926</v>
      </c>
      <c r="B1891" s="28">
        <v>382378</v>
      </c>
      <c r="C1891" t="s">
        <v>264</v>
      </c>
      <c r="E1891" s="11">
        <v>755023</v>
      </c>
      <c r="F1891" s="1">
        <v>42004</v>
      </c>
    </row>
    <row r="1892" spans="1:6" x14ac:dyDescent="0.25">
      <c r="A1892">
        <v>21928</v>
      </c>
      <c r="B1892" s="28">
        <v>381263</v>
      </c>
      <c r="C1892" t="s">
        <v>286</v>
      </c>
      <c r="D1892" t="s">
        <v>411</v>
      </c>
      <c r="E1892" s="11">
        <v>26500</v>
      </c>
      <c r="F1892" s="1">
        <v>42004</v>
      </c>
    </row>
    <row r="1893" spans="1:6" x14ac:dyDescent="0.25">
      <c r="A1893">
        <v>21928</v>
      </c>
      <c r="B1893" s="28">
        <v>381265</v>
      </c>
      <c r="C1893" t="s">
        <v>288</v>
      </c>
      <c r="E1893" s="11">
        <v>4175</v>
      </c>
      <c r="F1893" s="1">
        <v>42004</v>
      </c>
    </row>
    <row r="1894" spans="1:6" x14ac:dyDescent="0.25">
      <c r="A1894">
        <v>21928</v>
      </c>
      <c r="B1894" s="28">
        <v>381267</v>
      </c>
      <c r="C1894" t="s">
        <v>288</v>
      </c>
      <c r="D1894" t="s">
        <v>412</v>
      </c>
      <c r="E1894" s="11">
        <v>1825</v>
      </c>
      <c r="F1894" s="1">
        <v>42004</v>
      </c>
    </row>
    <row r="1895" spans="1:6" x14ac:dyDescent="0.25">
      <c r="A1895">
        <v>21928</v>
      </c>
      <c r="B1895" s="28">
        <v>381269</v>
      </c>
      <c r="C1895" t="s">
        <v>286</v>
      </c>
      <c r="D1895" t="s">
        <v>413</v>
      </c>
      <c r="E1895" s="11">
        <v>28850</v>
      </c>
      <c r="F1895" s="1">
        <v>42004</v>
      </c>
    </row>
    <row r="1896" spans="1:6" x14ac:dyDescent="0.25">
      <c r="A1896">
        <v>21928</v>
      </c>
      <c r="B1896" s="28">
        <v>381384</v>
      </c>
      <c r="C1896" t="s">
        <v>264</v>
      </c>
      <c r="E1896" s="11">
        <v>30675</v>
      </c>
      <c r="F1896" s="1">
        <v>42004</v>
      </c>
    </row>
    <row r="1897" spans="1:6" x14ac:dyDescent="0.25">
      <c r="A1897">
        <v>21929</v>
      </c>
      <c r="B1897" s="28">
        <v>382298</v>
      </c>
      <c r="C1897" t="s">
        <v>272</v>
      </c>
      <c r="D1897" t="s">
        <v>4051</v>
      </c>
      <c r="E1897" s="11">
        <v>1</v>
      </c>
      <c r="F1897" s="1">
        <v>41820</v>
      </c>
    </row>
    <row r="1898" spans="1:6" x14ac:dyDescent="0.25">
      <c r="A1898">
        <v>21929</v>
      </c>
      <c r="B1898" s="28">
        <v>382300</v>
      </c>
      <c r="C1898" t="s">
        <v>272</v>
      </c>
      <c r="D1898" t="s">
        <v>4052</v>
      </c>
      <c r="E1898" s="11">
        <v>1</v>
      </c>
      <c r="F1898" s="1">
        <v>41820</v>
      </c>
    </row>
    <row r="1899" spans="1:6" x14ac:dyDescent="0.25">
      <c r="A1899">
        <v>21929</v>
      </c>
      <c r="B1899" s="28">
        <v>382302</v>
      </c>
      <c r="C1899" t="s">
        <v>272</v>
      </c>
      <c r="D1899" t="s">
        <v>4053</v>
      </c>
      <c r="E1899" s="11">
        <v>1</v>
      </c>
      <c r="F1899" s="1">
        <v>41820</v>
      </c>
    </row>
    <row r="1900" spans="1:6" x14ac:dyDescent="0.25">
      <c r="A1900">
        <v>21929</v>
      </c>
      <c r="B1900" s="28">
        <v>382304</v>
      </c>
      <c r="C1900" t="s">
        <v>267</v>
      </c>
      <c r="E1900" s="11">
        <v>150</v>
      </c>
      <c r="F1900" s="1">
        <v>41820</v>
      </c>
    </row>
    <row r="1901" spans="1:6" x14ac:dyDescent="0.25">
      <c r="A1901">
        <v>21929</v>
      </c>
      <c r="B1901" s="28">
        <v>382306</v>
      </c>
      <c r="C1901" t="s">
        <v>264</v>
      </c>
      <c r="E1901" s="11">
        <v>4750000</v>
      </c>
      <c r="F1901" s="1">
        <v>41820</v>
      </c>
    </row>
    <row r="1902" spans="1:6" x14ac:dyDescent="0.25">
      <c r="A1902">
        <v>21931</v>
      </c>
      <c r="B1902" s="28">
        <v>382366</v>
      </c>
      <c r="C1902" t="s">
        <v>269</v>
      </c>
      <c r="D1902" t="s">
        <v>414</v>
      </c>
      <c r="E1902" s="11">
        <v>452300</v>
      </c>
      <c r="F1902" s="1">
        <v>41973</v>
      </c>
    </row>
    <row r="1903" spans="1:6" x14ac:dyDescent="0.25">
      <c r="A1903">
        <v>21931</v>
      </c>
      <c r="B1903" s="28">
        <v>382368</v>
      </c>
      <c r="C1903" t="s">
        <v>272</v>
      </c>
      <c r="D1903" t="s">
        <v>416</v>
      </c>
      <c r="E1903" s="11">
        <v>1</v>
      </c>
      <c r="F1903" s="1">
        <v>41973</v>
      </c>
    </row>
    <row r="1904" spans="1:6" x14ac:dyDescent="0.25">
      <c r="A1904">
        <v>21931</v>
      </c>
      <c r="B1904" s="28">
        <v>382370</v>
      </c>
      <c r="C1904" t="s">
        <v>267</v>
      </c>
      <c r="E1904" s="11">
        <v>19</v>
      </c>
      <c r="F1904" s="1">
        <v>41973</v>
      </c>
    </row>
    <row r="1905" spans="1:6" x14ac:dyDescent="0.25">
      <c r="A1905">
        <v>21931</v>
      </c>
      <c r="B1905" s="28">
        <v>382961</v>
      </c>
      <c r="C1905" t="s">
        <v>272</v>
      </c>
      <c r="D1905" t="s">
        <v>417</v>
      </c>
      <c r="E1905" s="11">
        <v>1080355</v>
      </c>
      <c r="F1905" s="1">
        <v>41973</v>
      </c>
    </row>
    <row r="1906" spans="1:6" x14ac:dyDescent="0.25">
      <c r="A1906">
        <v>21931</v>
      </c>
      <c r="B1906" s="28">
        <v>382963</v>
      </c>
      <c r="C1906" t="s">
        <v>264</v>
      </c>
      <c r="E1906" s="11">
        <v>918355</v>
      </c>
      <c r="F1906" s="1">
        <v>41973</v>
      </c>
    </row>
    <row r="1907" spans="1:6" x14ac:dyDescent="0.25">
      <c r="A1907">
        <v>21934</v>
      </c>
      <c r="B1907" s="28">
        <v>381446</v>
      </c>
      <c r="C1907" t="s">
        <v>290</v>
      </c>
      <c r="D1907" t="s">
        <v>418</v>
      </c>
      <c r="E1907" s="11">
        <v>48000</v>
      </c>
      <c r="F1907" s="1">
        <v>42735</v>
      </c>
    </row>
    <row r="1908" spans="1:6" x14ac:dyDescent="0.25">
      <c r="A1908">
        <v>21934</v>
      </c>
      <c r="B1908" s="28">
        <v>381448</v>
      </c>
      <c r="C1908" t="s">
        <v>290</v>
      </c>
      <c r="D1908" t="s">
        <v>412</v>
      </c>
      <c r="E1908" s="11">
        <v>249000</v>
      </c>
      <c r="F1908" s="1">
        <v>42735</v>
      </c>
    </row>
    <row r="1909" spans="1:6" x14ac:dyDescent="0.25">
      <c r="A1909">
        <v>21934</v>
      </c>
      <c r="B1909" s="28">
        <v>381450</v>
      </c>
      <c r="C1909" t="s">
        <v>274</v>
      </c>
      <c r="D1909" t="s">
        <v>419</v>
      </c>
      <c r="E1909" s="11">
        <v>400362</v>
      </c>
      <c r="F1909" s="1">
        <v>42735</v>
      </c>
    </row>
    <row r="1910" spans="1:6" x14ac:dyDescent="0.25">
      <c r="A1910">
        <v>21934</v>
      </c>
      <c r="B1910" s="28">
        <v>381452</v>
      </c>
      <c r="C1910" t="s">
        <v>274</v>
      </c>
      <c r="D1910" t="s">
        <v>412</v>
      </c>
      <c r="E1910" s="11">
        <v>541067</v>
      </c>
      <c r="F1910" s="1">
        <v>42735</v>
      </c>
    </row>
    <row r="1911" spans="1:6" x14ac:dyDescent="0.25">
      <c r="A1911">
        <v>21934</v>
      </c>
      <c r="B1911" s="28">
        <v>381454</v>
      </c>
      <c r="C1911" t="s">
        <v>291</v>
      </c>
      <c r="E1911" s="11">
        <v>1</v>
      </c>
      <c r="F1911" s="1">
        <v>42735</v>
      </c>
    </row>
    <row r="1912" spans="1:6" x14ac:dyDescent="0.25">
      <c r="A1912">
        <v>21934</v>
      </c>
      <c r="B1912" s="28">
        <v>381456</v>
      </c>
      <c r="C1912" t="s">
        <v>264</v>
      </c>
      <c r="E1912" s="11">
        <v>2290067</v>
      </c>
      <c r="F1912" s="1">
        <v>42735</v>
      </c>
    </row>
    <row r="1913" spans="1:6" x14ac:dyDescent="0.25">
      <c r="A1913">
        <v>21937</v>
      </c>
      <c r="B1913" s="28">
        <v>383284</v>
      </c>
      <c r="C1913" t="s">
        <v>303</v>
      </c>
      <c r="E1913" s="11">
        <v>755000</v>
      </c>
      <c r="F1913" s="1">
        <v>42004</v>
      </c>
    </row>
    <row r="1914" spans="1:6" x14ac:dyDescent="0.25">
      <c r="A1914">
        <v>21937</v>
      </c>
      <c r="B1914" s="28">
        <v>383286</v>
      </c>
      <c r="C1914" t="s">
        <v>264</v>
      </c>
      <c r="E1914" s="11">
        <v>755000</v>
      </c>
      <c r="F1914" s="1">
        <v>42004</v>
      </c>
    </row>
    <row r="1915" spans="1:6" x14ac:dyDescent="0.25">
      <c r="A1915">
        <v>21937</v>
      </c>
      <c r="B1915" s="28">
        <v>383290</v>
      </c>
      <c r="C1915" t="s">
        <v>272</v>
      </c>
      <c r="D1915" t="s">
        <v>425</v>
      </c>
      <c r="E1915" s="11">
        <v>1</v>
      </c>
      <c r="F1915" s="1">
        <v>42004</v>
      </c>
    </row>
    <row r="1916" spans="1:6" x14ac:dyDescent="0.25">
      <c r="A1916">
        <v>21937</v>
      </c>
      <c r="B1916" s="28">
        <v>383292</v>
      </c>
      <c r="C1916" t="s">
        <v>272</v>
      </c>
      <c r="D1916" t="s">
        <v>427</v>
      </c>
      <c r="E1916" s="11">
        <v>1</v>
      </c>
      <c r="F1916" s="1">
        <v>42004</v>
      </c>
    </row>
    <row r="1917" spans="1:6" x14ac:dyDescent="0.25">
      <c r="A1917">
        <v>21938</v>
      </c>
      <c r="B1917" s="28">
        <v>381343</v>
      </c>
      <c r="C1917" t="s">
        <v>345</v>
      </c>
      <c r="D1917" t="s">
        <v>429</v>
      </c>
      <c r="E1917" s="11">
        <v>100000</v>
      </c>
      <c r="F1917" s="1">
        <v>42369</v>
      </c>
    </row>
    <row r="1918" spans="1:6" x14ac:dyDescent="0.25">
      <c r="A1918">
        <v>21938</v>
      </c>
      <c r="B1918" s="28">
        <v>381345</v>
      </c>
      <c r="C1918" t="s">
        <v>345</v>
      </c>
      <c r="D1918" t="s">
        <v>430</v>
      </c>
      <c r="E1918" s="11">
        <v>59974</v>
      </c>
      <c r="F1918" s="1">
        <v>42369</v>
      </c>
    </row>
    <row r="1919" spans="1:6" x14ac:dyDescent="0.25">
      <c r="A1919">
        <v>21938</v>
      </c>
      <c r="B1919" s="28">
        <v>381347</v>
      </c>
      <c r="C1919" t="s">
        <v>345</v>
      </c>
      <c r="D1919" t="s">
        <v>431</v>
      </c>
      <c r="E1919" s="11">
        <v>174000</v>
      </c>
      <c r="F1919" s="1">
        <v>42369</v>
      </c>
    </row>
    <row r="1920" spans="1:6" x14ac:dyDescent="0.25">
      <c r="A1920">
        <v>21938</v>
      </c>
      <c r="B1920" s="28">
        <v>382312</v>
      </c>
      <c r="C1920" t="s">
        <v>345</v>
      </c>
      <c r="D1920" t="s">
        <v>432</v>
      </c>
      <c r="E1920" s="11">
        <v>14500</v>
      </c>
      <c r="F1920" s="1">
        <v>42369</v>
      </c>
    </row>
    <row r="1921" spans="1:6" x14ac:dyDescent="0.25">
      <c r="A1921">
        <v>21938</v>
      </c>
      <c r="B1921" s="28">
        <v>382314</v>
      </c>
      <c r="C1921" t="s">
        <v>264</v>
      </c>
      <c r="E1921" s="11">
        <v>148474</v>
      </c>
      <c r="F1921" s="1">
        <v>42369</v>
      </c>
    </row>
    <row r="1922" spans="1:6" x14ac:dyDescent="0.25">
      <c r="A1922">
        <v>21941</v>
      </c>
      <c r="B1922" s="28">
        <v>381333</v>
      </c>
      <c r="C1922" t="s">
        <v>345</v>
      </c>
      <c r="D1922" t="s">
        <v>433</v>
      </c>
      <c r="E1922" s="11">
        <v>104000</v>
      </c>
      <c r="F1922" s="1">
        <v>42004</v>
      </c>
    </row>
    <row r="1923" spans="1:6" x14ac:dyDescent="0.25">
      <c r="A1923">
        <v>21941</v>
      </c>
      <c r="B1923" s="28">
        <v>381335</v>
      </c>
      <c r="C1923" t="s">
        <v>286</v>
      </c>
      <c r="D1923" t="s">
        <v>434</v>
      </c>
      <c r="E1923" s="11">
        <v>460000</v>
      </c>
      <c r="F1923" s="1">
        <v>42004</v>
      </c>
    </row>
    <row r="1924" spans="1:6" x14ac:dyDescent="0.25">
      <c r="A1924">
        <v>21941</v>
      </c>
      <c r="B1924" s="28">
        <v>381337</v>
      </c>
      <c r="C1924" t="s">
        <v>288</v>
      </c>
      <c r="D1924" t="s">
        <v>435</v>
      </c>
      <c r="E1924" s="11">
        <v>46000</v>
      </c>
      <c r="F1924" s="1">
        <v>42004</v>
      </c>
    </row>
    <row r="1925" spans="1:6" x14ac:dyDescent="0.25">
      <c r="A1925">
        <v>21941</v>
      </c>
      <c r="B1925" s="28">
        <v>381339</v>
      </c>
      <c r="C1925" t="s">
        <v>345</v>
      </c>
      <c r="D1925" t="s">
        <v>436</v>
      </c>
      <c r="E1925" s="11">
        <v>38503</v>
      </c>
      <c r="F1925" s="1">
        <v>42004</v>
      </c>
    </row>
    <row r="1926" spans="1:6" x14ac:dyDescent="0.25">
      <c r="A1926">
        <v>21941</v>
      </c>
      <c r="B1926" s="28">
        <v>381341</v>
      </c>
      <c r="C1926" t="s">
        <v>264</v>
      </c>
      <c r="E1926" s="11">
        <v>189056</v>
      </c>
      <c r="F1926" s="1">
        <v>42004</v>
      </c>
    </row>
    <row r="1927" spans="1:6" x14ac:dyDescent="0.25">
      <c r="A1927">
        <v>21942</v>
      </c>
      <c r="B1927" s="28">
        <v>382316</v>
      </c>
      <c r="C1927" t="s">
        <v>272</v>
      </c>
      <c r="D1927" t="s">
        <v>300</v>
      </c>
      <c r="E1927" s="11">
        <v>1</v>
      </c>
      <c r="F1927" s="1">
        <v>41528</v>
      </c>
    </row>
    <row r="1928" spans="1:6" x14ac:dyDescent="0.25">
      <c r="A1928">
        <v>21946</v>
      </c>
      <c r="B1928" s="28">
        <v>382332</v>
      </c>
      <c r="C1928" t="s">
        <v>272</v>
      </c>
      <c r="D1928" t="s">
        <v>300</v>
      </c>
      <c r="E1928" s="11">
        <v>1</v>
      </c>
      <c r="F1928" s="1">
        <v>41820</v>
      </c>
    </row>
    <row r="1929" spans="1:6" x14ac:dyDescent="0.25">
      <c r="A1929">
        <v>21948</v>
      </c>
      <c r="B1929" s="28">
        <v>382318</v>
      </c>
      <c r="C1929" t="s">
        <v>272</v>
      </c>
      <c r="D1929" t="s">
        <v>300</v>
      </c>
      <c r="E1929" s="11">
        <v>1</v>
      </c>
      <c r="F1929" s="1">
        <v>41586</v>
      </c>
    </row>
    <row r="1930" spans="1:6" x14ac:dyDescent="0.25">
      <c r="A1930">
        <v>21952</v>
      </c>
      <c r="B1930" s="28" t="s">
        <v>440</v>
      </c>
      <c r="C1930" t="s">
        <v>277</v>
      </c>
      <c r="E1930" s="11">
        <v>140000</v>
      </c>
      <c r="F1930" s="1">
        <v>42369</v>
      </c>
    </row>
    <row r="1931" spans="1:6" x14ac:dyDescent="0.25">
      <c r="A1931">
        <v>21952</v>
      </c>
      <c r="B1931" s="28">
        <v>382072</v>
      </c>
      <c r="C1931" t="s">
        <v>267</v>
      </c>
      <c r="E1931" s="11">
        <v>11</v>
      </c>
      <c r="F1931" s="1">
        <v>42369</v>
      </c>
    </row>
    <row r="1932" spans="1:6" x14ac:dyDescent="0.25">
      <c r="A1932">
        <v>21952</v>
      </c>
      <c r="B1932" s="28">
        <v>382078</v>
      </c>
      <c r="C1932" t="s">
        <v>269</v>
      </c>
      <c r="E1932" s="11">
        <v>13000000</v>
      </c>
      <c r="F1932" s="1">
        <v>42369</v>
      </c>
    </row>
    <row r="1933" spans="1:6" x14ac:dyDescent="0.25">
      <c r="A1933">
        <v>21952</v>
      </c>
      <c r="B1933" s="28">
        <v>382082</v>
      </c>
      <c r="C1933" t="s">
        <v>264</v>
      </c>
      <c r="E1933" s="11">
        <v>13000000</v>
      </c>
      <c r="F1933" s="1">
        <v>43100</v>
      </c>
    </row>
    <row r="1934" spans="1:6" x14ac:dyDescent="0.25">
      <c r="A1934">
        <v>21953</v>
      </c>
      <c r="B1934" s="28">
        <v>381359</v>
      </c>
      <c r="C1934" t="s">
        <v>345</v>
      </c>
      <c r="D1934" t="s">
        <v>433</v>
      </c>
      <c r="E1934" s="11">
        <v>12000</v>
      </c>
      <c r="F1934" s="1">
        <v>42004</v>
      </c>
    </row>
    <row r="1935" spans="1:6" x14ac:dyDescent="0.25">
      <c r="A1935">
        <v>21953</v>
      </c>
      <c r="B1935" s="28">
        <v>381361</v>
      </c>
      <c r="C1935" t="s">
        <v>286</v>
      </c>
      <c r="D1935" t="s">
        <v>441</v>
      </c>
      <c r="E1935" s="11">
        <v>5000</v>
      </c>
      <c r="F1935" s="1">
        <v>42004</v>
      </c>
    </row>
    <row r="1936" spans="1:6" x14ac:dyDescent="0.25">
      <c r="A1936">
        <v>21953</v>
      </c>
      <c r="B1936" s="28">
        <v>381363</v>
      </c>
      <c r="C1936" t="s">
        <v>288</v>
      </c>
      <c r="E1936" s="11">
        <v>37566</v>
      </c>
      <c r="F1936" s="1">
        <v>42004</v>
      </c>
    </row>
    <row r="1937" spans="1:6" x14ac:dyDescent="0.25">
      <c r="A1937">
        <v>21953</v>
      </c>
      <c r="B1937" s="28">
        <v>381365</v>
      </c>
      <c r="C1937" t="s">
        <v>291</v>
      </c>
      <c r="D1937" t="s">
        <v>412</v>
      </c>
      <c r="E1937" s="11">
        <v>85000</v>
      </c>
      <c r="F1937" s="1">
        <v>42004</v>
      </c>
    </row>
    <row r="1938" spans="1:6" x14ac:dyDescent="0.25">
      <c r="A1938">
        <v>21953</v>
      </c>
      <c r="B1938" s="28">
        <v>381367</v>
      </c>
      <c r="C1938" t="s">
        <v>288</v>
      </c>
      <c r="D1938" t="s">
        <v>444</v>
      </c>
      <c r="E1938" s="11">
        <v>10914</v>
      </c>
      <c r="F1938" s="1">
        <v>42004</v>
      </c>
    </row>
    <row r="1939" spans="1:6" x14ac:dyDescent="0.25">
      <c r="A1939">
        <v>21953</v>
      </c>
      <c r="B1939" s="28">
        <v>381369</v>
      </c>
      <c r="C1939" t="s">
        <v>264</v>
      </c>
      <c r="E1939" s="11">
        <v>95914</v>
      </c>
      <c r="F1939" s="1">
        <v>42004</v>
      </c>
    </row>
    <row r="1940" spans="1:6" x14ac:dyDescent="0.25">
      <c r="A1940">
        <v>21955</v>
      </c>
      <c r="B1940" s="28" t="s">
        <v>188</v>
      </c>
      <c r="C1940" t="s">
        <v>277</v>
      </c>
      <c r="E1940" s="11">
        <v>431000</v>
      </c>
      <c r="F1940" s="1">
        <v>43190</v>
      </c>
    </row>
    <row r="1941" spans="1:6" x14ac:dyDescent="0.25">
      <c r="A1941">
        <v>21955</v>
      </c>
      <c r="B1941" s="28">
        <v>382250</v>
      </c>
      <c r="C1941" t="s">
        <v>267</v>
      </c>
      <c r="E1941" s="11">
        <v>22</v>
      </c>
      <c r="F1941" s="1">
        <v>42460</v>
      </c>
    </row>
    <row r="1942" spans="1:6" x14ac:dyDescent="0.25">
      <c r="A1942">
        <v>21955</v>
      </c>
      <c r="B1942" s="28">
        <v>382252</v>
      </c>
      <c r="C1942" t="s">
        <v>268</v>
      </c>
      <c r="E1942" s="11">
        <v>65</v>
      </c>
      <c r="F1942" s="1">
        <v>43190</v>
      </c>
    </row>
    <row r="1943" spans="1:6" x14ac:dyDescent="0.25">
      <c r="A1943">
        <v>21955</v>
      </c>
      <c r="B1943" s="28">
        <v>382256</v>
      </c>
      <c r="C1943" t="s">
        <v>269</v>
      </c>
      <c r="E1943" s="11">
        <v>1953000</v>
      </c>
      <c r="F1943" s="1">
        <v>43190</v>
      </c>
    </row>
    <row r="1944" spans="1:6" x14ac:dyDescent="0.25">
      <c r="A1944">
        <v>21955</v>
      </c>
      <c r="B1944" s="28">
        <v>382258</v>
      </c>
      <c r="C1944" t="s">
        <v>264</v>
      </c>
      <c r="E1944" s="11">
        <v>2362500</v>
      </c>
      <c r="F1944" s="1">
        <v>43190</v>
      </c>
    </row>
    <row r="1945" spans="1:6" x14ac:dyDescent="0.25">
      <c r="A1945">
        <v>21956</v>
      </c>
      <c r="B1945" s="28" t="s">
        <v>189</v>
      </c>
      <c r="C1945" t="s">
        <v>277</v>
      </c>
      <c r="E1945" s="11">
        <v>1950000</v>
      </c>
      <c r="F1945" s="1">
        <v>42551</v>
      </c>
    </row>
    <row r="1946" spans="1:6" x14ac:dyDescent="0.25">
      <c r="A1946">
        <v>21956</v>
      </c>
      <c r="B1946" s="28">
        <v>382092</v>
      </c>
      <c r="C1946" t="s">
        <v>267</v>
      </c>
      <c r="E1946" s="11">
        <v>417</v>
      </c>
      <c r="F1946" s="1">
        <v>42551</v>
      </c>
    </row>
    <row r="1947" spans="1:6" x14ac:dyDescent="0.25">
      <c r="A1947">
        <v>21956</v>
      </c>
      <c r="B1947" s="28">
        <v>382094</v>
      </c>
      <c r="C1947" t="s">
        <v>268</v>
      </c>
      <c r="E1947" s="11">
        <v>370</v>
      </c>
      <c r="F1947" s="1">
        <v>43281</v>
      </c>
    </row>
    <row r="1948" spans="1:6" x14ac:dyDescent="0.25">
      <c r="A1948">
        <v>21956</v>
      </c>
      <c r="B1948" s="28">
        <v>382098</v>
      </c>
      <c r="C1948" t="s">
        <v>264</v>
      </c>
      <c r="E1948" s="11">
        <v>4100000</v>
      </c>
      <c r="F1948" s="1">
        <v>43281</v>
      </c>
    </row>
    <row r="1949" spans="1:6" x14ac:dyDescent="0.25">
      <c r="A1949">
        <v>21956</v>
      </c>
      <c r="B1949" s="28">
        <v>383156</v>
      </c>
      <c r="C1949" t="s">
        <v>269</v>
      </c>
      <c r="E1949" s="11">
        <v>4100000</v>
      </c>
      <c r="F1949" s="1">
        <v>43281</v>
      </c>
    </row>
    <row r="1950" spans="1:6" x14ac:dyDescent="0.25">
      <c r="A1950">
        <v>21959</v>
      </c>
      <c r="B1950" s="28" t="s">
        <v>437</v>
      </c>
      <c r="C1950" t="s">
        <v>277</v>
      </c>
      <c r="E1950" s="11">
        <v>430000</v>
      </c>
      <c r="F1950" s="1">
        <v>42521</v>
      </c>
    </row>
    <row r="1951" spans="1:6" x14ac:dyDescent="0.25">
      <c r="A1951">
        <v>21959</v>
      </c>
      <c r="B1951" s="28">
        <v>382084</v>
      </c>
      <c r="C1951" t="s">
        <v>267</v>
      </c>
      <c r="E1951" s="11">
        <v>130</v>
      </c>
      <c r="F1951" s="1">
        <v>42521</v>
      </c>
    </row>
    <row r="1952" spans="1:6" x14ac:dyDescent="0.25">
      <c r="A1952">
        <v>21959</v>
      </c>
      <c r="B1952" s="28">
        <v>382086</v>
      </c>
      <c r="C1952" t="s">
        <v>268</v>
      </c>
      <c r="E1952" s="11">
        <v>157</v>
      </c>
      <c r="F1952" s="1">
        <v>43251</v>
      </c>
    </row>
    <row r="1953" spans="1:6" x14ac:dyDescent="0.25">
      <c r="A1953">
        <v>21959</v>
      </c>
      <c r="B1953" s="28">
        <v>382090</v>
      </c>
      <c r="C1953" t="s">
        <v>264</v>
      </c>
      <c r="E1953" s="11">
        <v>3300000</v>
      </c>
      <c r="F1953" s="1">
        <v>43251</v>
      </c>
    </row>
    <row r="1954" spans="1:6" x14ac:dyDescent="0.25">
      <c r="A1954">
        <v>21959</v>
      </c>
      <c r="B1954" s="28">
        <v>382710</v>
      </c>
      <c r="C1954" t="s">
        <v>269</v>
      </c>
      <c r="E1954" s="11">
        <v>3300000</v>
      </c>
      <c r="F1954" s="1">
        <v>43251</v>
      </c>
    </row>
    <row r="1955" spans="1:6" x14ac:dyDescent="0.25">
      <c r="A1955">
        <v>21960</v>
      </c>
      <c r="B1955" s="28">
        <v>382985</v>
      </c>
      <c r="C1955" t="s">
        <v>272</v>
      </c>
      <c r="D1955" t="s">
        <v>438</v>
      </c>
      <c r="E1955" s="11">
        <v>1</v>
      </c>
      <c r="F1955" s="1">
        <v>42658</v>
      </c>
    </row>
    <row r="1956" spans="1:6" x14ac:dyDescent="0.25">
      <c r="A1956">
        <v>21960</v>
      </c>
      <c r="B1956" s="28">
        <v>382987</v>
      </c>
      <c r="C1956" t="s">
        <v>272</v>
      </c>
      <c r="D1956" t="s">
        <v>439</v>
      </c>
      <c r="E1956" s="11">
        <v>1</v>
      </c>
      <c r="F1956" s="1">
        <v>42658</v>
      </c>
    </row>
    <row r="1957" spans="1:6" x14ac:dyDescent="0.25">
      <c r="A1957">
        <v>21960</v>
      </c>
      <c r="B1957" s="28">
        <v>382991</v>
      </c>
      <c r="C1957" t="s">
        <v>264</v>
      </c>
      <c r="E1957" s="11">
        <v>200000</v>
      </c>
      <c r="F1957" s="1">
        <v>42658</v>
      </c>
    </row>
    <row r="1958" spans="1:6" x14ac:dyDescent="0.25">
      <c r="A1958">
        <v>21960</v>
      </c>
      <c r="B1958" s="28">
        <v>587584</v>
      </c>
      <c r="C1958" t="s">
        <v>339</v>
      </c>
      <c r="D1958" t="s">
        <v>2616</v>
      </c>
      <c r="E1958" s="11">
        <v>5</v>
      </c>
      <c r="F1958" s="1">
        <v>41912</v>
      </c>
    </row>
    <row r="1959" spans="1:6" x14ac:dyDescent="0.25">
      <c r="A1959">
        <v>21961</v>
      </c>
      <c r="B1959" s="28">
        <v>382388</v>
      </c>
      <c r="C1959" t="s">
        <v>345</v>
      </c>
      <c r="D1959" t="s">
        <v>442</v>
      </c>
      <c r="E1959" s="11">
        <v>24145</v>
      </c>
      <c r="F1959" s="1">
        <v>42004</v>
      </c>
    </row>
    <row r="1960" spans="1:6" x14ac:dyDescent="0.25">
      <c r="A1960">
        <v>21961</v>
      </c>
      <c r="B1960" s="28">
        <v>382390</v>
      </c>
      <c r="C1960" t="s">
        <v>288</v>
      </c>
      <c r="E1960" s="11">
        <v>36178</v>
      </c>
      <c r="F1960" s="1">
        <v>42004</v>
      </c>
    </row>
    <row r="1961" spans="1:6" x14ac:dyDescent="0.25">
      <c r="A1961">
        <v>21961</v>
      </c>
      <c r="B1961" s="28">
        <v>382392</v>
      </c>
      <c r="C1961" t="s">
        <v>286</v>
      </c>
      <c r="D1961" t="s">
        <v>443</v>
      </c>
      <c r="E1961" s="11">
        <v>60323</v>
      </c>
      <c r="F1961" s="1">
        <v>42004</v>
      </c>
    </row>
    <row r="1962" spans="1:6" x14ac:dyDescent="0.25">
      <c r="A1962">
        <v>21961</v>
      </c>
      <c r="B1962" s="28">
        <v>382912</v>
      </c>
      <c r="C1962" t="s">
        <v>264</v>
      </c>
      <c r="E1962" s="11">
        <v>60323</v>
      </c>
      <c r="F1962" s="1">
        <v>42004</v>
      </c>
    </row>
    <row r="1963" spans="1:6" x14ac:dyDescent="0.25">
      <c r="A1963">
        <v>21964</v>
      </c>
      <c r="B1963" s="28">
        <v>381371</v>
      </c>
      <c r="C1963" t="s">
        <v>286</v>
      </c>
      <c r="D1963" t="s">
        <v>445</v>
      </c>
      <c r="E1963" s="11">
        <v>12000</v>
      </c>
      <c r="F1963" s="1">
        <v>42338</v>
      </c>
    </row>
    <row r="1964" spans="1:6" x14ac:dyDescent="0.25">
      <c r="A1964">
        <v>21964</v>
      </c>
      <c r="B1964" s="28">
        <v>381373</v>
      </c>
      <c r="C1964" t="s">
        <v>288</v>
      </c>
      <c r="E1964" s="11">
        <v>20500</v>
      </c>
      <c r="F1964" s="1">
        <v>42338</v>
      </c>
    </row>
    <row r="1965" spans="1:6" x14ac:dyDescent="0.25">
      <c r="A1965">
        <v>21964</v>
      </c>
      <c r="B1965" s="28">
        <v>381375</v>
      </c>
      <c r="C1965" t="s">
        <v>274</v>
      </c>
      <c r="D1965" t="s">
        <v>446</v>
      </c>
      <c r="E1965" s="11">
        <v>7000</v>
      </c>
      <c r="F1965" s="1">
        <v>42338</v>
      </c>
    </row>
    <row r="1966" spans="1:6" x14ac:dyDescent="0.25">
      <c r="A1966">
        <v>21964</v>
      </c>
      <c r="B1966" s="28">
        <v>381377</v>
      </c>
      <c r="C1966" t="s">
        <v>286</v>
      </c>
      <c r="D1966" t="s">
        <v>447</v>
      </c>
      <c r="E1966" s="11">
        <v>8500</v>
      </c>
      <c r="F1966" s="1">
        <v>42338</v>
      </c>
    </row>
    <row r="1967" spans="1:6" x14ac:dyDescent="0.25">
      <c r="A1967">
        <v>21964</v>
      </c>
      <c r="B1967" s="28">
        <v>381379</v>
      </c>
      <c r="C1967" t="s">
        <v>345</v>
      </c>
      <c r="D1967" t="s">
        <v>386</v>
      </c>
      <c r="E1967" s="11">
        <v>17000</v>
      </c>
      <c r="F1967" s="1">
        <v>42338</v>
      </c>
    </row>
    <row r="1968" spans="1:6" x14ac:dyDescent="0.25">
      <c r="A1968">
        <v>21964</v>
      </c>
      <c r="B1968" s="28">
        <v>382310</v>
      </c>
      <c r="C1968" t="s">
        <v>264</v>
      </c>
      <c r="E1968" s="11">
        <v>32500</v>
      </c>
      <c r="F1968" s="1">
        <v>42338</v>
      </c>
    </row>
    <row r="1969" spans="1:6" x14ac:dyDescent="0.25">
      <c r="A1969">
        <v>21968</v>
      </c>
      <c r="B1969" s="28">
        <v>382945</v>
      </c>
      <c r="C1969" t="s">
        <v>272</v>
      </c>
      <c r="D1969" t="s">
        <v>306</v>
      </c>
      <c r="E1969" s="11">
        <v>1</v>
      </c>
      <c r="F1969" s="1">
        <v>41820</v>
      </c>
    </row>
    <row r="1970" spans="1:6" x14ac:dyDescent="0.25">
      <c r="A1970">
        <v>21968</v>
      </c>
      <c r="B1970" s="28">
        <v>382947</v>
      </c>
      <c r="C1970" t="s">
        <v>272</v>
      </c>
      <c r="D1970" t="s">
        <v>448</v>
      </c>
      <c r="E1970" s="11">
        <v>1</v>
      </c>
      <c r="F1970" s="1">
        <v>41820</v>
      </c>
    </row>
    <row r="1971" spans="1:6" x14ac:dyDescent="0.25">
      <c r="A1971">
        <v>21968</v>
      </c>
      <c r="B1971" s="28">
        <v>382951</v>
      </c>
      <c r="C1971" t="s">
        <v>264</v>
      </c>
      <c r="E1971" s="11">
        <v>750000</v>
      </c>
      <c r="F1971" s="1">
        <v>41820</v>
      </c>
    </row>
    <row r="1972" spans="1:6" x14ac:dyDescent="0.25">
      <c r="A1972">
        <v>21971</v>
      </c>
      <c r="B1972" s="28">
        <v>382580</v>
      </c>
      <c r="C1972" t="s">
        <v>272</v>
      </c>
      <c r="D1972" t="s">
        <v>300</v>
      </c>
      <c r="E1972" s="11">
        <v>1</v>
      </c>
      <c r="F1972" s="1">
        <v>41691</v>
      </c>
    </row>
    <row r="1973" spans="1:6" x14ac:dyDescent="0.25">
      <c r="A1973">
        <v>21971</v>
      </c>
      <c r="B1973" s="28">
        <v>382714</v>
      </c>
      <c r="C1973" t="s">
        <v>264</v>
      </c>
      <c r="E1973" s="11">
        <v>7000</v>
      </c>
      <c r="F1973" s="1">
        <v>41691</v>
      </c>
    </row>
    <row r="1974" spans="1:6" x14ac:dyDescent="0.25">
      <c r="A1974">
        <v>21972</v>
      </c>
      <c r="B1974" s="28" t="s">
        <v>190</v>
      </c>
      <c r="C1974" t="s">
        <v>277</v>
      </c>
      <c r="E1974" s="11">
        <v>280000</v>
      </c>
      <c r="F1974" s="1">
        <v>42551</v>
      </c>
    </row>
    <row r="1975" spans="1:6" x14ac:dyDescent="0.25">
      <c r="A1975">
        <v>21972</v>
      </c>
      <c r="B1975" s="28">
        <v>382016</v>
      </c>
      <c r="C1975" t="s">
        <v>267</v>
      </c>
      <c r="E1975" s="11">
        <v>45</v>
      </c>
      <c r="F1975" s="1">
        <v>42551</v>
      </c>
    </row>
    <row r="1976" spans="1:6" x14ac:dyDescent="0.25">
      <c r="A1976">
        <v>21972</v>
      </c>
      <c r="B1976" s="28">
        <v>382020</v>
      </c>
      <c r="C1976" t="s">
        <v>268</v>
      </c>
      <c r="E1976" s="11">
        <v>29</v>
      </c>
      <c r="F1976" s="1">
        <v>43281</v>
      </c>
    </row>
    <row r="1977" spans="1:6" x14ac:dyDescent="0.25">
      <c r="A1977">
        <v>21972</v>
      </c>
      <c r="B1977" s="28">
        <v>382022</v>
      </c>
      <c r="C1977" t="s">
        <v>269</v>
      </c>
      <c r="E1977" s="11">
        <v>610000</v>
      </c>
      <c r="F1977" s="1">
        <v>43281</v>
      </c>
    </row>
    <row r="1978" spans="1:6" x14ac:dyDescent="0.25">
      <c r="A1978">
        <v>21972</v>
      </c>
      <c r="B1978" s="28">
        <v>382024</v>
      </c>
      <c r="C1978" t="s">
        <v>264</v>
      </c>
      <c r="E1978" s="11">
        <v>1090475</v>
      </c>
      <c r="F1978" s="1">
        <v>43281</v>
      </c>
    </row>
    <row r="1979" spans="1:6" x14ac:dyDescent="0.25">
      <c r="A1979">
        <v>21972</v>
      </c>
      <c r="B1979" s="28">
        <v>382026</v>
      </c>
      <c r="C1979" t="s">
        <v>280</v>
      </c>
      <c r="E1979" s="11">
        <v>480475</v>
      </c>
      <c r="F1979" s="1">
        <v>43281</v>
      </c>
    </row>
    <row r="1980" spans="1:6" x14ac:dyDescent="0.25">
      <c r="A1980">
        <v>21973</v>
      </c>
      <c r="B1980" s="28">
        <v>382890</v>
      </c>
      <c r="C1980" t="s">
        <v>272</v>
      </c>
      <c r="D1980" t="s">
        <v>449</v>
      </c>
      <c r="E1980" s="11">
        <v>1</v>
      </c>
      <c r="F1980" s="1">
        <v>41565</v>
      </c>
    </row>
    <row r="1981" spans="1:6" x14ac:dyDescent="0.25">
      <c r="A1981">
        <v>21973</v>
      </c>
      <c r="B1981" s="28">
        <v>382892</v>
      </c>
      <c r="C1981" t="s">
        <v>264</v>
      </c>
      <c r="E1981" s="11">
        <v>14000</v>
      </c>
      <c r="F1981" s="1">
        <v>41565</v>
      </c>
    </row>
    <row r="1982" spans="1:6" x14ac:dyDescent="0.25">
      <c r="A1982">
        <v>21974</v>
      </c>
      <c r="B1982" s="28" t="s">
        <v>191</v>
      </c>
      <c r="C1982" t="s">
        <v>277</v>
      </c>
      <c r="E1982" s="11">
        <v>450000</v>
      </c>
      <c r="F1982" s="1">
        <v>42551</v>
      </c>
    </row>
    <row r="1983" spans="1:6" x14ac:dyDescent="0.25">
      <c r="A1983">
        <v>21974</v>
      </c>
      <c r="B1983" s="28">
        <v>382260</v>
      </c>
      <c r="C1983" t="s">
        <v>267</v>
      </c>
      <c r="E1983" s="11">
        <v>75</v>
      </c>
      <c r="F1983" s="1">
        <v>42551</v>
      </c>
    </row>
    <row r="1984" spans="1:6" x14ac:dyDescent="0.25">
      <c r="A1984">
        <v>21974</v>
      </c>
      <c r="B1984" s="28">
        <v>382262</v>
      </c>
      <c r="C1984" t="s">
        <v>268</v>
      </c>
      <c r="E1984" s="11">
        <v>217</v>
      </c>
      <c r="F1984" s="1">
        <v>43281</v>
      </c>
    </row>
    <row r="1985" spans="1:6" x14ac:dyDescent="0.25">
      <c r="A1985">
        <v>21974</v>
      </c>
      <c r="B1985" s="28">
        <v>382266</v>
      </c>
      <c r="C1985" t="s">
        <v>264</v>
      </c>
      <c r="E1985" s="11">
        <v>5600000</v>
      </c>
      <c r="F1985" s="1">
        <v>43281</v>
      </c>
    </row>
    <row r="1986" spans="1:6" x14ac:dyDescent="0.25">
      <c r="A1986">
        <v>21974</v>
      </c>
      <c r="B1986" s="28">
        <v>384181</v>
      </c>
      <c r="C1986" t="s">
        <v>269</v>
      </c>
      <c r="E1986" s="11">
        <v>5500000</v>
      </c>
      <c r="F1986" s="1">
        <v>42551</v>
      </c>
    </row>
    <row r="1987" spans="1:6" x14ac:dyDescent="0.25">
      <c r="A1987">
        <v>21978</v>
      </c>
      <c r="B1987" s="28">
        <v>381848</v>
      </c>
      <c r="C1987" t="s">
        <v>286</v>
      </c>
      <c r="D1987" t="s">
        <v>391</v>
      </c>
      <c r="E1987" s="11">
        <v>868000</v>
      </c>
      <c r="F1987" s="1">
        <v>42369</v>
      </c>
    </row>
    <row r="1988" spans="1:6" x14ac:dyDescent="0.25">
      <c r="A1988">
        <v>21978</v>
      </c>
      <c r="B1988" s="28">
        <v>381850</v>
      </c>
      <c r="C1988" t="s">
        <v>291</v>
      </c>
      <c r="D1988" t="s">
        <v>451</v>
      </c>
      <c r="E1988" s="11">
        <v>1</v>
      </c>
      <c r="F1988" s="1">
        <v>42369</v>
      </c>
    </row>
    <row r="1989" spans="1:6" x14ac:dyDescent="0.25">
      <c r="A1989">
        <v>21978</v>
      </c>
      <c r="B1989" s="28">
        <v>381852</v>
      </c>
      <c r="C1989" t="s">
        <v>264</v>
      </c>
      <c r="E1989" s="11">
        <v>830000</v>
      </c>
      <c r="F1989" s="1">
        <v>42369</v>
      </c>
    </row>
    <row r="1990" spans="1:6" x14ac:dyDescent="0.25">
      <c r="A1990">
        <v>21980</v>
      </c>
      <c r="B1990" s="28">
        <v>383500</v>
      </c>
      <c r="C1990" t="s">
        <v>286</v>
      </c>
      <c r="E1990" s="11">
        <v>110924</v>
      </c>
      <c r="F1990" s="1">
        <v>42369</v>
      </c>
    </row>
    <row r="1991" spans="1:6" x14ac:dyDescent="0.25">
      <c r="A1991">
        <v>21980</v>
      </c>
      <c r="B1991" s="28">
        <v>383502</v>
      </c>
      <c r="C1991" t="s">
        <v>288</v>
      </c>
      <c r="E1991" s="11">
        <v>314204</v>
      </c>
      <c r="F1991" s="1">
        <v>42369</v>
      </c>
    </row>
    <row r="1992" spans="1:6" x14ac:dyDescent="0.25">
      <c r="A1992">
        <v>21980</v>
      </c>
      <c r="B1992" s="28">
        <v>383504</v>
      </c>
      <c r="C1992" t="s">
        <v>274</v>
      </c>
      <c r="D1992" t="s">
        <v>453</v>
      </c>
      <c r="E1992" s="11">
        <v>932992</v>
      </c>
      <c r="F1992" s="1">
        <v>42369</v>
      </c>
    </row>
    <row r="1993" spans="1:6" x14ac:dyDescent="0.25">
      <c r="A1993">
        <v>21980</v>
      </c>
      <c r="B1993" s="28">
        <v>383506</v>
      </c>
      <c r="C1993" t="s">
        <v>264</v>
      </c>
      <c r="E1993" s="11">
        <v>1358120</v>
      </c>
      <c r="F1993" s="1">
        <v>42369</v>
      </c>
    </row>
    <row r="1994" spans="1:6" x14ac:dyDescent="0.25">
      <c r="A1994">
        <v>21981</v>
      </c>
      <c r="B1994" s="28" t="s">
        <v>4054</v>
      </c>
      <c r="C1994" t="s">
        <v>277</v>
      </c>
      <c r="E1994" s="11">
        <v>62000</v>
      </c>
      <c r="F1994" s="1">
        <v>42490</v>
      </c>
    </row>
    <row r="1995" spans="1:6" x14ac:dyDescent="0.25">
      <c r="A1995">
        <v>21981</v>
      </c>
      <c r="B1995" s="28">
        <v>382100</v>
      </c>
      <c r="C1995" t="s">
        <v>267</v>
      </c>
      <c r="E1995" s="11">
        <v>13</v>
      </c>
      <c r="F1995" s="1">
        <v>42490</v>
      </c>
    </row>
    <row r="1996" spans="1:6" x14ac:dyDescent="0.25">
      <c r="A1996">
        <v>21981</v>
      </c>
      <c r="B1996" s="28">
        <v>382102</v>
      </c>
      <c r="C1996" t="s">
        <v>268</v>
      </c>
      <c r="E1996" s="11">
        <v>62</v>
      </c>
      <c r="F1996" s="1">
        <v>43220</v>
      </c>
    </row>
    <row r="1997" spans="1:6" x14ac:dyDescent="0.25">
      <c r="A1997">
        <v>21981</v>
      </c>
      <c r="B1997" s="28">
        <v>382106</v>
      </c>
      <c r="C1997" t="s">
        <v>264</v>
      </c>
      <c r="E1997" s="11">
        <v>865000</v>
      </c>
      <c r="F1997" s="1">
        <v>43220</v>
      </c>
    </row>
    <row r="1998" spans="1:6" x14ac:dyDescent="0.25">
      <c r="A1998">
        <v>21981</v>
      </c>
      <c r="B1998" s="28">
        <v>383158</v>
      </c>
      <c r="C1998" t="s">
        <v>269</v>
      </c>
      <c r="E1998" s="11">
        <v>750000</v>
      </c>
      <c r="F1998" s="1">
        <v>43220</v>
      </c>
    </row>
    <row r="1999" spans="1:6" x14ac:dyDescent="0.25">
      <c r="A1999">
        <v>21984</v>
      </c>
      <c r="B1999" s="28" t="s">
        <v>192</v>
      </c>
      <c r="C1999" t="s">
        <v>277</v>
      </c>
      <c r="E1999" s="11">
        <v>66000</v>
      </c>
      <c r="F1999" s="1">
        <v>42369</v>
      </c>
    </row>
    <row r="2000" spans="1:6" x14ac:dyDescent="0.25">
      <c r="A2000">
        <v>21984</v>
      </c>
      <c r="B2000" s="28">
        <v>383470</v>
      </c>
      <c r="C2000" t="s">
        <v>267</v>
      </c>
      <c r="E2000" s="11">
        <v>20</v>
      </c>
      <c r="F2000" s="1">
        <v>42369</v>
      </c>
    </row>
    <row r="2001" spans="1:6" x14ac:dyDescent="0.25">
      <c r="A2001">
        <v>21984</v>
      </c>
      <c r="B2001" s="28">
        <v>383474</v>
      </c>
      <c r="C2001" t="s">
        <v>268</v>
      </c>
      <c r="E2001" s="11">
        <v>70</v>
      </c>
      <c r="F2001" s="1">
        <v>43100</v>
      </c>
    </row>
    <row r="2002" spans="1:6" x14ac:dyDescent="0.25">
      <c r="A2002">
        <v>21984</v>
      </c>
      <c r="B2002" s="28">
        <v>383476</v>
      </c>
      <c r="C2002" t="s">
        <v>269</v>
      </c>
      <c r="E2002" s="11">
        <v>5700000</v>
      </c>
      <c r="F2002" s="1">
        <v>43100</v>
      </c>
    </row>
    <row r="2003" spans="1:6" x14ac:dyDescent="0.25">
      <c r="A2003">
        <v>21984</v>
      </c>
      <c r="B2003" s="28">
        <v>383478</v>
      </c>
      <c r="C2003" t="s">
        <v>264</v>
      </c>
      <c r="E2003" s="11">
        <v>5800000</v>
      </c>
      <c r="F2003" s="1">
        <v>43100</v>
      </c>
    </row>
    <row r="2004" spans="1:6" x14ac:dyDescent="0.25">
      <c r="A2004">
        <v>21986</v>
      </c>
      <c r="B2004" s="28">
        <v>383252</v>
      </c>
      <c r="C2004" t="s">
        <v>272</v>
      </c>
      <c r="D2004" t="s">
        <v>4055</v>
      </c>
      <c r="E2004" s="11">
        <v>1</v>
      </c>
      <c r="F2004" s="1">
        <v>42004</v>
      </c>
    </row>
    <row r="2005" spans="1:6" x14ac:dyDescent="0.25">
      <c r="A2005">
        <v>21986</v>
      </c>
      <c r="B2005" s="28">
        <v>383254</v>
      </c>
      <c r="C2005" t="s">
        <v>272</v>
      </c>
      <c r="D2005" t="s">
        <v>4056</v>
      </c>
      <c r="E2005" s="11">
        <v>1</v>
      </c>
      <c r="F2005" s="1">
        <v>42004</v>
      </c>
    </row>
    <row r="2006" spans="1:6" x14ac:dyDescent="0.25">
      <c r="A2006">
        <v>21986</v>
      </c>
      <c r="B2006" s="28">
        <v>383258</v>
      </c>
      <c r="C2006" t="s">
        <v>264</v>
      </c>
      <c r="E2006" s="11">
        <v>9200000</v>
      </c>
      <c r="F2006" s="1">
        <v>42004</v>
      </c>
    </row>
    <row r="2007" spans="1:6" x14ac:dyDescent="0.25">
      <c r="A2007">
        <v>21987</v>
      </c>
      <c r="B2007" s="28" t="s">
        <v>193</v>
      </c>
      <c r="C2007" t="s">
        <v>277</v>
      </c>
      <c r="E2007" s="11">
        <v>245000</v>
      </c>
      <c r="F2007" s="1">
        <v>42582</v>
      </c>
    </row>
    <row r="2008" spans="1:6" x14ac:dyDescent="0.25">
      <c r="A2008">
        <v>21987</v>
      </c>
      <c r="B2008" s="28">
        <v>383063</v>
      </c>
      <c r="C2008" t="s">
        <v>267</v>
      </c>
      <c r="E2008" s="11">
        <v>41</v>
      </c>
      <c r="F2008" s="1">
        <v>42582</v>
      </c>
    </row>
    <row r="2009" spans="1:6" x14ac:dyDescent="0.25">
      <c r="A2009">
        <v>21987</v>
      </c>
      <c r="B2009" s="28">
        <v>383067</v>
      </c>
      <c r="C2009" t="s">
        <v>268</v>
      </c>
      <c r="E2009" s="11">
        <v>41</v>
      </c>
      <c r="F2009" s="1">
        <v>43312</v>
      </c>
    </row>
    <row r="2010" spans="1:6" x14ac:dyDescent="0.25">
      <c r="A2010">
        <v>21987</v>
      </c>
      <c r="B2010" s="28">
        <v>383069</v>
      </c>
      <c r="C2010" t="s">
        <v>269</v>
      </c>
      <c r="E2010" s="11">
        <v>815064</v>
      </c>
      <c r="F2010" s="1">
        <v>43312</v>
      </c>
    </row>
    <row r="2011" spans="1:6" x14ac:dyDescent="0.25">
      <c r="A2011">
        <v>21987</v>
      </c>
      <c r="B2011" s="28">
        <v>383071</v>
      </c>
      <c r="C2011" t="s">
        <v>264</v>
      </c>
      <c r="E2011" s="11">
        <v>865064</v>
      </c>
      <c r="F2011" s="1">
        <v>43312</v>
      </c>
    </row>
    <row r="2012" spans="1:6" x14ac:dyDescent="0.25">
      <c r="A2012">
        <v>21990</v>
      </c>
      <c r="B2012" s="28" t="s">
        <v>452</v>
      </c>
      <c r="C2012" t="s">
        <v>277</v>
      </c>
      <c r="E2012" s="11">
        <v>36000</v>
      </c>
      <c r="F2012" s="1">
        <v>42613</v>
      </c>
    </row>
    <row r="2013" spans="1:6" x14ac:dyDescent="0.25">
      <c r="A2013">
        <v>21990</v>
      </c>
      <c r="B2013" s="28">
        <v>382268</v>
      </c>
      <c r="C2013" t="s">
        <v>267</v>
      </c>
      <c r="E2013" s="11">
        <v>12</v>
      </c>
      <c r="F2013" s="1">
        <v>42613</v>
      </c>
    </row>
    <row r="2014" spans="1:6" x14ac:dyDescent="0.25">
      <c r="A2014">
        <v>21990</v>
      </c>
      <c r="B2014" s="28">
        <v>382270</v>
      </c>
      <c r="C2014" t="s">
        <v>268</v>
      </c>
      <c r="E2014" s="11">
        <v>40</v>
      </c>
      <c r="F2014" s="1">
        <v>43343</v>
      </c>
    </row>
    <row r="2015" spans="1:6" x14ac:dyDescent="0.25">
      <c r="A2015">
        <v>21990</v>
      </c>
      <c r="B2015" s="28">
        <v>382274</v>
      </c>
      <c r="C2015" t="s">
        <v>264</v>
      </c>
      <c r="E2015" s="11">
        <v>6500000</v>
      </c>
      <c r="F2015" s="1">
        <v>43343</v>
      </c>
    </row>
    <row r="2016" spans="1:6" x14ac:dyDescent="0.25">
      <c r="A2016">
        <v>21990</v>
      </c>
      <c r="B2016" s="28">
        <v>382933</v>
      </c>
      <c r="C2016" t="s">
        <v>269</v>
      </c>
      <c r="E2016" s="11">
        <v>6500000</v>
      </c>
      <c r="F2016" s="1">
        <v>43343</v>
      </c>
    </row>
    <row r="2017" spans="1:6" x14ac:dyDescent="0.25">
      <c r="A2017">
        <v>21991</v>
      </c>
      <c r="B2017" s="28" t="s">
        <v>454</v>
      </c>
      <c r="C2017" t="s">
        <v>277</v>
      </c>
      <c r="E2017" s="11">
        <v>231000</v>
      </c>
      <c r="F2017" s="1">
        <v>43281</v>
      </c>
    </row>
    <row r="2018" spans="1:6" x14ac:dyDescent="0.25">
      <c r="A2018">
        <v>21991</v>
      </c>
      <c r="B2018" s="28">
        <v>382726</v>
      </c>
      <c r="C2018" t="s">
        <v>267</v>
      </c>
      <c r="E2018" s="11">
        <v>18</v>
      </c>
      <c r="F2018" s="1">
        <v>42551</v>
      </c>
    </row>
    <row r="2019" spans="1:6" x14ac:dyDescent="0.25">
      <c r="A2019">
        <v>21991</v>
      </c>
      <c r="B2019" s="28">
        <v>382730</v>
      </c>
      <c r="C2019" t="s">
        <v>268</v>
      </c>
      <c r="E2019" s="11">
        <v>18</v>
      </c>
      <c r="F2019" s="1">
        <v>43281</v>
      </c>
    </row>
    <row r="2020" spans="1:6" x14ac:dyDescent="0.25">
      <c r="A2020">
        <v>21991</v>
      </c>
      <c r="B2020" s="28">
        <v>382732</v>
      </c>
      <c r="C2020" t="s">
        <v>264</v>
      </c>
      <c r="E2020" s="11">
        <v>2310000</v>
      </c>
      <c r="F2020" s="1">
        <v>43281</v>
      </c>
    </row>
    <row r="2021" spans="1:6" x14ac:dyDescent="0.25">
      <c r="A2021">
        <v>21991</v>
      </c>
      <c r="B2021" s="28">
        <v>382734</v>
      </c>
      <c r="C2021" t="s">
        <v>269</v>
      </c>
      <c r="E2021" s="11">
        <v>2300000</v>
      </c>
      <c r="F2021" s="1">
        <v>43281</v>
      </c>
    </row>
    <row r="2022" spans="1:6" x14ac:dyDescent="0.25">
      <c r="A2022">
        <v>21991</v>
      </c>
      <c r="B2022" s="28">
        <v>382736</v>
      </c>
      <c r="C2022" t="s">
        <v>280</v>
      </c>
      <c r="E2022" s="11">
        <v>10000</v>
      </c>
      <c r="F2022" s="1">
        <v>43281</v>
      </c>
    </row>
    <row r="2023" spans="1:6" x14ac:dyDescent="0.25">
      <c r="A2023">
        <v>21992</v>
      </c>
      <c r="B2023" s="28" t="s">
        <v>194</v>
      </c>
      <c r="C2023" t="s">
        <v>277</v>
      </c>
      <c r="E2023" s="11">
        <v>571000</v>
      </c>
      <c r="F2023" s="1">
        <v>42551</v>
      </c>
    </row>
    <row r="2024" spans="1:6" x14ac:dyDescent="0.25">
      <c r="A2024">
        <v>21992</v>
      </c>
      <c r="B2024" s="28">
        <v>382338</v>
      </c>
      <c r="C2024" t="s">
        <v>267</v>
      </c>
      <c r="E2024" s="11">
        <v>137</v>
      </c>
      <c r="F2024" s="1">
        <v>42551</v>
      </c>
    </row>
    <row r="2025" spans="1:6" x14ac:dyDescent="0.25">
      <c r="A2025">
        <v>21992</v>
      </c>
      <c r="B2025" s="28">
        <v>382340</v>
      </c>
      <c r="C2025" t="s">
        <v>268</v>
      </c>
      <c r="E2025" s="11">
        <v>77</v>
      </c>
      <c r="F2025" s="1">
        <v>43281</v>
      </c>
    </row>
    <row r="2026" spans="1:6" x14ac:dyDescent="0.25">
      <c r="A2026">
        <v>21992</v>
      </c>
      <c r="B2026" s="28">
        <v>382344</v>
      </c>
      <c r="C2026" t="s">
        <v>269</v>
      </c>
      <c r="E2026" s="11">
        <v>2910000</v>
      </c>
      <c r="F2026" s="1">
        <v>43281</v>
      </c>
    </row>
    <row r="2027" spans="1:6" x14ac:dyDescent="0.25">
      <c r="A2027">
        <v>21992</v>
      </c>
      <c r="B2027" s="28">
        <v>382346</v>
      </c>
      <c r="C2027" t="s">
        <v>264</v>
      </c>
      <c r="E2027" s="11">
        <v>3785000</v>
      </c>
      <c r="F2027" s="1">
        <v>43281</v>
      </c>
    </row>
    <row r="2028" spans="1:6" x14ac:dyDescent="0.25">
      <c r="A2028">
        <v>21992</v>
      </c>
      <c r="B2028" s="28">
        <v>382348</v>
      </c>
      <c r="C2028" t="s">
        <v>280</v>
      </c>
      <c r="E2028" s="11">
        <v>125000</v>
      </c>
      <c r="F2028" s="1">
        <v>43281</v>
      </c>
    </row>
    <row r="2029" spans="1:6" x14ac:dyDescent="0.25">
      <c r="A2029">
        <v>21993</v>
      </c>
      <c r="B2029" s="28" t="s">
        <v>195</v>
      </c>
      <c r="C2029" t="s">
        <v>277</v>
      </c>
      <c r="E2029" s="11">
        <v>80000</v>
      </c>
      <c r="F2029" s="1">
        <v>42338</v>
      </c>
    </row>
    <row r="2030" spans="1:6" x14ac:dyDescent="0.25">
      <c r="A2030">
        <v>21993</v>
      </c>
      <c r="B2030" s="28">
        <v>381496</v>
      </c>
      <c r="C2030" t="s">
        <v>267</v>
      </c>
      <c r="E2030" s="11">
        <v>24</v>
      </c>
      <c r="F2030" s="1">
        <v>42338</v>
      </c>
    </row>
    <row r="2031" spans="1:6" x14ac:dyDescent="0.25">
      <c r="A2031">
        <v>21993</v>
      </c>
      <c r="B2031" s="28">
        <v>381498</v>
      </c>
      <c r="C2031" t="s">
        <v>268</v>
      </c>
      <c r="E2031" s="11">
        <v>27</v>
      </c>
      <c r="F2031" s="1">
        <v>43069</v>
      </c>
    </row>
    <row r="2032" spans="1:6" x14ac:dyDescent="0.25">
      <c r="A2032">
        <v>21993</v>
      </c>
      <c r="B2032" s="28">
        <v>381502</v>
      </c>
      <c r="C2032" t="s">
        <v>269</v>
      </c>
      <c r="E2032" s="11">
        <v>630000</v>
      </c>
      <c r="F2032" s="1">
        <v>43069</v>
      </c>
    </row>
    <row r="2033" spans="1:6" x14ac:dyDescent="0.25">
      <c r="A2033">
        <v>21993</v>
      </c>
      <c r="B2033" s="28">
        <v>381504</v>
      </c>
      <c r="C2033" t="s">
        <v>264</v>
      </c>
      <c r="E2033" s="11">
        <v>660000</v>
      </c>
      <c r="F2033" s="1">
        <v>43069</v>
      </c>
    </row>
    <row r="2034" spans="1:6" x14ac:dyDescent="0.25">
      <c r="A2034">
        <v>21999</v>
      </c>
      <c r="B2034" s="28" t="s">
        <v>196</v>
      </c>
      <c r="C2034" t="s">
        <v>277</v>
      </c>
      <c r="E2034" s="11">
        <v>32400</v>
      </c>
      <c r="F2034" s="1">
        <v>42582</v>
      </c>
    </row>
    <row r="2035" spans="1:6" x14ac:dyDescent="0.25">
      <c r="A2035">
        <v>21999</v>
      </c>
      <c r="B2035" s="28">
        <v>382276</v>
      </c>
      <c r="C2035" t="s">
        <v>267</v>
      </c>
      <c r="E2035" s="11">
        <v>10</v>
      </c>
      <c r="F2035" s="1">
        <v>42582</v>
      </c>
    </row>
    <row r="2036" spans="1:6" x14ac:dyDescent="0.25">
      <c r="A2036">
        <v>21999</v>
      </c>
      <c r="B2036" s="28">
        <v>382278</v>
      </c>
      <c r="C2036" t="s">
        <v>268</v>
      </c>
      <c r="E2036" s="11">
        <v>64</v>
      </c>
      <c r="F2036" s="1">
        <v>43312</v>
      </c>
    </row>
    <row r="2037" spans="1:6" x14ac:dyDescent="0.25">
      <c r="A2037">
        <v>21999</v>
      </c>
      <c r="B2037" s="28">
        <v>382282</v>
      </c>
      <c r="C2037" t="s">
        <v>264</v>
      </c>
      <c r="E2037" s="11">
        <v>350000</v>
      </c>
      <c r="F2037" s="1">
        <v>43312</v>
      </c>
    </row>
    <row r="2038" spans="1:6" x14ac:dyDescent="0.25">
      <c r="A2038">
        <v>21999</v>
      </c>
      <c r="B2038" s="28">
        <v>383091</v>
      </c>
      <c r="C2038" t="s">
        <v>269</v>
      </c>
      <c r="E2038" s="11">
        <v>350000</v>
      </c>
      <c r="F2038" s="1">
        <v>43312</v>
      </c>
    </row>
    <row r="2039" spans="1:6" x14ac:dyDescent="0.25">
      <c r="A2039">
        <v>22000</v>
      </c>
      <c r="B2039" s="28">
        <v>382682</v>
      </c>
      <c r="C2039" t="s">
        <v>272</v>
      </c>
      <c r="D2039" t="s">
        <v>300</v>
      </c>
      <c r="E2039" s="11">
        <v>1</v>
      </c>
      <c r="F2039" s="1">
        <v>41409</v>
      </c>
    </row>
    <row r="2040" spans="1:6" x14ac:dyDescent="0.25">
      <c r="A2040">
        <v>22002</v>
      </c>
      <c r="B2040" s="28">
        <v>382993</v>
      </c>
      <c r="C2040" t="s">
        <v>272</v>
      </c>
      <c r="D2040" t="s">
        <v>449</v>
      </c>
      <c r="E2040" s="11">
        <v>1</v>
      </c>
      <c r="F2040" s="1">
        <v>41385</v>
      </c>
    </row>
    <row r="2041" spans="1:6" x14ac:dyDescent="0.25">
      <c r="A2041">
        <v>22002</v>
      </c>
      <c r="B2041" s="28">
        <v>382995</v>
      </c>
      <c r="C2041" t="s">
        <v>264</v>
      </c>
      <c r="E2041" s="11">
        <v>8500</v>
      </c>
      <c r="F2041" s="1">
        <v>41385</v>
      </c>
    </row>
    <row r="2042" spans="1:6" x14ac:dyDescent="0.25">
      <c r="A2042">
        <v>22006</v>
      </c>
      <c r="B2042" s="28">
        <v>383296</v>
      </c>
      <c r="C2042" t="s">
        <v>272</v>
      </c>
      <c r="E2042" s="11">
        <v>1</v>
      </c>
      <c r="F2042" s="1">
        <v>41385</v>
      </c>
    </row>
    <row r="2043" spans="1:6" x14ac:dyDescent="0.25">
      <c r="A2043">
        <v>22008</v>
      </c>
      <c r="B2043" s="28" t="s">
        <v>2163</v>
      </c>
      <c r="C2043" t="s">
        <v>277</v>
      </c>
      <c r="E2043" s="11">
        <v>208000</v>
      </c>
      <c r="F2043" s="1">
        <v>43616</v>
      </c>
    </row>
    <row r="2044" spans="1:6" x14ac:dyDescent="0.25">
      <c r="A2044">
        <v>22008</v>
      </c>
      <c r="B2044" s="28">
        <v>383053</v>
      </c>
      <c r="C2044" t="s">
        <v>267</v>
      </c>
      <c r="E2044" s="11">
        <v>38</v>
      </c>
      <c r="F2044" s="1">
        <v>42582</v>
      </c>
    </row>
    <row r="2045" spans="1:6" x14ac:dyDescent="0.25">
      <c r="A2045">
        <v>22008</v>
      </c>
      <c r="B2045" s="28">
        <v>383055</v>
      </c>
      <c r="C2045" t="s">
        <v>268</v>
      </c>
      <c r="E2045" s="11">
        <v>38</v>
      </c>
      <c r="F2045" s="1">
        <v>43312</v>
      </c>
    </row>
    <row r="2046" spans="1:6" x14ac:dyDescent="0.25">
      <c r="A2046">
        <v>22008</v>
      </c>
      <c r="B2046" s="28">
        <v>383057</v>
      </c>
      <c r="C2046" t="s">
        <v>269</v>
      </c>
      <c r="E2046" s="11">
        <v>2440813</v>
      </c>
      <c r="F2046" s="1">
        <v>43312</v>
      </c>
    </row>
    <row r="2047" spans="1:6" x14ac:dyDescent="0.25">
      <c r="A2047">
        <v>22008</v>
      </c>
      <c r="B2047" s="28">
        <v>383059</v>
      </c>
      <c r="C2047" t="s">
        <v>264</v>
      </c>
      <c r="E2047" s="11">
        <v>2440813</v>
      </c>
      <c r="F2047" s="1">
        <v>43312</v>
      </c>
    </row>
    <row r="2048" spans="1:6" x14ac:dyDescent="0.25">
      <c r="A2048">
        <v>22009</v>
      </c>
      <c r="B2048" s="28">
        <v>382586</v>
      </c>
      <c r="C2048" t="s">
        <v>272</v>
      </c>
      <c r="D2048" t="s">
        <v>449</v>
      </c>
      <c r="E2048" s="11">
        <v>1</v>
      </c>
      <c r="F2048" s="1">
        <v>41538</v>
      </c>
    </row>
    <row r="2049" spans="1:6" x14ac:dyDescent="0.25">
      <c r="A2049">
        <v>22009</v>
      </c>
      <c r="B2049" s="28">
        <v>382712</v>
      </c>
      <c r="C2049" t="s">
        <v>264</v>
      </c>
      <c r="E2049" s="11">
        <v>20000</v>
      </c>
      <c r="F2049" s="1">
        <v>41538</v>
      </c>
    </row>
    <row r="2050" spans="1:6" x14ac:dyDescent="0.25">
      <c r="A2050">
        <v>22011</v>
      </c>
      <c r="B2050" s="28">
        <v>882295</v>
      </c>
      <c r="C2050" t="s">
        <v>264</v>
      </c>
      <c r="E2050" s="11">
        <v>0</v>
      </c>
      <c r="F2050" s="1">
        <v>43190</v>
      </c>
    </row>
    <row r="2051" spans="1:6" x14ac:dyDescent="0.25">
      <c r="A2051">
        <v>22012</v>
      </c>
      <c r="B2051" s="28">
        <v>382140</v>
      </c>
      <c r="C2051" t="s">
        <v>325</v>
      </c>
      <c r="D2051" t="s">
        <v>456</v>
      </c>
      <c r="E2051" s="11">
        <v>1405000</v>
      </c>
      <c r="F2051" s="1">
        <v>41886</v>
      </c>
    </row>
    <row r="2052" spans="1:6" x14ac:dyDescent="0.25">
      <c r="A2052">
        <v>22012</v>
      </c>
      <c r="B2052" s="28">
        <v>382142</v>
      </c>
      <c r="C2052" t="s">
        <v>264</v>
      </c>
      <c r="E2052" s="11">
        <v>1405000</v>
      </c>
      <c r="F2052" s="1">
        <v>41886</v>
      </c>
    </row>
    <row r="2053" spans="1:6" x14ac:dyDescent="0.25">
      <c r="A2053">
        <v>22013</v>
      </c>
      <c r="B2053" s="28">
        <v>381840</v>
      </c>
      <c r="C2053" t="s">
        <v>325</v>
      </c>
      <c r="E2053" s="11">
        <v>23160000</v>
      </c>
      <c r="F2053" s="1">
        <v>41886</v>
      </c>
    </row>
    <row r="2054" spans="1:6" x14ac:dyDescent="0.25">
      <c r="A2054">
        <v>22013</v>
      </c>
      <c r="B2054" s="28">
        <v>381842</v>
      </c>
      <c r="C2054" t="s">
        <v>264</v>
      </c>
      <c r="E2054" s="11">
        <v>23160000</v>
      </c>
      <c r="F2054" s="1">
        <v>41886</v>
      </c>
    </row>
    <row r="2055" spans="1:6" x14ac:dyDescent="0.25">
      <c r="A2055">
        <v>22014</v>
      </c>
      <c r="B2055" s="28">
        <v>382284</v>
      </c>
      <c r="C2055" t="s">
        <v>325</v>
      </c>
      <c r="E2055" s="11">
        <v>7500000</v>
      </c>
      <c r="F2055" s="1">
        <v>41886</v>
      </c>
    </row>
    <row r="2056" spans="1:6" x14ac:dyDescent="0.25">
      <c r="A2056">
        <v>22014</v>
      </c>
      <c r="B2056" s="28">
        <v>382286</v>
      </c>
      <c r="C2056" t="s">
        <v>264</v>
      </c>
      <c r="E2056" s="11">
        <v>7500000</v>
      </c>
      <c r="F2056" s="1">
        <v>41886</v>
      </c>
    </row>
    <row r="2057" spans="1:6" x14ac:dyDescent="0.25">
      <c r="A2057">
        <v>22015</v>
      </c>
      <c r="B2057" s="28">
        <v>382126</v>
      </c>
      <c r="C2057" t="s">
        <v>325</v>
      </c>
      <c r="E2057" s="11">
        <v>2900000</v>
      </c>
      <c r="F2057" s="1">
        <v>41886</v>
      </c>
    </row>
    <row r="2058" spans="1:6" x14ac:dyDescent="0.25">
      <c r="A2058">
        <v>22015</v>
      </c>
      <c r="B2058" s="28">
        <v>382128</v>
      </c>
      <c r="C2058" t="s">
        <v>264</v>
      </c>
      <c r="E2058" s="11">
        <v>2900000</v>
      </c>
      <c r="F2058" s="1">
        <v>41886</v>
      </c>
    </row>
    <row r="2059" spans="1:6" x14ac:dyDescent="0.25">
      <c r="A2059">
        <v>22017</v>
      </c>
      <c r="B2059" s="28">
        <v>383338</v>
      </c>
      <c r="C2059" t="s">
        <v>264</v>
      </c>
      <c r="E2059" s="11">
        <v>3350000</v>
      </c>
      <c r="F2059" s="1">
        <v>42004</v>
      </c>
    </row>
    <row r="2060" spans="1:6" x14ac:dyDescent="0.25">
      <c r="A2060">
        <v>22018</v>
      </c>
      <c r="B2060" s="28">
        <v>382202</v>
      </c>
      <c r="C2060" t="s">
        <v>325</v>
      </c>
      <c r="E2060" s="11">
        <v>14000000</v>
      </c>
      <c r="F2060" s="1">
        <v>41934</v>
      </c>
    </row>
    <row r="2061" spans="1:6" x14ac:dyDescent="0.25">
      <c r="A2061">
        <v>22018</v>
      </c>
      <c r="B2061" s="28">
        <v>382204</v>
      </c>
      <c r="C2061" t="s">
        <v>264</v>
      </c>
      <c r="E2061" s="11">
        <v>14000000</v>
      </c>
      <c r="F2061" s="1">
        <v>41934</v>
      </c>
    </row>
    <row r="2062" spans="1:6" x14ac:dyDescent="0.25">
      <c r="A2062">
        <v>22019</v>
      </c>
      <c r="B2062" s="28" t="s">
        <v>197</v>
      </c>
      <c r="C2062" t="s">
        <v>277</v>
      </c>
      <c r="E2062" s="11">
        <v>720000</v>
      </c>
      <c r="F2062" s="1">
        <v>42613</v>
      </c>
    </row>
    <row r="2063" spans="1:6" x14ac:dyDescent="0.25">
      <c r="A2063">
        <v>22019</v>
      </c>
      <c r="B2063" s="28">
        <v>382394</v>
      </c>
      <c r="C2063" t="s">
        <v>267</v>
      </c>
      <c r="E2063" s="11">
        <v>32</v>
      </c>
      <c r="F2063" s="1">
        <v>42613</v>
      </c>
    </row>
    <row r="2064" spans="1:6" x14ac:dyDescent="0.25">
      <c r="A2064">
        <v>22019</v>
      </c>
      <c r="B2064" s="28">
        <v>382396</v>
      </c>
      <c r="C2064" t="s">
        <v>268</v>
      </c>
      <c r="E2064" s="11">
        <v>452</v>
      </c>
      <c r="F2064" s="1">
        <v>43343</v>
      </c>
    </row>
    <row r="2065" spans="1:6" x14ac:dyDescent="0.25">
      <c r="A2065">
        <v>22019</v>
      </c>
      <c r="B2065" s="28">
        <v>382400</v>
      </c>
      <c r="C2065" t="s">
        <v>269</v>
      </c>
      <c r="E2065" s="11">
        <v>24000000</v>
      </c>
      <c r="F2065" s="1">
        <v>42613</v>
      </c>
    </row>
    <row r="2066" spans="1:6" x14ac:dyDescent="0.25">
      <c r="A2066">
        <v>22019</v>
      </c>
      <c r="B2066" s="28">
        <v>382404</v>
      </c>
      <c r="C2066" t="s">
        <v>264</v>
      </c>
      <c r="E2066" s="11">
        <v>24000000</v>
      </c>
      <c r="F2066" s="1">
        <v>43343</v>
      </c>
    </row>
    <row r="2067" spans="1:6" x14ac:dyDescent="0.25">
      <c r="A2067">
        <v>22020</v>
      </c>
      <c r="B2067" s="28" t="s">
        <v>458</v>
      </c>
      <c r="C2067" t="s">
        <v>277</v>
      </c>
      <c r="E2067" s="11">
        <v>796250</v>
      </c>
      <c r="F2067" s="1">
        <v>42490</v>
      </c>
    </row>
    <row r="2068" spans="1:6" x14ac:dyDescent="0.25">
      <c r="A2068">
        <v>22020</v>
      </c>
      <c r="B2068" s="28">
        <v>383043</v>
      </c>
      <c r="C2068" t="s">
        <v>267</v>
      </c>
      <c r="D2068" t="s">
        <v>3865</v>
      </c>
      <c r="E2068" s="11">
        <v>103</v>
      </c>
      <c r="F2068" s="1">
        <v>42490</v>
      </c>
    </row>
    <row r="2069" spans="1:6" x14ac:dyDescent="0.25">
      <c r="A2069">
        <v>22020</v>
      </c>
      <c r="B2069" s="28">
        <v>383047</v>
      </c>
      <c r="C2069" t="s">
        <v>268</v>
      </c>
      <c r="E2069" s="11">
        <v>150</v>
      </c>
      <c r="F2069" s="1">
        <v>43220</v>
      </c>
    </row>
    <row r="2070" spans="1:6" x14ac:dyDescent="0.25">
      <c r="A2070">
        <v>22020</v>
      </c>
      <c r="B2070" s="28">
        <v>383049</v>
      </c>
      <c r="C2070" t="s">
        <v>269</v>
      </c>
      <c r="D2070" t="s">
        <v>2164</v>
      </c>
      <c r="E2070" s="11">
        <v>8000000</v>
      </c>
      <c r="F2070" s="1">
        <v>43220</v>
      </c>
    </row>
    <row r="2071" spans="1:6" x14ac:dyDescent="0.25">
      <c r="A2071">
        <v>22020</v>
      </c>
      <c r="B2071" s="28">
        <v>383051</v>
      </c>
      <c r="C2071" t="s">
        <v>264</v>
      </c>
      <c r="E2071" s="11">
        <v>8000000</v>
      </c>
      <c r="F2071" s="1">
        <v>43220</v>
      </c>
    </row>
    <row r="2072" spans="1:6" x14ac:dyDescent="0.25">
      <c r="A2072">
        <v>22024</v>
      </c>
      <c r="B2072" s="28">
        <v>860518</v>
      </c>
      <c r="C2072" t="s">
        <v>267</v>
      </c>
      <c r="E2072" s="11">
        <v>14</v>
      </c>
      <c r="F2072" s="1">
        <v>42460</v>
      </c>
    </row>
    <row r="2073" spans="1:6" x14ac:dyDescent="0.25">
      <c r="A2073">
        <v>22024</v>
      </c>
      <c r="B2073" s="28">
        <v>860526</v>
      </c>
      <c r="C2073" t="s">
        <v>268</v>
      </c>
      <c r="E2073" s="11">
        <v>1</v>
      </c>
      <c r="F2073" s="1">
        <v>42460</v>
      </c>
    </row>
    <row r="2074" spans="1:6" x14ac:dyDescent="0.25">
      <c r="A2074">
        <v>22024</v>
      </c>
      <c r="B2074" s="28">
        <v>860538</v>
      </c>
      <c r="C2074" t="s">
        <v>264</v>
      </c>
      <c r="E2074" s="11">
        <v>1362000</v>
      </c>
      <c r="F2074" s="1">
        <v>42460</v>
      </c>
    </row>
    <row r="2075" spans="1:6" x14ac:dyDescent="0.25">
      <c r="A2075">
        <v>22026</v>
      </c>
      <c r="B2075" s="28">
        <v>383164</v>
      </c>
      <c r="C2075" t="s">
        <v>286</v>
      </c>
      <c r="E2075" s="11">
        <v>1394100</v>
      </c>
      <c r="F2075" s="1">
        <v>42369</v>
      </c>
    </row>
    <row r="2076" spans="1:6" x14ac:dyDescent="0.25">
      <c r="A2076">
        <v>22026</v>
      </c>
      <c r="B2076" s="28">
        <v>383166</v>
      </c>
      <c r="C2076" t="s">
        <v>291</v>
      </c>
      <c r="E2076" s="11">
        <v>1788114</v>
      </c>
      <c r="F2076" s="1">
        <v>42369</v>
      </c>
    </row>
    <row r="2077" spans="1:6" x14ac:dyDescent="0.25">
      <c r="A2077">
        <v>22026</v>
      </c>
      <c r="B2077" s="28">
        <v>383168</v>
      </c>
      <c r="C2077" t="s">
        <v>274</v>
      </c>
      <c r="D2077" t="s">
        <v>346</v>
      </c>
      <c r="E2077" s="11">
        <v>85600</v>
      </c>
      <c r="F2077" s="1">
        <v>42369</v>
      </c>
    </row>
    <row r="2078" spans="1:6" x14ac:dyDescent="0.25">
      <c r="A2078">
        <v>22026</v>
      </c>
      <c r="B2078" s="28">
        <v>383170</v>
      </c>
      <c r="C2078" t="s">
        <v>264</v>
      </c>
      <c r="E2078" s="11">
        <v>2917814</v>
      </c>
      <c r="F2078" s="1">
        <v>42369</v>
      </c>
    </row>
    <row r="2079" spans="1:6" x14ac:dyDescent="0.25">
      <c r="A2079">
        <v>22027</v>
      </c>
      <c r="B2079" s="28">
        <v>559733</v>
      </c>
      <c r="C2079" t="s">
        <v>267</v>
      </c>
      <c r="E2079" s="11">
        <v>32</v>
      </c>
      <c r="F2079" s="1">
        <v>42004</v>
      </c>
    </row>
    <row r="2080" spans="1:6" x14ac:dyDescent="0.25">
      <c r="A2080">
        <v>22027</v>
      </c>
      <c r="B2080" s="28">
        <v>559741</v>
      </c>
      <c r="C2080" t="s">
        <v>269</v>
      </c>
      <c r="E2080" s="11">
        <v>42690000</v>
      </c>
      <c r="F2080" s="1">
        <v>43100</v>
      </c>
    </row>
    <row r="2081" spans="1:6" x14ac:dyDescent="0.25">
      <c r="A2081">
        <v>22027</v>
      </c>
      <c r="B2081" s="28">
        <v>559745</v>
      </c>
      <c r="C2081" t="s">
        <v>264</v>
      </c>
      <c r="E2081" s="11">
        <v>42690000</v>
      </c>
      <c r="F2081" s="1">
        <v>43100</v>
      </c>
    </row>
    <row r="2082" spans="1:6" x14ac:dyDescent="0.25">
      <c r="A2082">
        <v>22027</v>
      </c>
      <c r="B2082" s="28">
        <v>562366</v>
      </c>
      <c r="C2082" t="s">
        <v>272</v>
      </c>
      <c r="D2082" t="s">
        <v>2812</v>
      </c>
      <c r="E2082" s="11">
        <v>1</v>
      </c>
      <c r="F2082" s="1">
        <v>43100</v>
      </c>
    </row>
    <row r="2083" spans="1:6" x14ac:dyDescent="0.25">
      <c r="A2083">
        <v>22028</v>
      </c>
      <c r="B2083" s="28">
        <v>381894</v>
      </c>
      <c r="C2083" t="s">
        <v>325</v>
      </c>
      <c r="E2083" s="11">
        <v>9000000</v>
      </c>
      <c r="F2083" s="1">
        <v>41955</v>
      </c>
    </row>
    <row r="2084" spans="1:6" x14ac:dyDescent="0.25">
      <c r="A2084">
        <v>22028</v>
      </c>
      <c r="B2084" s="28">
        <v>381896</v>
      </c>
      <c r="C2084" t="s">
        <v>264</v>
      </c>
      <c r="E2084" s="11">
        <v>9000000</v>
      </c>
      <c r="F2084" s="1">
        <v>41955</v>
      </c>
    </row>
    <row r="2085" spans="1:6" x14ac:dyDescent="0.25">
      <c r="A2085">
        <v>22029</v>
      </c>
      <c r="B2085" s="28">
        <v>382494</v>
      </c>
      <c r="C2085" t="s">
        <v>325</v>
      </c>
      <c r="E2085" s="11">
        <v>4207500</v>
      </c>
      <c r="F2085" s="1">
        <v>41955</v>
      </c>
    </row>
    <row r="2086" spans="1:6" x14ac:dyDescent="0.25">
      <c r="A2086">
        <v>22029</v>
      </c>
      <c r="B2086" s="28">
        <v>382496</v>
      </c>
      <c r="C2086" t="s">
        <v>264</v>
      </c>
      <c r="E2086" s="11">
        <v>4207500</v>
      </c>
      <c r="F2086" s="1">
        <v>41955</v>
      </c>
    </row>
    <row r="2087" spans="1:6" x14ac:dyDescent="0.25">
      <c r="A2087">
        <v>22032</v>
      </c>
      <c r="B2087" s="28" t="s">
        <v>2813</v>
      </c>
      <c r="C2087" t="s">
        <v>277</v>
      </c>
      <c r="E2087" s="11">
        <v>2000000</v>
      </c>
      <c r="F2087" s="1">
        <v>44196</v>
      </c>
    </row>
    <row r="2088" spans="1:6" x14ac:dyDescent="0.25">
      <c r="A2088">
        <v>22032</v>
      </c>
      <c r="B2088" s="28">
        <v>398303</v>
      </c>
      <c r="C2088" t="s">
        <v>267</v>
      </c>
      <c r="D2088" t="s">
        <v>3866</v>
      </c>
      <c r="E2088" s="11">
        <v>200</v>
      </c>
      <c r="F2088" s="1">
        <v>44196</v>
      </c>
    </row>
    <row r="2089" spans="1:6" x14ac:dyDescent="0.25">
      <c r="A2089">
        <v>22032</v>
      </c>
      <c r="B2089" s="28">
        <v>527447</v>
      </c>
      <c r="C2089" t="s">
        <v>264</v>
      </c>
      <c r="E2089" s="11">
        <v>4000000</v>
      </c>
      <c r="F2089" s="1">
        <v>44926</v>
      </c>
    </row>
    <row r="2090" spans="1:6" x14ac:dyDescent="0.25">
      <c r="A2090">
        <v>22032</v>
      </c>
      <c r="B2090" s="28">
        <v>598913</v>
      </c>
      <c r="C2090" t="s">
        <v>268</v>
      </c>
      <c r="D2090" t="s">
        <v>3866</v>
      </c>
      <c r="E2090" s="11">
        <v>67</v>
      </c>
      <c r="F2090" s="1">
        <v>44926</v>
      </c>
    </row>
    <row r="2091" spans="1:6" x14ac:dyDescent="0.25">
      <c r="A2091">
        <v>22032</v>
      </c>
      <c r="B2091" s="28">
        <v>598923</v>
      </c>
      <c r="C2091" t="s">
        <v>269</v>
      </c>
      <c r="E2091" s="11">
        <v>4000000</v>
      </c>
      <c r="F2091" s="1">
        <v>44926</v>
      </c>
    </row>
    <row r="2092" spans="1:6" x14ac:dyDescent="0.25">
      <c r="A2092">
        <v>22033</v>
      </c>
      <c r="B2092" s="28">
        <v>381986</v>
      </c>
      <c r="C2092" t="s">
        <v>325</v>
      </c>
      <c r="E2092" s="11">
        <v>5835000</v>
      </c>
      <c r="F2092" s="1">
        <v>41955</v>
      </c>
    </row>
    <row r="2093" spans="1:6" x14ac:dyDescent="0.25">
      <c r="A2093">
        <v>22033</v>
      </c>
      <c r="B2093" s="28">
        <v>381988</v>
      </c>
      <c r="C2093" t="s">
        <v>264</v>
      </c>
      <c r="E2093" s="11">
        <v>5835000</v>
      </c>
      <c r="F2093" s="1">
        <v>41955</v>
      </c>
    </row>
    <row r="2094" spans="1:6" x14ac:dyDescent="0.25">
      <c r="A2094">
        <v>22034</v>
      </c>
      <c r="B2094" s="28">
        <v>381916</v>
      </c>
      <c r="C2094" t="s">
        <v>325</v>
      </c>
      <c r="E2094" s="11">
        <v>4000000</v>
      </c>
      <c r="F2094" s="1">
        <v>41962</v>
      </c>
    </row>
    <row r="2095" spans="1:6" x14ac:dyDescent="0.25">
      <c r="A2095">
        <v>22034</v>
      </c>
      <c r="B2095" s="28">
        <v>381918</v>
      </c>
      <c r="C2095" t="s">
        <v>264</v>
      </c>
      <c r="E2095" s="11">
        <v>4000000</v>
      </c>
      <c r="F2095" s="1">
        <v>41962</v>
      </c>
    </row>
    <row r="2096" spans="1:6" x14ac:dyDescent="0.25">
      <c r="A2096">
        <v>22035</v>
      </c>
      <c r="B2096" s="28">
        <v>382146</v>
      </c>
      <c r="C2096" t="s">
        <v>325</v>
      </c>
      <c r="E2096" s="11">
        <v>55900000</v>
      </c>
      <c r="F2096" s="1">
        <v>41955</v>
      </c>
    </row>
    <row r="2097" spans="1:6" x14ac:dyDescent="0.25">
      <c r="A2097">
        <v>22035</v>
      </c>
      <c r="B2097" s="28">
        <v>382148</v>
      </c>
      <c r="C2097" t="s">
        <v>264</v>
      </c>
      <c r="E2097" s="11">
        <v>55900000</v>
      </c>
      <c r="F2097" s="1">
        <v>41955</v>
      </c>
    </row>
    <row r="2098" spans="1:6" x14ac:dyDescent="0.25">
      <c r="A2098">
        <v>22036</v>
      </c>
      <c r="B2098" s="28">
        <v>381874</v>
      </c>
      <c r="C2098" t="s">
        <v>325</v>
      </c>
      <c r="E2098" s="11">
        <v>6300000</v>
      </c>
      <c r="F2098" s="1">
        <v>41948</v>
      </c>
    </row>
    <row r="2099" spans="1:6" x14ac:dyDescent="0.25">
      <c r="A2099">
        <v>22036</v>
      </c>
      <c r="B2099" s="28">
        <v>381880</v>
      </c>
      <c r="C2099" t="s">
        <v>264</v>
      </c>
      <c r="E2099" s="11">
        <v>6300000</v>
      </c>
      <c r="F2099" s="1">
        <v>41948</v>
      </c>
    </row>
    <row r="2100" spans="1:6" x14ac:dyDescent="0.25">
      <c r="A2100">
        <v>22037</v>
      </c>
      <c r="B2100" s="28" t="s">
        <v>465</v>
      </c>
      <c r="C2100" t="s">
        <v>277</v>
      </c>
      <c r="E2100" s="11">
        <v>300000</v>
      </c>
      <c r="F2100" s="1">
        <v>42735</v>
      </c>
    </row>
    <row r="2101" spans="1:6" x14ac:dyDescent="0.25">
      <c r="A2101">
        <v>22037</v>
      </c>
      <c r="B2101" s="28">
        <v>383035</v>
      </c>
      <c r="C2101" t="s">
        <v>267</v>
      </c>
      <c r="E2101" s="11">
        <v>29</v>
      </c>
      <c r="F2101" s="1">
        <v>42735</v>
      </c>
    </row>
    <row r="2102" spans="1:6" x14ac:dyDescent="0.25">
      <c r="A2102">
        <v>22037</v>
      </c>
      <c r="B2102" s="28">
        <v>383039</v>
      </c>
      <c r="C2102" t="s">
        <v>269</v>
      </c>
      <c r="E2102" s="11">
        <v>0</v>
      </c>
      <c r="F2102" s="1">
        <v>43465</v>
      </c>
    </row>
    <row r="2103" spans="1:6" x14ac:dyDescent="0.25">
      <c r="A2103">
        <v>22037</v>
      </c>
      <c r="B2103" s="28">
        <v>383041</v>
      </c>
      <c r="C2103" t="s">
        <v>264</v>
      </c>
      <c r="E2103" s="11">
        <v>0</v>
      </c>
      <c r="F2103" s="1">
        <v>43465</v>
      </c>
    </row>
    <row r="2104" spans="1:6" x14ac:dyDescent="0.25">
      <c r="A2104">
        <v>22037</v>
      </c>
      <c r="B2104" s="28">
        <v>850935</v>
      </c>
      <c r="C2104" t="s">
        <v>268</v>
      </c>
      <c r="E2104" s="11">
        <v>948</v>
      </c>
      <c r="F2104" s="1">
        <v>43830</v>
      </c>
    </row>
    <row r="2105" spans="1:6" x14ac:dyDescent="0.25">
      <c r="A2105">
        <v>22040</v>
      </c>
      <c r="B2105" s="28">
        <v>382164</v>
      </c>
      <c r="C2105" t="s">
        <v>325</v>
      </c>
      <c r="E2105" s="11">
        <v>5280000</v>
      </c>
      <c r="F2105" s="1">
        <v>41955</v>
      </c>
    </row>
    <row r="2106" spans="1:6" x14ac:dyDescent="0.25">
      <c r="A2106">
        <v>22040</v>
      </c>
      <c r="B2106" s="28">
        <v>382166</v>
      </c>
      <c r="C2106" t="s">
        <v>264</v>
      </c>
      <c r="E2106" s="11">
        <v>5280000</v>
      </c>
      <c r="F2106" s="1">
        <v>41955</v>
      </c>
    </row>
    <row r="2107" spans="1:6" x14ac:dyDescent="0.25">
      <c r="A2107">
        <v>22041</v>
      </c>
      <c r="B2107" s="28">
        <v>382530</v>
      </c>
      <c r="C2107" t="s">
        <v>325</v>
      </c>
      <c r="E2107" s="11">
        <v>4500000</v>
      </c>
      <c r="F2107" s="1">
        <v>41948</v>
      </c>
    </row>
    <row r="2108" spans="1:6" x14ac:dyDescent="0.25">
      <c r="A2108">
        <v>22041</v>
      </c>
      <c r="B2108" s="28">
        <v>382532</v>
      </c>
      <c r="C2108" t="s">
        <v>264</v>
      </c>
      <c r="E2108" s="11">
        <v>4500000</v>
      </c>
      <c r="F2108" s="1">
        <v>41948</v>
      </c>
    </row>
    <row r="2109" spans="1:6" x14ac:dyDescent="0.25">
      <c r="A2109">
        <v>22042</v>
      </c>
      <c r="B2109" s="28">
        <v>382508</v>
      </c>
      <c r="C2109" t="s">
        <v>325</v>
      </c>
      <c r="E2109" s="11">
        <v>10000000</v>
      </c>
      <c r="F2109" s="1">
        <v>42000</v>
      </c>
    </row>
    <row r="2110" spans="1:6" x14ac:dyDescent="0.25">
      <c r="A2110">
        <v>22042</v>
      </c>
      <c r="B2110" s="28">
        <v>382510</v>
      </c>
      <c r="C2110" t="s">
        <v>264</v>
      </c>
      <c r="E2110" s="11">
        <v>10000000</v>
      </c>
      <c r="F2110" s="1">
        <v>42000</v>
      </c>
    </row>
    <row r="2111" spans="1:6" x14ac:dyDescent="0.25">
      <c r="A2111">
        <v>22043</v>
      </c>
      <c r="B2111" s="28" t="s">
        <v>198</v>
      </c>
      <c r="C2111" t="s">
        <v>277</v>
      </c>
      <c r="E2111" s="11">
        <v>102000</v>
      </c>
      <c r="F2111" s="1">
        <v>42551</v>
      </c>
    </row>
    <row r="2112" spans="1:6" x14ac:dyDescent="0.25">
      <c r="A2112">
        <v>22043</v>
      </c>
      <c r="B2112" s="28">
        <v>382750</v>
      </c>
      <c r="C2112" t="s">
        <v>267</v>
      </c>
      <c r="E2112" s="11">
        <v>12</v>
      </c>
      <c r="F2112" s="1">
        <v>42551</v>
      </c>
    </row>
    <row r="2113" spans="1:6" x14ac:dyDescent="0.25">
      <c r="A2113">
        <v>22043</v>
      </c>
      <c r="B2113" s="28">
        <v>382754</v>
      </c>
      <c r="C2113" t="s">
        <v>268</v>
      </c>
      <c r="E2113" s="11">
        <v>54</v>
      </c>
      <c r="F2113" s="1">
        <v>43281</v>
      </c>
    </row>
    <row r="2114" spans="1:6" x14ac:dyDescent="0.25">
      <c r="A2114">
        <v>22043</v>
      </c>
      <c r="B2114" s="28">
        <v>382756</v>
      </c>
      <c r="C2114" t="s">
        <v>269</v>
      </c>
      <c r="E2114" s="11">
        <v>500000</v>
      </c>
      <c r="F2114" s="1">
        <v>43281</v>
      </c>
    </row>
    <row r="2115" spans="1:6" x14ac:dyDescent="0.25">
      <c r="A2115">
        <v>22043</v>
      </c>
      <c r="B2115" s="28">
        <v>382758</v>
      </c>
      <c r="C2115" t="s">
        <v>264</v>
      </c>
      <c r="E2115" s="11">
        <v>500000</v>
      </c>
      <c r="F2115" s="1">
        <v>43281</v>
      </c>
    </row>
    <row r="2116" spans="1:6" x14ac:dyDescent="0.25">
      <c r="A2116">
        <v>22044</v>
      </c>
      <c r="B2116" s="28">
        <v>774135</v>
      </c>
      <c r="C2116" t="s">
        <v>272</v>
      </c>
      <c r="D2116" t="s">
        <v>3182</v>
      </c>
      <c r="E2116" s="11">
        <v>1</v>
      </c>
      <c r="F2116" s="1">
        <v>42581</v>
      </c>
    </row>
    <row r="2117" spans="1:6" x14ac:dyDescent="0.25">
      <c r="A2117">
        <v>22047</v>
      </c>
      <c r="B2117" s="28">
        <v>382858</v>
      </c>
      <c r="C2117" t="s">
        <v>272</v>
      </c>
      <c r="D2117" t="s">
        <v>449</v>
      </c>
      <c r="E2117" s="11">
        <v>1</v>
      </c>
      <c r="F2117" s="1">
        <v>41594</v>
      </c>
    </row>
    <row r="2118" spans="1:6" x14ac:dyDescent="0.25">
      <c r="A2118">
        <v>22047</v>
      </c>
      <c r="B2118" s="28">
        <v>382910</v>
      </c>
      <c r="C2118" t="s">
        <v>264</v>
      </c>
      <c r="E2118" s="11">
        <v>30000</v>
      </c>
      <c r="F2118" s="1">
        <v>41594</v>
      </c>
    </row>
    <row r="2119" spans="1:6" x14ac:dyDescent="0.25">
      <c r="A2119">
        <v>22048</v>
      </c>
      <c r="B2119" s="28">
        <v>382860</v>
      </c>
      <c r="C2119" t="s">
        <v>272</v>
      </c>
      <c r="D2119" t="s">
        <v>449</v>
      </c>
      <c r="E2119" s="11">
        <v>1</v>
      </c>
      <c r="F2119" s="1">
        <v>41820</v>
      </c>
    </row>
    <row r="2120" spans="1:6" x14ac:dyDescent="0.25">
      <c r="A2120">
        <v>22048</v>
      </c>
      <c r="B2120" s="28">
        <v>382904</v>
      </c>
      <c r="C2120" t="s">
        <v>264</v>
      </c>
      <c r="E2120" s="11">
        <v>64000</v>
      </c>
      <c r="F2120" s="1">
        <v>41820</v>
      </c>
    </row>
    <row r="2121" spans="1:6" x14ac:dyDescent="0.25">
      <c r="A2121">
        <v>22049</v>
      </c>
      <c r="B2121" s="28" t="s">
        <v>1948</v>
      </c>
      <c r="C2121" t="s">
        <v>277</v>
      </c>
      <c r="E2121" s="11">
        <v>45000</v>
      </c>
      <c r="F2121" s="1">
        <v>42582</v>
      </c>
    </row>
    <row r="2122" spans="1:6" x14ac:dyDescent="0.25">
      <c r="A2122">
        <v>22049</v>
      </c>
      <c r="B2122" s="28">
        <v>382716</v>
      </c>
      <c r="C2122" t="s">
        <v>269</v>
      </c>
      <c r="E2122" s="11">
        <v>1538000</v>
      </c>
      <c r="F2122" s="1">
        <v>43312</v>
      </c>
    </row>
    <row r="2123" spans="1:6" x14ac:dyDescent="0.25">
      <c r="A2123">
        <v>22049</v>
      </c>
      <c r="B2123" s="28">
        <v>382718</v>
      </c>
      <c r="C2123" t="s">
        <v>267</v>
      </c>
      <c r="E2123" s="11">
        <v>15</v>
      </c>
      <c r="F2123" s="1">
        <v>42582</v>
      </c>
    </row>
    <row r="2124" spans="1:6" x14ac:dyDescent="0.25">
      <c r="A2124">
        <v>22049</v>
      </c>
      <c r="B2124" s="28">
        <v>382722</v>
      </c>
      <c r="C2124" t="s">
        <v>268</v>
      </c>
      <c r="E2124" s="11">
        <v>11</v>
      </c>
      <c r="F2124" s="1">
        <v>43312</v>
      </c>
    </row>
    <row r="2125" spans="1:6" x14ac:dyDescent="0.25">
      <c r="A2125">
        <v>22049</v>
      </c>
      <c r="B2125" s="28">
        <v>382724</v>
      </c>
      <c r="C2125" t="s">
        <v>264</v>
      </c>
      <c r="E2125" s="11">
        <v>1538000</v>
      </c>
      <c r="F2125" s="1">
        <v>43312</v>
      </c>
    </row>
    <row r="2126" spans="1:6" x14ac:dyDescent="0.25">
      <c r="A2126">
        <v>22050</v>
      </c>
      <c r="B2126" s="28" t="s">
        <v>464</v>
      </c>
      <c r="C2126" t="s">
        <v>277</v>
      </c>
      <c r="E2126" s="11">
        <v>450000</v>
      </c>
      <c r="F2126" s="1">
        <v>42613</v>
      </c>
    </row>
    <row r="2127" spans="1:6" x14ac:dyDescent="0.25">
      <c r="A2127">
        <v>22050</v>
      </c>
      <c r="B2127" s="28">
        <v>382842</v>
      </c>
      <c r="C2127" t="s">
        <v>267</v>
      </c>
      <c r="E2127" s="11">
        <v>57</v>
      </c>
      <c r="F2127" s="1">
        <v>42614</v>
      </c>
    </row>
    <row r="2128" spans="1:6" x14ac:dyDescent="0.25">
      <c r="A2128">
        <v>22050</v>
      </c>
      <c r="B2128" s="28">
        <v>382844</v>
      </c>
      <c r="C2128" t="s">
        <v>269</v>
      </c>
      <c r="E2128" s="11">
        <v>26907000</v>
      </c>
      <c r="F2128" s="1">
        <v>43344</v>
      </c>
    </row>
    <row r="2129" spans="1:6" x14ac:dyDescent="0.25">
      <c r="A2129">
        <v>22050</v>
      </c>
      <c r="B2129" s="28">
        <v>382848</v>
      </c>
      <c r="C2129" t="s">
        <v>264</v>
      </c>
      <c r="E2129" s="11">
        <v>26907000</v>
      </c>
      <c r="F2129" s="1">
        <v>43344</v>
      </c>
    </row>
    <row r="2130" spans="1:6" x14ac:dyDescent="0.25">
      <c r="A2130">
        <v>22052</v>
      </c>
      <c r="B2130" s="28">
        <v>427779</v>
      </c>
      <c r="C2130" t="s">
        <v>264</v>
      </c>
      <c r="E2130" s="11">
        <v>76300</v>
      </c>
      <c r="F2130" s="1">
        <v>41958</v>
      </c>
    </row>
    <row r="2131" spans="1:6" x14ac:dyDescent="0.25">
      <c r="A2131">
        <v>22054</v>
      </c>
      <c r="B2131" s="28">
        <v>383450</v>
      </c>
      <c r="C2131" t="s">
        <v>272</v>
      </c>
      <c r="D2131" t="s">
        <v>1949</v>
      </c>
      <c r="E2131" s="11">
        <v>1</v>
      </c>
      <c r="F2131" s="1">
        <v>42004</v>
      </c>
    </row>
    <row r="2132" spans="1:6" x14ac:dyDescent="0.25">
      <c r="A2132">
        <v>22054</v>
      </c>
      <c r="B2132" s="28">
        <v>383454</v>
      </c>
      <c r="C2132" t="s">
        <v>264</v>
      </c>
      <c r="E2132" s="11">
        <v>6000000</v>
      </c>
      <c r="F2132" s="1">
        <v>42004</v>
      </c>
    </row>
    <row r="2133" spans="1:6" x14ac:dyDescent="0.25">
      <c r="A2133">
        <v>22057</v>
      </c>
      <c r="B2133" s="28" t="s">
        <v>199</v>
      </c>
      <c r="C2133" t="s">
        <v>277</v>
      </c>
      <c r="E2133" s="11">
        <v>175000</v>
      </c>
      <c r="F2133" s="1">
        <v>42551</v>
      </c>
    </row>
    <row r="2134" spans="1:6" x14ac:dyDescent="0.25">
      <c r="A2134">
        <v>22057</v>
      </c>
      <c r="B2134" s="28">
        <v>383121</v>
      </c>
      <c r="C2134" t="s">
        <v>267</v>
      </c>
      <c r="E2134" s="11">
        <v>25</v>
      </c>
      <c r="F2134" s="1">
        <v>42551</v>
      </c>
    </row>
    <row r="2135" spans="1:6" x14ac:dyDescent="0.25">
      <c r="A2135">
        <v>22057</v>
      </c>
      <c r="B2135" s="28">
        <v>383125</v>
      </c>
      <c r="C2135" t="s">
        <v>268</v>
      </c>
      <c r="E2135" s="11">
        <v>51</v>
      </c>
      <c r="F2135" s="1">
        <v>43281</v>
      </c>
    </row>
    <row r="2136" spans="1:6" x14ac:dyDescent="0.25">
      <c r="A2136">
        <v>22057</v>
      </c>
      <c r="B2136" s="28">
        <v>383127</v>
      </c>
      <c r="C2136" t="s">
        <v>269</v>
      </c>
      <c r="E2136" s="11">
        <v>2250000</v>
      </c>
      <c r="F2136" s="1">
        <v>43281</v>
      </c>
    </row>
    <row r="2137" spans="1:6" x14ac:dyDescent="0.25">
      <c r="A2137">
        <v>22057</v>
      </c>
      <c r="B2137" s="28">
        <v>383128</v>
      </c>
      <c r="C2137" t="s">
        <v>264</v>
      </c>
      <c r="E2137" s="11">
        <v>2250000</v>
      </c>
      <c r="F2137" s="1">
        <v>43281</v>
      </c>
    </row>
    <row r="2138" spans="1:6" x14ac:dyDescent="0.25">
      <c r="A2138">
        <v>22061</v>
      </c>
      <c r="B2138" s="28">
        <v>382760</v>
      </c>
      <c r="C2138" t="s">
        <v>286</v>
      </c>
      <c r="E2138" s="11">
        <v>242484</v>
      </c>
      <c r="F2138" s="1">
        <v>42004</v>
      </c>
    </row>
    <row r="2139" spans="1:6" x14ac:dyDescent="0.25">
      <c r="A2139">
        <v>22061</v>
      </c>
      <c r="B2139" s="28">
        <v>382762</v>
      </c>
      <c r="C2139" t="s">
        <v>291</v>
      </c>
      <c r="E2139" s="11">
        <v>984000</v>
      </c>
      <c r="F2139" s="1">
        <v>42004</v>
      </c>
    </row>
    <row r="2140" spans="1:6" x14ac:dyDescent="0.25">
      <c r="A2140">
        <v>22061</v>
      </c>
      <c r="B2140" s="28">
        <v>382764</v>
      </c>
      <c r="C2140" t="s">
        <v>290</v>
      </c>
      <c r="E2140" s="11">
        <v>183000</v>
      </c>
      <c r="F2140" s="1">
        <v>42004</v>
      </c>
    </row>
    <row r="2141" spans="1:6" x14ac:dyDescent="0.25">
      <c r="A2141">
        <v>22061</v>
      </c>
      <c r="B2141" s="28">
        <v>382766</v>
      </c>
      <c r="C2141" t="s">
        <v>264</v>
      </c>
      <c r="E2141" s="11">
        <v>1409484</v>
      </c>
      <c r="F2141" s="1">
        <v>42004</v>
      </c>
    </row>
    <row r="2142" spans="1:6" x14ac:dyDescent="0.25">
      <c r="A2142">
        <v>22062</v>
      </c>
      <c r="B2142" s="28" t="s">
        <v>467</v>
      </c>
      <c r="C2142" t="s">
        <v>277</v>
      </c>
      <c r="E2142" s="11">
        <v>59000</v>
      </c>
      <c r="F2142" s="1">
        <v>42735</v>
      </c>
    </row>
    <row r="2143" spans="1:6" x14ac:dyDescent="0.25">
      <c r="A2143">
        <v>22062</v>
      </c>
      <c r="B2143" s="28">
        <v>382768</v>
      </c>
      <c r="C2143" t="s">
        <v>267</v>
      </c>
      <c r="E2143" s="11">
        <v>17</v>
      </c>
      <c r="F2143" s="1">
        <v>42735</v>
      </c>
    </row>
    <row r="2144" spans="1:6" x14ac:dyDescent="0.25">
      <c r="A2144">
        <v>22062</v>
      </c>
      <c r="B2144" s="28">
        <v>382772</v>
      </c>
      <c r="C2144" t="s">
        <v>268</v>
      </c>
      <c r="D2144" t="s">
        <v>2959</v>
      </c>
      <c r="E2144" s="11">
        <v>35</v>
      </c>
      <c r="F2144" s="1">
        <v>43465</v>
      </c>
    </row>
    <row r="2145" spans="1:6" x14ac:dyDescent="0.25">
      <c r="A2145">
        <v>22062</v>
      </c>
      <c r="B2145" s="28">
        <v>382774</v>
      </c>
      <c r="C2145" t="s">
        <v>269</v>
      </c>
      <c r="E2145" s="11">
        <v>5275000</v>
      </c>
      <c r="F2145" s="1">
        <v>43465</v>
      </c>
    </row>
    <row r="2146" spans="1:6" x14ac:dyDescent="0.25">
      <c r="A2146">
        <v>22062</v>
      </c>
      <c r="B2146" s="28">
        <v>382776</v>
      </c>
      <c r="C2146" t="s">
        <v>264</v>
      </c>
      <c r="E2146" s="11">
        <v>5275000</v>
      </c>
      <c r="F2146" s="1">
        <v>43465</v>
      </c>
    </row>
    <row r="2147" spans="1:6" x14ac:dyDescent="0.25">
      <c r="A2147">
        <v>22064</v>
      </c>
      <c r="B2147" s="28">
        <v>774110</v>
      </c>
      <c r="C2147" t="s">
        <v>272</v>
      </c>
      <c r="E2147" s="11">
        <v>1</v>
      </c>
      <c r="F2147" s="1">
        <v>42628</v>
      </c>
    </row>
    <row r="2148" spans="1:6" x14ac:dyDescent="0.25">
      <c r="A2148">
        <v>22064</v>
      </c>
      <c r="B2148" s="28">
        <v>774131</v>
      </c>
      <c r="C2148" t="s">
        <v>264</v>
      </c>
      <c r="E2148" s="11"/>
      <c r="F2148" s="1">
        <v>42628</v>
      </c>
    </row>
    <row r="2149" spans="1:6" x14ac:dyDescent="0.25">
      <c r="A2149">
        <v>22066</v>
      </c>
      <c r="B2149" s="28" t="s">
        <v>200</v>
      </c>
      <c r="C2149" t="s">
        <v>277</v>
      </c>
      <c r="E2149" s="11">
        <v>130000</v>
      </c>
      <c r="F2149" s="1">
        <v>42674</v>
      </c>
    </row>
    <row r="2150" spans="1:6" x14ac:dyDescent="0.25">
      <c r="A2150">
        <v>22066</v>
      </c>
      <c r="B2150" s="28">
        <v>383613</v>
      </c>
      <c r="C2150" t="s">
        <v>267</v>
      </c>
      <c r="D2150" t="s">
        <v>256</v>
      </c>
      <c r="E2150" s="11">
        <v>25</v>
      </c>
      <c r="F2150" s="1">
        <v>42916</v>
      </c>
    </row>
    <row r="2151" spans="1:6" x14ac:dyDescent="0.25">
      <c r="A2151">
        <v>22066</v>
      </c>
      <c r="B2151" s="28">
        <v>383617</v>
      </c>
      <c r="C2151" t="s">
        <v>268</v>
      </c>
      <c r="E2151" s="11">
        <v>13</v>
      </c>
      <c r="F2151" s="1">
        <v>43646</v>
      </c>
    </row>
    <row r="2152" spans="1:6" x14ac:dyDescent="0.25">
      <c r="A2152">
        <v>22066</v>
      </c>
      <c r="B2152" s="28">
        <v>383619</v>
      </c>
      <c r="C2152" t="s">
        <v>269</v>
      </c>
      <c r="E2152" s="11">
        <v>20119980</v>
      </c>
      <c r="F2152" s="1">
        <v>43646</v>
      </c>
    </row>
    <row r="2153" spans="1:6" x14ac:dyDescent="0.25">
      <c r="A2153">
        <v>22066</v>
      </c>
      <c r="B2153" s="28">
        <v>383621</v>
      </c>
      <c r="C2153" t="s">
        <v>264</v>
      </c>
      <c r="E2153" s="11">
        <v>20929980</v>
      </c>
      <c r="F2153" s="1">
        <v>43646</v>
      </c>
    </row>
    <row r="2154" spans="1:6" x14ac:dyDescent="0.25">
      <c r="A2154">
        <v>22068</v>
      </c>
      <c r="B2154" s="28" t="s">
        <v>470</v>
      </c>
      <c r="C2154" t="s">
        <v>277</v>
      </c>
      <c r="E2154" s="11">
        <v>800000</v>
      </c>
      <c r="F2154" s="1">
        <v>42735</v>
      </c>
    </row>
    <row r="2155" spans="1:6" x14ac:dyDescent="0.25">
      <c r="A2155">
        <v>22068</v>
      </c>
      <c r="B2155" s="28">
        <v>383226</v>
      </c>
      <c r="C2155" t="s">
        <v>267</v>
      </c>
      <c r="E2155" s="11">
        <v>75</v>
      </c>
      <c r="F2155" s="1">
        <v>43465</v>
      </c>
    </row>
    <row r="2156" spans="1:6" x14ac:dyDescent="0.25">
      <c r="A2156">
        <v>22068</v>
      </c>
      <c r="B2156" s="28">
        <v>383230</v>
      </c>
      <c r="C2156" t="s">
        <v>268</v>
      </c>
      <c r="E2156" s="11">
        <v>173</v>
      </c>
      <c r="F2156" s="1">
        <v>43830</v>
      </c>
    </row>
    <row r="2157" spans="1:6" x14ac:dyDescent="0.25">
      <c r="A2157">
        <v>22068</v>
      </c>
      <c r="B2157" s="28">
        <v>383232</v>
      </c>
      <c r="C2157" t="s">
        <v>269</v>
      </c>
      <c r="E2157" s="11">
        <v>20200000</v>
      </c>
      <c r="F2157" s="1">
        <v>43830</v>
      </c>
    </row>
    <row r="2158" spans="1:6" x14ac:dyDescent="0.25">
      <c r="A2158">
        <v>22068</v>
      </c>
      <c r="B2158" s="28">
        <v>383234</v>
      </c>
      <c r="C2158" t="s">
        <v>264</v>
      </c>
      <c r="E2158" s="11">
        <v>22200000</v>
      </c>
      <c r="F2158" s="1">
        <v>43830</v>
      </c>
    </row>
    <row r="2159" spans="1:6" x14ac:dyDescent="0.25">
      <c r="A2159">
        <v>22069</v>
      </c>
      <c r="B2159" s="28" t="s">
        <v>475</v>
      </c>
      <c r="C2159" t="s">
        <v>277</v>
      </c>
      <c r="E2159" s="11">
        <v>44000</v>
      </c>
      <c r="F2159" s="1">
        <v>42643</v>
      </c>
    </row>
    <row r="2160" spans="1:6" x14ac:dyDescent="0.25">
      <c r="A2160">
        <v>22069</v>
      </c>
      <c r="B2160" s="28">
        <v>383274</v>
      </c>
      <c r="C2160" t="s">
        <v>267</v>
      </c>
      <c r="E2160" s="11">
        <v>14</v>
      </c>
      <c r="F2160" s="1">
        <v>42643</v>
      </c>
    </row>
    <row r="2161" spans="1:6" x14ac:dyDescent="0.25">
      <c r="A2161">
        <v>22069</v>
      </c>
      <c r="B2161" s="28">
        <v>383278</v>
      </c>
      <c r="C2161" t="s">
        <v>268</v>
      </c>
      <c r="E2161" s="11">
        <v>67</v>
      </c>
      <c r="F2161" s="1">
        <v>43373</v>
      </c>
    </row>
    <row r="2162" spans="1:6" x14ac:dyDescent="0.25">
      <c r="A2162">
        <v>22069</v>
      </c>
      <c r="B2162" s="28">
        <v>383280</v>
      </c>
      <c r="C2162" t="s">
        <v>269</v>
      </c>
      <c r="E2162" s="11">
        <v>2125000</v>
      </c>
      <c r="F2162" s="1">
        <v>43373</v>
      </c>
    </row>
    <row r="2163" spans="1:6" x14ac:dyDescent="0.25">
      <c r="A2163">
        <v>22069</v>
      </c>
      <c r="B2163" s="28">
        <v>383282</v>
      </c>
      <c r="C2163" t="s">
        <v>264</v>
      </c>
      <c r="E2163" s="11">
        <v>2125000</v>
      </c>
      <c r="F2163" s="1">
        <v>43373</v>
      </c>
    </row>
    <row r="2164" spans="1:6" x14ac:dyDescent="0.25">
      <c r="A2164">
        <v>22072</v>
      </c>
      <c r="B2164" s="28">
        <v>383172</v>
      </c>
      <c r="C2164" t="s">
        <v>272</v>
      </c>
      <c r="D2164" t="s">
        <v>477</v>
      </c>
      <c r="E2164" s="11">
        <v>1</v>
      </c>
      <c r="F2164" s="1">
        <v>41663</v>
      </c>
    </row>
    <row r="2165" spans="1:6" x14ac:dyDescent="0.25">
      <c r="A2165">
        <v>22072</v>
      </c>
      <c r="B2165" s="28">
        <v>383174</v>
      </c>
      <c r="C2165" t="s">
        <v>264</v>
      </c>
      <c r="E2165" s="11">
        <v>8300</v>
      </c>
      <c r="F2165" s="1">
        <v>41663</v>
      </c>
    </row>
    <row r="2166" spans="1:6" x14ac:dyDescent="0.25">
      <c r="A2166">
        <v>22073</v>
      </c>
      <c r="B2166" s="28">
        <v>383140</v>
      </c>
      <c r="C2166" t="s">
        <v>272</v>
      </c>
      <c r="D2166" t="s">
        <v>480</v>
      </c>
      <c r="E2166" s="11">
        <v>1</v>
      </c>
      <c r="F2166" s="1">
        <v>41820</v>
      </c>
    </row>
    <row r="2167" spans="1:6" x14ac:dyDescent="0.25">
      <c r="A2167">
        <v>22073</v>
      </c>
      <c r="B2167" s="28">
        <v>383142</v>
      </c>
      <c r="C2167" t="s">
        <v>264</v>
      </c>
      <c r="E2167" s="11">
        <v>30000</v>
      </c>
      <c r="F2167" s="1">
        <v>41820</v>
      </c>
    </row>
    <row r="2168" spans="1:6" x14ac:dyDescent="0.25">
      <c r="A2168">
        <v>22076</v>
      </c>
      <c r="B2168" s="28" t="s">
        <v>201</v>
      </c>
      <c r="C2168" t="s">
        <v>277</v>
      </c>
      <c r="E2168" s="11">
        <v>300000</v>
      </c>
      <c r="F2168" s="1">
        <v>42551</v>
      </c>
    </row>
    <row r="2169" spans="1:6" x14ac:dyDescent="0.25">
      <c r="A2169">
        <v>22076</v>
      </c>
      <c r="B2169" s="28">
        <v>382862</v>
      </c>
      <c r="C2169" t="s">
        <v>267</v>
      </c>
      <c r="E2169" s="11">
        <v>72</v>
      </c>
      <c r="F2169" s="1">
        <v>42551</v>
      </c>
    </row>
    <row r="2170" spans="1:6" x14ac:dyDescent="0.25">
      <c r="A2170">
        <v>22076</v>
      </c>
      <c r="B2170" s="28">
        <v>382864</v>
      </c>
      <c r="C2170" t="s">
        <v>268</v>
      </c>
      <c r="E2170" s="11">
        <v>32</v>
      </c>
      <c r="F2170" s="1">
        <v>43281</v>
      </c>
    </row>
    <row r="2171" spans="1:6" x14ac:dyDescent="0.25">
      <c r="A2171">
        <v>22076</v>
      </c>
      <c r="B2171" s="28">
        <v>382868</v>
      </c>
      <c r="C2171" t="s">
        <v>264</v>
      </c>
      <c r="E2171" s="11">
        <v>4300000</v>
      </c>
      <c r="F2171" s="1">
        <v>43281</v>
      </c>
    </row>
    <row r="2172" spans="1:6" x14ac:dyDescent="0.25">
      <c r="A2172">
        <v>22076</v>
      </c>
      <c r="B2172" s="28">
        <v>384183</v>
      </c>
      <c r="C2172" t="s">
        <v>269</v>
      </c>
      <c r="E2172" s="11">
        <v>900000</v>
      </c>
      <c r="F2172" s="1">
        <v>42551</v>
      </c>
    </row>
    <row r="2173" spans="1:6" x14ac:dyDescent="0.25">
      <c r="A2173">
        <v>22077</v>
      </c>
      <c r="B2173" s="28">
        <v>383136</v>
      </c>
      <c r="C2173" t="s">
        <v>272</v>
      </c>
      <c r="D2173" t="s">
        <v>485</v>
      </c>
      <c r="E2173" s="11">
        <v>1</v>
      </c>
      <c r="F2173" s="1">
        <v>41820</v>
      </c>
    </row>
    <row r="2174" spans="1:6" x14ac:dyDescent="0.25">
      <c r="A2174">
        <v>22077</v>
      </c>
      <c r="B2174" s="28">
        <v>383138</v>
      </c>
      <c r="C2174" t="s">
        <v>264</v>
      </c>
      <c r="E2174" s="11">
        <v>20000</v>
      </c>
      <c r="F2174" s="1">
        <v>41820</v>
      </c>
    </row>
    <row r="2175" spans="1:6" x14ac:dyDescent="0.25">
      <c r="A2175">
        <v>22078</v>
      </c>
      <c r="B2175" s="28">
        <v>383132</v>
      </c>
      <c r="C2175" t="s">
        <v>272</v>
      </c>
      <c r="D2175" t="s">
        <v>489</v>
      </c>
      <c r="E2175" s="11">
        <v>1</v>
      </c>
      <c r="F2175" s="1">
        <v>41312</v>
      </c>
    </row>
    <row r="2176" spans="1:6" x14ac:dyDescent="0.25">
      <c r="A2176">
        <v>22078</v>
      </c>
      <c r="B2176" s="28">
        <v>383134</v>
      </c>
      <c r="C2176" t="s">
        <v>264</v>
      </c>
      <c r="E2176" s="11">
        <v>6450</v>
      </c>
      <c r="F2176" s="1">
        <v>41312</v>
      </c>
    </row>
    <row r="2177" spans="1:6" x14ac:dyDescent="0.25">
      <c r="A2177">
        <v>22079</v>
      </c>
      <c r="B2177" s="28">
        <v>384226</v>
      </c>
      <c r="C2177" t="s">
        <v>492</v>
      </c>
      <c r="D2177" t="s">
        <v>493</v>
      </c>
      <c r="E2177" s="11">
        <v>100000</v>
      </c>
      <c r="F2177" s="1">
        <v>43100</v>
      </c>
    </row>
    <row r="2178" spans="1:6" x14ac:dyDescent="0.25">
      <c r="A2178">
        <v>22079</v>
      </c>
      <c r="B2178" s="28">
        <v>384228</v>
      </c>
      <c r="C2178" t="s">
        <v>272</v>
      </c>
      <c r="D2178" t="s">
        <v>495</v>
      </c>
      <c r="E2178" s="11">
        <v>1</v>
      </c>
      <c r="F2178" s="1">
        <v>43100</v>
      </c>
    </row>
    <row r="2179" spans="1:6" x14ac:dyDescent="0.25">
      <c r="A2179">
        <v>22081</v>
      </c>
      <c r="B2179" s="28">
        <v>383300</v>
      </c>
      <c r="C2179" t="s">
        <v>267</v>
      </c>
      <c r="E2179" s="11">
        <v>6</v>
      </c>
      <c r="F2179" s="1">
        <v>42643</v>
      </c>
    </row>
    <row r="2180" spans="1:6" x14ac:dyDescent="0.25">
      <c r="A2180">
        <v>22081</v>
      </c>
      <c r="B2180" s="28">
        <v>383304</v>
      </c>
      <c r="C2180" t="s">
        <v>268</v>
      </c>
      <c r="E2180" s="11">
        <v>19</v>
      </c>
      <c r="F2180" s="1">
        <v>43373</v>
      </c>
    </row>
    <row r="2181" spans="1:6" x14ac:dyDescent="0.25">
      <c r="A2181">
        <v>22081</v>
      </c>
      <c r="B2181" s="28">
        <v>383306</v>
      </c>
      <c r="C2181" t="s">
        <v>264</v>
      </c>
      <c r="E2181" s="11">
        <v>1500000</v>
      </c>
      <c r="F2181" s="1">
        <v>43373</v>
      </c>
    </row>
    <row r="2182" spans="1:6" x14ac:dyDescent="0.25">
      <c r="A2182">
        <v>22081</v>
      </c>
      <c r="B2182" s="28">
        <v>383308</v>
      </c>
      <c r="C2182" t="s">
        <v>269</v>
      </c>
      <c r="E2182" s="11">
        <v>1700000</v>
      </c>
      <c r="F2182" s="1">
        <v>43373</v>
      </c>
    </row>
    <row r="2183" spans="1:6" x14ac:dyDescent="0.25">
      <c r="A2183">
        <v>22083</v>
      </c>
      <c r="B2183" s="28">
        <v>383965</v>
      </c>
      <c r="C2183" t="s">
        <v>272</v>
      </c>
      <c r="D2183" t="s">
        <v>2402</v>
      </c>
      <c r="E2183" s="11">
        <v>1</v>
      </c>
      <c r="F2183" s="1">
        <v>44196</v>
      </c>
    </row>
    <row r="2184" spans="1:6" x14ac:dyDescent="0.25">
      <c r="A2184">
        <v>22083</v>
      </c>
      <c r="B2184" s="28">
        <v>383967</v>
      </c>
      <c r="C2184" t="s">
        <v>272</v>
      </c>
      <c r="D2184" t="s">
        <v>476</v>
      </c>
      <c r="E2184" s="11"/>
      <c r="F2184" s="1">
        <v>44196</v>
      </c>
    </row>
    <row r="2185" spans="1:6" x14ac:dyDescent="0.25">
      <c r="A2185">
        <v>22083</v>
      </c>
      <c r="B2185" s="28">
        <v>383969</v>
      </c>
      <c r="C2185" t="s">
        <v>272</v>
      </c>
      <c r="D2185" t="s">
        <v>478</v>
      </c>
      <c r="E2185" s="11"/>
      <c r="F2185" s="1">
        <v>44196</v>
      </c>
    </row>
    <row r="2186" spans="1:6" x14ac:dyDescent="0.25">
      <c r="A2186">
        <v>22083</v>
      </c>
      <c r="B2186" s="28">
        <v>383971</v>
      </c>
      <c r="C2186" t="s">
        <v>272</v>
      </c>
      <c r="D2186" t="s">
        <v>479</v>
      </c>
      <c r="E2186" s="11"/>
      <c r="F2186" s="1">
        <v>44196</v>
      </c>
    </row>
    <row r="2187" spans="1:6" x14ac:dyDescent="0.25">
      <c r="A2187">
        <v>22083</v>
      </c>
      <c r="B2187" s="28">
        <v>383973</v>
      </c>
      <c r="C2187" t="s">
        <v>264</v>
      </c>
      <c r="E2187" s="11">
        <v>1722978</v>
      </c>
      <c r="F2187" s="1">
        <v>44196</v>
      </c>
    </row>
    <row r="2188" spans="1:6" x14ac:dyDescent="0.25">
      <c r="A2188">
        <v>22085</v>
      </c>
      <c r="B2188" s="28">
        <v>383422</v>
      </c>
      <c r="C2188" t="s">
        <v>272</v>
      </c>
      <c r="D2188" t="s">
        <v>481</v>
      </c>
      <c r="E2188" s="11">
        <v>1</v>
      </c>
      <c r="F2188" s="1">
        <v>41534</v>
      </c>
    </row>
    <row r="2189" spans="1:6" x14ac:dyDescent="0.25">
      <c r="A2189">
        <v>22085</v>
      </c>
      <c r="B2189" s="28">
        <v>383424</v>
      </c>
      <c r="C2189" t="s">
        <v>264</v>
      </c>
      <c r="E2189" s="11">
        <v>10000</v>
      </c>
      <c r="F2189" s="1">
        <v>41534</v>
      </c>
    </row>
    <row r="2190" spans="1:6" x14ac:dyDescent="0.25">
      <c r="A2190">
        <v>22086</v>
      </c>
      <c r="B2190" s="28">
        <v>383236</v>
      </c>
      <c r="C2190" t="s">
        <v>272</v>
      </c>
      <c r="D2190" t="s">
        <v>483</v>
      </c>
      <c r="E2190" s="11">
        <v>1</v>
      </c>
      <c r="F2190" s="1">
        <v>42185</v>
      </c>
    </row>
    <row r="2191" spans="1:6" x14ac:dyDescent="0.25">
      <c r="A2191">
        <v>22089</v>
      </c>
      <c r="B2191" s="28" t="s">
        <v>202</v>
      </c>
      <c r="C2191" t="s">
        <v>277</v>
      </c>
      <c r="E2191" s="11">
        <v>140000</v>
      </c>
      <c r="F2191" s="1">
        <v>42613</v>
      </c>
    </row>
    <row r="2192" spans="1:6" x14ac:dyDescent="0.25">
      <c r="A2192">
        <v>22089</v>
      </c>
      <c r="B2192" s="28">
        <v>383027</v>
      </c>
      <c r="C2192" t="s">
        <v>267</v>
      </c>
      <c r="E2192" s="11">
        <v>75</v>
      </c>
      <c r="F2192" s="1">
        <v>42613</v>
      </c>
    </row>
    <row r="2193" spans="1:6" x14ac:dyDescent="0.25">
      <c r="A2193">
        <v>22089</v>
      </c>
      <c r="B2193" s="28">
        <v>383031</v>
      </c>
      <c r="C2193" t="s">
        <v>264</v>
      </c>
      <c r="E2193" s="11">
        <v>316000</v>
      </c>
      <c r="F2193" s="1">
        <v>43343</v>
      </c>
    </row>
    <row r="2194" spans="1:6" x14ac:dyDescent="0.25">
      <c r="A2194">
        <v>22089</v>
      </c>
      <c r="B2194" s="28">
        <v>383033</v>
      </c>
      <c r="C2194" t="s">
        <v>269</v>
      </c>
      <c r="E2194" s="11">
        <v>316000</v>
      </c>
      <c r="F2194" s="1">
        <v>43343</v>
      </c>
    </row>
    <row r="2195" spans="1:6" x14ac:dyDescent="0.25">
      <c r="A2195">
        <v>22090</v>
      </c>
      <c r="B2195" s="28">
        <v>383103</v>
      </c>
      <c r="C2195" t="s">
        <v>286</v>
      </c>
      <c r="D2195" t="s">
        <v>488</v>
      </c>
      <c r="E2195" s="11">
        <v>150000</v>
      </c>
      <c r="F2195" s="1">
        <v>42735</v>
      </c>
    </row>
    <row r="2196" spans="1:6" x14ac:dyDescent="0.25">
      <c r="A2196">
        <v>22090</v>
      </c>
      <c r="B2196" s="28">
        <v>383105</v>
      </c>
      <c r="C2196" t="s">
        <v>274</v>
      </c>
      <c r="D2196" t="s">
        <v>346</v>
      </c>
      <c r="E2196" s="11">
        <v>749800</v>
      </c>
      <c r="F2196" s="1">
        <v>42735</v>
      </c>
    </row>
    <row r="2197" spans="1:6" x14ac:dyDescent="0.25">
      <c r="A2197">
        <v>22090</v>
      </c>
      <c r="B2197" s="28">
        <v>383107</v>
      </c>
      <c r="C2197" t="s">
        <v>264</v>
      </c>
      <c r="E2197" s="11">
        <v>11099800</v>
      </c>
      <c r="F2197" s="1">
        <v>42735</v>
      </c>
    </row>
    <row r="2198" spans="1:6" x14ac:dyDescent="0.25">
      <c r="A2198">
        <v>22090</v>
      </c>
      <c r="B2198" s="28">
        <v>383109</v>
      </c>
      <c r="C2198" t="s">
        <v>290</v>
      </c>
      <c r="E2198" s="11">
        <v>1</v>
      </c>
      <c r="F2198" s="1">
        <v>42735</v>
      </c>
    </row>
    <row r="2199" spans="1:6" x14ac:dyDescent="0.25">
      <c r="A2199">
        <v>22090</v>
      </c>
      <c r="B2199" s="28">
        <v>383111</v>
      </c>
      <c r="C2199" t="s">
        <v>462</v>
      </c>
      <c r="D2199" t="s">
        <v>497</v>
      </c>
      <c r="E2199" s="11">
        <v>1</v>
      </c>
      <c r="F2199" s="1">
        <v>42735</v>
      </c>
    </row>
    <row r="2200" spans="1:6" x14ac:dyDescent="0.25">
      <c r="A2200">
        <v>22091</v>
      </c>
      <c r="B2200" s="28" t="s">
        <v>203</v>
      </c>
      <c r="C2200" t="s">
        <v>277</v>
      </c>
      <c r="E2200" s="11">
        <v>2075000</v>
      </c>
      <c r="F2200" s="1">
        <v>45291</v>
      </c>
    </row>
    <row r="2201" spans="1:6" x14ac:dyDescent="0.25">
      <c r="A2201">
        <v>22091</v>
      </c>
      <c r="B2201" s="28">
        <v>383330</v>
      </c>
      <c r="C2201" t="s">
        <v>267</v>
      </c>
      <c r="E2201" s="11">
        <v>510</v>
      </c>
      <c r="F2201" s="1">
        <v>45199</v>
      </c>
    </row>
    <row r="2202" spans="1:6" x14ac:dyDescent="0.25">
      <c r="A2202">
        <v>22091</v>
      </c>
      <c r="B2202" s="28">
        <v>383332</v>
      </c>
      <c r="C2202" t="s">
        <v>268</v>
      </c>
      <c r="E2202" s="11">
        <v>274</v>
      </c>
      <c r="F2202" s="1">
        <v>45199</v>
      </c>
    </row>
    <row r="2203" spans="1:6" x14ac:dyDescent="0.25">
      <c r="A2203">
        <v>22091</v>
      </c>
      <c r="B2203" s="28">
        <v>383376</v>
      </c>
      <c r="C2203" t="s">
        <v>264</v>
      </c>
      <c r="E2203" s="11">
        <v>34006400</v>
      </c>
      <c r="F2203" s="1">
        <v>45199</v>
      </c>
    </row>
    <row r="2204" spans="1:6" x14ac:dyDescent="0.25">
      <c r="A2204">
        <v>22094</v>
      </c>
      <c r="B2204" s="28">
        <v>383362</v>
      </c>
      <c r="C2204" t="s">
        <v>264</v>
      </c>
      <c r="D2204" t="s">
        <v>498</v>
      </c>
      <c r="E2204" s="11">
        <v>50000</v>
      </c>
      <c r="F2204" s="1">
        <v>43100</v>
      </c>
    </row>
    <row r="2205" spans="1:6" x14ac:dyDescent="0.25">
      <c r="A2205">
        <v>22094</v>
      </c>
      <c r="B2205" s="28">
        <v>384216</v>
      </c>
      <c r="C2205" t="s">
        <v>272</v>
      </c>
      <c r="D2205" t="s">
        <v>495</v>
      </c>
      <c r="E2205" s="11">
        <v>1</v>
      </c>
      <c r="F2205" s="1">
        <v>43100</v>
      </c>
    </row>
    <row r="2206" spans="1:6" x14ac:dyDescent="0.25">
      <c r="A2206">
        <v>22094</v>
      </c>
      <c r="B2206" s="28">
        <v>540050</v>
      </c>
      <c r="C2206" t="s">
        <v>1958</v>
      </c>
      <c r="E2206" s="11">
        <v>0</v>
      </c>
      <c r="F2206" s="1">
        <v>43100</v>
      </c>
    </row>
    <row r="2207" spans="1:6" x14ac:dyDescent="0.25">
      <c r="A2207">
        <v>22095</v>
      </c>
      <c r="B2207" s="28">
        <v>383344</v>
      </c>
      <c r="C2207" t="s">
        <v>264</v>
      </c>
      <c r="E2207" s="11">
        <v>1844725</v>
      </c>
      <c r="F2207" s="1">
        <v>44561</v>
      </c>
    </row>
    <row r="2208" spans="1:6" x14ac:dyDescent="0.25">
      <c r="A2208">
        <v>22095</v>
      </c>
      <c r="B2208" s="28">
        <v>383346</v>
      </c>
      <c r="C2208" t="s">
        <v>327</v>
      </c>
      <c r="E2208" s="11">
        <v>67</v>
      </c>
      <c r="F2208" s="1">
        <v>42735</v>
      </c>
    </row>
    <row r="2209" spans="1:6" x14ac:dyDescent="0.25">
      <c r="A2209">
        <v>22095</v>
      </c>
      <c r="B2209" s="28">
        <v>383348</v>
      </c>
      <c r="C2209" t="s">
        <v>267</v>
      </c>
      <c r="E2209" s="11">
        <v>67</v>
      </c>
      <c r="F2209" s="1">
        <v>42735</v>
      </c>
    </row>
    <row r="2210" spans="1:6" x14ac:dyDescent="0.25">
      <c r="A2210">
        <v>22101</v>
      </c>
      <c r="B2210" s="28" t="s">
        <v>204</v>
      </c>
      <c r="C2210" t="s">
        <v>277</v>
      </c>
      <c r="E2210" s="11">
        <v>1000000</v>
      </c>
      <c r="F2210" s="1">
        <v>42643</v>
      </c>
    </row>
    <row r="2211" spans="1:6" x14ac:dyDescent="0.25">
      <c r="A2211">
        <v>22101</v>
      </c>
      <c r="B2211" s="28">
        <v>383196</v>
      </c>
      <c r="C2211" t="s">
        <v>267</v>
      </c>
      <c r="E2211" s="11">
        <v>27</v>
      </c>
      <c r="F2211" s="1">
        <v>42643</v>
      </c>
    </row>
    <row r="2212" spans="1:6" x14ac:dyDescent="0.25">
      <c r="A2212">
        <v>22101</v>
      </c>
      <c r="B2212" s="28">
        <v>383200</v>
      </c>
      <c r="C2212" t="s">
        <v>269</v>
      </c>
      <c r="E2212" s="11">
        <v>28200000</v>
      </c>
      <c r="F2212" s="1">
        <v>42643</v>
      </c>
    </row>
    <row r="2213" spans="1:6" x14ac:dyDescent="0.25">
      <c r="A2213">
        <v>22101</v>
      </c>
      <c r="B2213" s="28">
        <v>383202</v>
      </c>
      <c r="C2213" t="s">
        <v>264</v>
      </c>
      <c r="E2213" s="11">
        <v>31630000</v>
      </c>
      <c r="F2213" s="1">
        <v>43373</v>
      </c>
    </row>
    <row r="2214" spans="1:6" x14ac:dyDescent="0.25">
      <c r="A2214">
        <v>22101</v>
      </c>
      <c r="B2214" s="28">
        <v>383224</v>
      </c>
      <c r="C2214" t="s">
        <v>268</v>
      </c>
      <c r="E2214" s="11">
        <v>716</v>
      </c>
      <c r="F2214" s="1">
        <v>43373</v>
      </c>
    </row>
    <row r="2215" spans="1:6" x14ac:dyDescent="0.25">
      <c r="A2215">
        <v>22102</v>
      </c>
      <c r="B2215" s="28">
        <v>384318</v>
      </c>
      <c r="C2215" t="s">
        <v>283</v>
      </c>
      <c r="E2215" s="11">
        <v>53</v>
      </c>
      <c r="F2215" s="1">
        <v>42216</v>
      </c>
    </row>
    <row r="2216" spans="1:6" x14ac:dyDescent="0.25">
      <c r="A2216">
        <v>22102</v>
      </c>
      <c r="B2216" s="28">
        <v>384320</v>
      </c>
      <c r="C2216" t="s">
        <v>268</v>
      </c>
      <c r="E2216" s="11">
        <v>53</v>
      </c>
      <c r="F2216" s="1">
        <v>42946</v>
      </c>
    </row>
    <row r="2217" spans="1:6" x14ac:dyDescent="0.25">
      <c r="A2217">
        <v>22102</v>
      </c>
      <c r="B2217" s="28">
        <v>384322</v>
      </c>
      <c r="C2217" t="s">
        <v>267</v>
      </c>
      <c r="D2217" t="s">
        <v>501</v>
      </c>
      <c r="E2217" s="11">
        <v>4</v>
      </c>
      <c r="F2217" s="1">
        <v>42946</v>
      </c>
    </row>
    <row r="2218" spans="1:6" x14ac:dyDescent="0.25">
      <c r="A2218">
        <v>22102</v>
      </c>
      <c r="B2218" s="28">
        <v>384324</v>
      </c>
      <c r="C2218" t="s">
        <v>272</v>
      </c>
      <c r="D2218" t="s">
        <v>502</v>
      </c>
      <c r="E2218" s="11">
        <v>0</v>
      </c>
      <c r="F2218" s="1">
        <v>42946</v>
      </c>
    </row>
    <row r="2219" spans="1:6" x14ac:dyDescent="0.25">
      <c r="A2219">
        <v>22102</v>
      </c>
      <c r="B2219" s="28">
        <v>384326</v>
      </c>
      <c r="C2219" t="s">
        <v>272</v>
      </c>
      <c r="D2219" t="s">
        <v>2403</v>
      </c>
      <c r="E2219" s="11">
        <v>0</v>
      </c>
      <c r="F2219" s="1">
        <v>42946</v>
      </c>
    </row>
    <row r="2220" spans="1:6" x14ac:dyDescent="0.25">
      <c r="A2220">
        <v>22102</v>
      </c>
      <c r="B2220" s="28">
        <v>398919</v>
      </c>
      <c r="C2220" t="s">
        <v>303</v>
      </c>
      <c r="E2220" s="11">
        <v>0</v>
      </c>
      <c r="F2220" s="1">
        <v>42216</v>
      </c>
    </row>
    <row r="2221" spans="1:6" x14ac:dyDescent="0.25">
      <c r="A2221">
        <v>22103</v>
      </c>
      <c r="B2221" s="28" t="s">
        <v>205</v>
      </c>
      <c r="C2221" t="s">
        <v>277</v>
      </c>
      <c r="E2221" s="11">
        <v>2000000</v>
      </c>
      <c r="F2221" s="1">
        <v>43465</v>
      </c>
    </row>
    <row r="2222" spans="1:6" x14ac:dyDescent="0.25">
      <c r="A2222">
        <v>22103</v>
      </c>
      <c r="B2222" s="28">
        <v>383490</v>
      </c>
      <c r="C2222" t="s">
        <v>267</v>
      </c>
      <c r="D2222" t="s">
        <v>503</v>
      </c>
      <c r="E2222" s="11">
        <v>141</v>
      </c>
      <c r="F2222" s="1">
        <v>43465</v>
      </c>
    </row>
    <row r="2223" spans="1:6" x14ac:dyDescent="0.25">
      <c r="A2223">
        <v>22103</v>
      </c>
      <c r="B2223" s="28">
        <v>383494</v>
      </c>
      <c r="C2223" t="s">
        <v>268</v>
      </c>
      <c r="D2223" t="s">
        <v>504</v>
      </c>
      <c r="E2223" s="11">
        <v>0</v>
      </c>
      <c r="F2223" s="1">
        <v>43465</v>
      </c>
    </row>
    <row r="2224" spans="1:6" x14ac:dyDescent="0.25">
      <c r="A2224">
        <v>22103</v>
      </c>
      <c r="B2224" s="28">
        <v>383496</v>
      </c>
      <c r="C2224" t="s">
        <v>269</v>
      </c>
      <c r="E2224" s="11">
        <v>88000000</v>
      </c>
      <c r="F2224" s="1">
        <v>43465</v>
      </c>
    </row>
    <row r="2225" spans="1:6" x14ac:dyDescent="0.25">
      <c r="A2225">
        <v>22103</v>
      </c>
      <c r="B2225" s="28">
        <v>383498</v>
      </c>
      <c r="C2225" t="s">
        <v>264</v>
      </c>
      <c r="E2225" s="11">
        <v>92000000</v>
      </c>
      <c r="F2225" s="1">
        <v>43465</v>
      </c>
    </row>
    <row r="2226" spans="1:6" x14ac:dyDescent="0.25">
      <c r="A2226">
        <v>22104</v>
      </c>
      <c r="B2226" s="28" t="s">
        <v>506</v>
      </c>
      <c r="C2226" t="s">
        <v>277</v>
      </c>
      <c r="E2226" s="11">
        <v>975000</v>
      </c>
      <c r="F2226" s="1">
        <v>43159</v>
      </c>
    </row>
    <row r="2227" spans="1:6" x14ac:dyDescent="0.25">
      <c r="A2227">
        <v>22104</v>
      </c>
      <c r="B2227" s="28">
        <v>384146</v>
      </c>
      <c r="C2227" t="s">
        <v>267</v>
      </c>
      <c r="E2227" s="11">
        <v>200</v>
      </c>
      <c r="F2227" s="1">
        <v>43159</v>
      </c>
    </row>
    <row r="2228" spans="1:6" x14ac:dyDescent="0.25">
      <c r="A2228">
        <v>22104</v>
      </c>
      <c r="B2228" s="28">
        <v>384148</v>
      </c>
      <c r="C2228" t="s">
        <v>268</v>
      </c>
      <c r="E2228" s="11"/>
      <c r="F2228" s="1">
        <v>43890</v>
      </c>
    </row>
    <row r="2229" spans="1:6" x14ac:dyDescent="0.25">
      <c r="A2229">
        <v>22104</v>
      </c>
      <c r="B2229" s="28">
        <v>384152</v>
      </c>
      <c r="C2229" t="s">
        <v>269</v>
      </c>
      <c r="E2229" s="11">
        <v>8000000</v>
      </c>
      <c r="F2229" s="1">
        <v>43890</v>
      </c>
    </row>
    <row r="2230" spans="1:6" x14ac:dyDescent="0.25">
      <c r="A2230">
        <v>22104</v>
      </c>
      <c r="B2230" s="28">
        <v>384154</v>
      </c>
      <c r="C2230" t="s">
        <v>264</v>
      </c>
      <c r="E2230" s="11">
        <v>8000000</v>
      </c>
      <c r="F2230" s="1">
        <v>43890</v>
      </c>
    </row>
    <row r="2231" spans="1:6" x14ac:dyDescent="0.25">
      <c r="A2231">
        <v>22115</v>
      </c>
      <c r="B2231" s="28" t="s">
        <v>499</v>
      </c>
      <c r="C2231" t="s">
        <v>277</v>
      </c>
      <c r="E2231" s="11">
        <v>32800</v>
      </c>
      <c r="F2231" s="1">
        <v>42735</v>
      </c>
    </row>
    <row r="2232" spans="1:6" x14ac:dyDescent="0.25">
      <c r="A2232">
        <v>22115</v>
      </c>
      <c r="B2232" s="28">
        <v>383204</v>
      </c>
      <c r="C2232" t="s">
        <v>267</v>
      </c>
      <c r="E2232" s="11">
        <v>18</v>
      </c>
      <c r="F2232" s="1">
        <v>42735</v>
      </c>
    </row>
    <row r="2233" spans="1:6" x14ac:dyDescent="0.25">
      <c r="A2233">
        <v>22115</v>
      </c>
      <c r="B2233" s="28">
        <v>383208</v>
      </c>
      <c r="C2233" t="s">
        <v>268</v>
      </c>
      <c r="E2233" s="11">
        <v>30</v>
      </c>
      <c r="F2233" s="1">
        <v>43465</v>
      </c>
    </row>
    <row r="2234" spans="1:6" x14ac:dyDescent="0.25">
      <c r="A2234">
        <v>22115</v>
      </c>
      <c r="B2234" s="28">
        <v>383210</v>
      </c>
      <c r="C2234" t="s">
        <v>269</v>
      </c>
      <c r="E2234" s="11">
        <v>1422000</v>
      </c>
      <c r="F2234" s="1">
        <v>43465</v>
      </c>
    </row>
    <row r="2235" spans="1:6" x14ac:dyDescent="0.25">
      <c r="A2235">
        <v>22115</v>
      </c>
      <c r="B2235" s="28">
        <v>383212</v>
      </c>
      <c r="C2235" t="s">
        <v>264</v>
      </c>
      <c r="E2235" s="11">
        <v>1492000</v>
      </c>
      <c r="F2235" s="1">
        <v>43465</v>
      </c>
    </row>
    <row r="2236" spans="1:6" x14ac:dyDescent="0.25">
      <c r="A2236">
        <v>22116</v>
      </c>
      <c r="B2236" s="28">
        <v>384204</v>
      </c>
      <c r="C2236" t="s">
        <v>264</v>
      </c>
      <c r="D2236" t="s">
        <v>500</v>
      </c>
      <c r="E2236" s="11">
        <v>140000</v>
      </c>
      <c r="F2236" s="1">
        <v>43100</v>
      </c>
    </row>
    <row r="2237" spans="1:6" x14ac:dyDescent="0.25">
      <c r="A2237">
        <v>22116</v>
      </c>
      <c r="B2237" s="28">
        <v>384206</v>
      </c>
      <c r="C2237" t="s">
        <v>272</v>
      </c>
      <c r="D2237" t="s">
        <v>495</v>
      </c>
      <c r="E2237" s="11">
        <v>1</v>
      </c>
      <c r="F2237" s="1">
        <v>43100</v>
      </c>
    </row>
    <row r="2238" spans="1:6" x14ac:dyDescent="0.25">
      <c r="A2238">
        <v>22119</v>
      </c>
      <c r="B2238" s="28" t="s">
        <v>206</v>
      </c>
      <c r="C2238" t="s">
        <v>277</v>
      </c>
      <c r="E2238" s="11">
        <v>375000</v>
      </c>
      <c r="F2238" s="1">
        <v>42643</v>
      </c>
    </row>
    <row r="2239" spans="1:6" x14ac:dyDescent="0.25">
      <c r="A2239">
        <v>22119</v>
      </c>
      <c r="B2239" s="28">
        <v>383081</v>
      </c>
      <c r="C2239" t="s">
        <v>267</v>
      </c>
      <c r="E2239" s="11">
        <v>286</v>
      </c>
      <c r="F2239" s="1">
        <v>42643</v>
      </c>
    </row>
    <row r="2240" spans="1:6" x14ac:dyDescent="0.25">
      <c r="A2240">
        <v>22119</v>
      </c>
      <c r="B2240" s="28">
        <v>383085</v>
      </c>
      <c r="C2240" t="s">
        <v>268</v>
      </c>
      <c r="E2240" s="11">
        <v>40</v>
      </c>
      <c r="F2240" s="1">
        <v>43373</v>
      </c>
    </row>
    <row r="2241" spans="1:6" x14ac:dyDescent="0.25">
      <c r="A2241">
        <v>22119</v>
      </c>
      <c r="B2241" s="28">
        <v>383087</v>
      </c>
      <c r="C2241" t="s">
        <v>269</v>
      </c>
      <c r="E2241" s="11">
        <v>1200000</v>
      </c>
      <c r="F2241" s="1">
        <v>43373</v>
      </c>
    </row>
    <row r="2242" spans="1:6" x14ac:dyDescent="0.25">
      <c r="A2242">
        <v>22119</v>
      </c>
      <c r="B2242" s="28">
        <v>383089</v>
      </c>
      <c r="C2242" t="s">
        <v>264</v>
      </c>
      <c r="E2242" s="11">
        <v>1200000</v>
      </c>
      <c r="F2242" s="1">
        <v>43373</v>
      </c>
    </row>
    <row r="2243" spans="1:6" x14ac:dyDescent="0.25">
      <c r="A2243">
        <v>22124</v>
      </c>
      <c r="B2243" s="28">
        <v>383238</v>
      </c>
      <c r="C2243" t="s">
        <v>272</v>
      </c>
      <c r="D2243" t="s">
        <v>483</v>
      </c>
      <c r="E2243" s="11">
        <v>1</v>
      </c>
      <c r="F2243" s="1">
        <v>41820</v>
      </c>
    </row>
    <row r="2244" spans="1:6" x14ac:dyDescent="0.25">
      <c r="A2244">
        <v>22125</v>
      </c>
      <c r="B2244" s="28">
        <v>383240</v>
      </c>
      <c r="C2244" t="s">
        <v>272</v>
      </c>
      <c r="D2244" t="s">
        <v>483</v>
      </c>
      <c r="E2244" s="11">
        <v>1</v>
      </c>
      <c r="F2244" s="1">
        <v>41820</v>
      </c>
    </row>
    <row r="2245" spans="1:6" x14ac:dyDescent="0.25">
      <c r="A2245">
        <v>22126</v>
      </c>
      <c r="B2245" s="28">
        <v>383414</v>
      </c>
      <c r="C2245" t="s">
        <v>272</v>
      </c>
      <c r="D2245" t="s">
        <v>1950</v>
      </c>
      <c r="E2245" s="11">
        <v>1</v>
      </c>
      <c r="F2245" s="1">
        <v>42004</v>
      </c>
    </row>
    <row r="2246" spans="1:6" x14ac:dyDescent="0.25">
      <c r="A2246">
        <v>22126</v>
      </c>
      <c r="B2246" s="28">
        <v>383416</v>
      </c>
      <c r="C2246" t="s">
        <v>272</v>
      </c>
      <c r="D2246" t="s">
        <v>2404</v>
      </c>
      <c r="E2246" s="11">
        <v>1</v>
      </c>
      <c r="F2246" s="1">
        <v>42004</v>
      </c>
    </row>
    <row r="2247" spans="1:6" x14ac:dyDescent="0.25">
      <c r="A2247">
        <v>22126</v>
      </c>
      <c r="B2247" s="28">
        <v>383418</v>
      </c>
      <c r="C2247" t="s">
        <v>272</v>
      </c>
      <c r="D2247" t="s">
        <v>2405</v>
      </c>
      <c r="E2247" s="11">
        <v>1</v>
      </c>
      <c r="F2247" s="1">
        <v>42004</v>
      </c>
    </row>
    <row r="2248" spans="1:6" x14ac:dyDescent="0.25">
      <c r="A2248">
        <v>22126</v>
      </c>
      <c r="B2248" s="28">
        <v>383420</v>
      </c>
      <c r="C2248" t="s">
        <v>264</v>
      </c>
      <c r="E2248" s="11">
        <v>95979</v>
      </c>
      <c r="F2248" s="1">
        <v>42004</v>
      </c>
    </row>
    <row r="2249" spans="1:6" x14ac:dyDescent="0.25">
      <c r="A2249">
        <v>22127</v>
      </c>
      <c r="B2249" s="28" t="s">
        <v>507</v>
      </c>
      <c r="C2249" t="s">
        <v>277</v>
      </c>
      <c r="E2249" s="11">
        <v>597000</v>
      </c>
      <c r="F2249" s="1">
        <v>43100</v>
      </c>
    </row>
    <row r="2250" spans="1:6" x14ac:dyDescent="0.25">
      <c r="A2250">
        <v>22127</v>
      </c>
      <c r="B2250" s="28">
        <v>383146</v>
      </c>
      <c r="C2250" t="s">
        <v>267</v>
      </c>
      <c r="E2250" s="11">
        <v>60</v>
      </c>
      <c r="F2250" s="1">
        <v>43100</v>
      </c>
    </row>
    <row r="2251" spans="1:6" x14ac:dyDescent="0.25">
      <c r="A2251">
        <v>22127</v>
      </c>
      <c r="B2251" s="28">
        <v>383150</v>
      </c>
      <c r="C2251" t="s">
        <v>268</v>
      </c>
      <c r="E2251" s="11">
        <v>125</v>
      </c>
      <c r="F2251" s="1">
        <v>43465</v>
      </c>
    </row>
    <row r="2252" spans="1:6" x14ac:dyDescent="0.25">
      <c r="A2252">
        <v>22127</v>
      </c>
      <c r="B2252" s="28">
        <v>383152</v>
      </c>
      <c r="C2252" t="s">
        <v>269</v>
      </c>
      <c r="E2252" s="11">
        <v>18000000</v>
      </c>
      <c r="F2252" s="1">
        <v>43465</v>
      </c>
    </row>
    <row r="2253" spans="1:6" x14ac:dyDescent="0.25">
      <c r="A2253">
        <v>22127</v>
      </c>
      <c r="B2253" s="28">
        <v>383154</v>
      </c>
      <c r="C2253" t="s">
        <v>264</v>
      </c>
      <c r="E2253" s="11">
        <v>18000000</v>
      </c>
      <c r="F2253" s="1">
        <v>43465</v>
      </c>
    </row>
    <row r="2254" spans="1:6" x14ac:dyDescent="0.25">
      <c r="A2254">
        <v>22129</v>
      </c>
      <c r="B2254" s="28">
        <v>383350</v>
      </c>
      <c r="C2254" t="s">
        <v>286</v>
      </c>
      <c r="E2254" s="11">
        <v>399884</v>
      </c>
      <c r="F2254" s="1">
        <v>42004</v>
      </c>
    </row>
    <row r="2255" spans="1:6" x14ac:dyDescent="0.25">
      <c r="A2255">
        <v>22129</v>
      </c>
      <c r="B2255" s="28">
        <v>383352</v>
      </c>
      <c r="C2255" t="s">
        <v>291</v>
      </c>
      <c r="E2255" s="11">
        <v>1250000</v>
      </c>
      <c r="F2255" s="1">
        <v>42004</v>
      </c>
    </row>
    <row r="2256" spans="1:6" x14ac:dyDescent="0.25">
      <c r="A2256">
        <v>22129</v>
      </c>
      <c r="B2256" s="28">
        <v>383354</v>
      </c>
      <c r="C2256" t="s">
        <v>290</v>
      </c>
      <c r="E2256" s="11">
        <v>45699</v>
      </c>
      <c r="F2256" s="1">
        <v>42004</v>
      </c>
    </row>
    <row r="2257" spans="1:6" x14ac:dyDescent="0.25">
      <c r="A2257">
        <v>22129</v>
      </c>
      <c r="B2257" s="28">
        <v>383356</v>
      </c>
      <c r="C2257" t="s">
        <v>264</v>
      </c>
      <c r="E2257" s="11">
        <v>1433883</v>
      </c>
      <c r="F2257" s="1">
        <v>42004</v>
      </c>
    </row>
    <row r="2258" spans="1:6" x14ac:dyDescent="0.25">
      <c r="A2258">
        <v>22131</v>
      </c>
      <c r="B2258" s="28">
        <v>383384</v>
      </c>
      <c r="C2258" t="s">
        <v>267</v>
      </c>
      <c r="E2258" s="11">
        <v>25</v>
      </c>
      <c r="F2258" s="1">
        <v>43465</v>
      </c>
    </row>
    <row r="2259" spans="1:6" x14ac:dyDescent="0.25">
      <c r="A2259">
        <v>22131</v>
      </c>
      <c r="B2259" s="28">
        <v>383388</v>
      </c>
      <c r="C2259" t="s">
        <v>268</v>
      </c>
      <c r="E2259" s="11">
        <v>78</v>
      </c>
      <c r="F2259" s="1">
        <v>43465</v>
      </c>
    </row>
    <row r="2260" spans="1:6" x14ac:dyDescent="0.25">
      <c r="A2260">
        <v>22131</v>
      </c>
      <c r="B2260" s="28">
        <v>383390</v>
      </c>
      <c r="C2260" t="s">
        <v>269</v>
      </c>
      <c r="E2260" s="11">
        <v>7100000</v>
      </c>
      <c r="F2260" s="1">
        <v>43465</v>
      </c>
    </row>
    <row r="2261" spans="1:6" x14ac:dyDescent="0.25">
      <c r="A2261">
        <v>22131</v>
      </c>
      <c r="B2261" s="28">
        <v>383392</v>
      </c>
      <c r="C2261" t="s">
        <v>264</v>
      </c>
      <c r="E2261" s="11">
        <v>6800000</v>
      </c>
      <c r="F2261" s="1">
        <v>43465</v>
      </c>
    </row>
    <row r="2262" spans="1:6" x14ac:dyDescent="0.25">
      <c r="A2262">
        <v>22132</v>
      </c>
      <c r="B2262" s="28">
        <v>383366</v>
      </c>
      <c r="C2262" t="s">
        <v>267</v>
      </c>
      <c r="D2262" t="s">
        <v>509</v>
      </c>
      <c r="E2262" s="11">
        <v>59</v>
      </c>
      <c r="F2262" s="1">
        <v>41699</v>
      </c>
    </row>
    <row r="2263" spans="1:6" x14ac:dyDescent="0.25">
      <c r="A2263">
        <v>22132</v>
      </c>
      <c r="B2263" s="28">
        <v>383368</v>
      </c>
      <c r="C2263" t="s">
        <v>264</v>
      </c>
      <c r="E2263" s="11">
        <v>2000000</v>
      </c>
      <c r="F2263" s="1">
        <v>41699</v>
      </c>
    </row>
    <row r="2264" spans="1:6" x14ac:dyDescent="0.25">
      <c r="A2264">
        <v>22132</v>
      </c>
      <c r="B2264" s="28">
        <v>383370</v>
      </c>
      <c r="C2264" t="s">
        <v>272</v>
      </c>
      <c r="D2264" t="s">
        <v>510</v>
      </c>
      <c r="E2264" s="11">
        <v>1</v>
      </c>
      <c r="F2264" s="1">
        <v>41699</v>
      </c>
    </row>
    <row r="2265" spans="1:6" x14ac:dyDescent="0.25">
      <c r="A2265">
        <v>22132</v>
      </c>
      <c r="B2265" s="28">
        <v>383372</v>
      </c>
      <c r="C2265" t="s">
        <v>272</v>
      </c>
      <c r="D2265" t="s">
        <v>512</v>
      </c>
      <c r="E2265" s="11">
        <v>1</v>
      </c>
      <c r="F2265" s="1">
        <v>41699</v>
      </c>
    </row>
    <row r="2266" spans="1:6" x14ac:dyDescent="0.25">
      <c r="A2266">
        <v>22133</v>
      </c>
      <c r="B2266" s="28" t="s">
        <v>207</v>
      </c>
      <c r="C2266" t="s">
        <v>277</v>
      </c>
      <c r="E2266" s="11">
        <v>937380</v>
      </c>
      <c r="F2266" s="1">
        <v>42643</v>
      </c>
    </row>
    <row r="2267" spans="1:6" x14ac:dyDescent="0.25">
      <c r="A2267">
        <v>22133</v>
      </c>
      <c r="B2267" s="28">
        <v>383334</v>
      </c>
      <c r="C2267" t="s">
        <v>269</v>
      </c>
      <c r="E2267" s="11">
        <v>19686000</v>
      </c>
      <c r="F2267" s="1">
        <v>42643</v>
      </c>
    </row>
    <row r="2268" spans="1:6" x14ac:dyDescent="0.25">
      <c r="A2268">
        <v>22133</v>
      </c>
      <c r="B2268" s="28">
        <v>383336</v>
      </c>
      <c r="C2268" t="s">
        <v>264</v>
      </c>
      <c r="E2268" s="11">
        <v>22746000</v>
      </c>
      <c r="F2268" s="1">
        <v>43373</v>
      </c>
    </row>
    <row r="2269" spans="1:6" x14ac:dyDescent="0.25">
      <c r="A2269">
        <v>22133</v>
      </c>
      <c r="B2269" s="28">
        <v>383378</v>
      </c>
      <c r="C2269" t="s">
        <v>268</v>
      </c>
      <c r="E2269" s="11">
        <v>274</v>
      </c>
      <c r="F2269" s="1">
        <v>43373</v>
      </c>
    </row>
    <row r="2270" spans="1:6" x14ac:dyDescent="0.25">
      <c r="A2270">
        <v>22137</v>
      </c>
      <c r="B2270" s="28">
        <v>383645</v>
      </c>
      <c r="C2270" t="s">
        <v>269</v>
      </c>
      <c r="E2270" s="11">
        <v>1423000</v>
      </c>
      <c r="F2270" s="1">
        <v>42004</v>
      </c>
    </row>
    <row r="2271" spans="1:6" x14ac:dyDescent="0.25">
      <c r="A2271">
        <v>22137</v>
      </c>
      <c r="B2271" s="28">
        <v>383647</v>
      </c>
      <c r="C2271" t="s">
        <v>264</v>
      </c>
      <c r="E2271" s="11">
        <v>150000</v>
      </c>
      <c r="F2271" s="1">
        <v>42004</v>
      </c>
    </row>
    <row r="2272" spans="1:6" x14ac:dyDescent="0.25">
      <c r="A2272">
        <v>22137</v>
      </c>
      <c r="B2272" s="28">
        <v>383653</v>
      </c>
      <c r="C2272" t="s">
        <v>518</v>
      </c>
      <c r="D2272" t="s">
        <v>519</v>
      </c>
      <c r="E2272" s="11"/>
      <c r="F2272" s="1">
        <v>42369</v>
      </c>
    </row>
    <row r="2273" spans="1:6" x14ac:dyDescent="0.25">
      <c r="A2273">
        <v>22139</v>
      </c>
      <c r="B2273" s="28">
        <v>383462</v>
      </c>
      <c r="C2273" t="s">
        <v>286</v>
      </c>
      <c r="E2273" s="11">
        <v>1110916</v>
      </c>
      <c r="F2273" s="1">
        <v>42369</v>
      </c>
    </row>
    <row r="2274" spans="1:6" x14ac:dyDescent="0.25">
      <c r="A2274">
        <v>22139</v>
      </c>
      <c r="B2274" s="28">
        <v>383464</v>
      </c>
      <c r="C2274" t="s">
        <v>290</v>
      </c>
      <c r="E2274" s="11">
        <v>61698</v>
      </c>
      <c r="F2274" s="1">
        <v>42369</v>
      </c>
    </row>
    <row r="2275" spans="1:6" x14ac:dyDescent="0.25">
      <c r="A2275">
        <v>22139</v>
      </c>
      <c r="B2275" s="28">
        <v>383466</v>
      </c>
      <c r="C2275" t="s">
        <v>274</v>
      </c>
      <c r="E2275" s="11">
        <v>596750</v>
      </c>
      <c r="F2275" s="1">
        <v>42369</v>
      </c>
    </row>
    <row r="2276" spans="1:6" x14ac:dyDescent="0.25">
      <c r="A2276">
        <v>22139</v>
      </c>
      <c r="B2276" s="28">
        <v>383468</v>
      </c>
      <c r="C2276" t="s">
        <v>264</v>
      </c>
      <c r="E2276" s="11">
        <v>1769364</v>
      </c>
      <c r="F2276" s="1">
        <v>42369</v>
      </c>
    </row>
    <row r="2277" spans="1:6" x14ac:dyDescent="0.25">
      <c r="A2277">
        <v>22140</v>
      </c>
      <c r="B2277" s="28">
        <v>384176</v>
      </c>
      <c r="C2277" t="s">
        <v>272</v>
      </c>
      <c r="D2277" t="s">
        <v>521</v>
      </c>
      <c r="E2277" s="11">
        <v>1</v>
      </c>
      <c r="F2277" s="1">
        <v>41820</v>
      </c>
    </row>
    <row r="2278" spans="1:6" x14ac:dyDescent="0.25">
      <c r="A2278">
        <v>22142</v>
      </c>
      <c r="B2278" s="28">
        <v>383579</v>
      </c>
      <c r="C2278" t="s">
        <v>268</v>
      </c>
      <c r="E2278" s="11">
        <v>111</v>
      </c>
      <c r="F2278" s="1">
        <v>44012</v>
      </c>
    </row>
    <row r="2279" spans="1:6" x14ac:dyDescent="0.25">
      <c r="A2279">
        <v>22142</v>
      </c>
      <c r="B2279" s="28">
        <v>383583</v>
      </c>
      <c r="C2279" t="s">
        <v>267</v>
      </c>
      <c r="E2279" s="11">
        <v>31</v>
      </c>
      <c r="F2279" s="1">
        <v>43281</v>
      </c>
    </row>
    <row r="2280" spans="1:6" x14ac:dyDescent="0.25">
      <c r="A2280">
        <v>22142</v>
      </c>
      <c r="B2280" s="28">
        <v>383585</v>
      </c>
      <c r="C2280" t="s">
        <v>269</v>
      </c>
      <c r="E2280" s="11">
        <v>14200000</v>
      </c>
      <c r="F2280" s="1">
        <v>43830</v>
      </c>
    </row>
    <row r="2281" spans="1:6" x14ac:dyDescent="0.25">
      <c r="A2281">
        <v>22142</v>
      </c>
      <c r="B2281" s="28">
        <v>383587</v>
      </c>
      <c r="C2281" t="s">
        <v>264</v>
      </c>
      <c r="E2281" s="11">
        <v>18680000</v>
      </c>
      <c r="F2281" s="1">
        <v>43465</v>
      </c>
    </row>
    <row r="2282" spans="1:6" x14ac:dyDescent="0.25">
      <c r="A2282">
        <v>22143</v>
      </c>
      <c r="B2282" s="28">
        <v>383518</v>
      </c>
      <c r="C2282" t="s">
        <v>286</v>
      </c>
      <c r="E2282" s="11">
        <v>627000</v>
      </c>
      <c r="F2282" s="1">
        <v>42369</v>
      </c>
    </row>
    <row r="2283" spans="1:6" x14ac:dyDescent="0.25">
      <c r="A2283">
        <v>22143</v>
      </c>
      <c r="B2283" s="28">
        <v>383520</v>
      </c>
      <c r="C2283" t="s">
        <v>291</v>
      </c>
      <c r="E2283" s="11">
        <v>1</v>
      </c>
      <c r="F2283" s="1">
        <v>42369</v>
      </c>
    </row>
    <row r="2284" spans="1:6" x14ac:dyDescent="0.25">
      <c r="A2284">
        <v>22143</v>
      </c>
      <c r="B2284" s="28">
        <v>383522</v>
      </c>
      <c r="C2284" t="s">
        <v>290</v>
      </c>
      <c r="E2284" s="11">
        <v>1</v>
      </c>
      <c r="F2284" s="1">
        <v>42369</v>
      </c>
    </row>
    <row r="2285" spans="1:6" x14ac:dyDescent="0.25">
      <c r="A2285">
        <v>22143</v>
      </c>
      <c r="B2285" s="28">
        <v>383524</v>
      </c>
      <c r="C2285" t="s">
        <v>264</v>
      </c>
      <c r="E2285" s="11">
        <v>4652876</v>
      </c>
      <c r="F2285" s="1">
        <v>42369</v>
      </c>
    </row>
    <row r="2286" spans="1:6" x14ac:dyDescent="0.25">
      <c r="A2286">
        <v>22143</v>
      </c>
      <c r="B2286" s="28">
        <v>383526</v>
      </c>
      <c r="C2286" t="s">
        <v>462</v>
      </c>
      <c r="E2286" s="11">
        <v>1</v>
      </c>
      <c r="F2286" s="1">
        <v>42369</v>
      </c>
    </row>
    <row r="2287" spans="1:6" x14ac:dyDescent="0.25">
      <c r="A2287">
        <v>22150</v>
      </c>
      <c r="B2287" s="28">
        <v>383633</v>
      </c>
      <c r="C2287" t="s">
        <v>269</v>
      </c>
      <c r="E2287" s="11">
        <v>122000</v>
      </c>
      <c r="F2287" s="1">
        <v>42004</v>
      </c>
    </row>
    <row r="2288" spans="1:6" x14ac:dyDescent="0.25">
      <c r="A2288">
        <v>22150</v>
      </c>
      <c r="B2288" s="28">
        <v>383635</v>
      </c>
      <c r="C2288" t="s">
        <v>264</v>
      </c>
      <c r="E2288" s="11">
        <v>91500</v>
      </c>
      <c r="F2288" s="1">
        <v>42004</v>
      </c>
    </row>
    <row r="2289" spans="1:6" x14ac:dyDescent="0.25">
      <c r="A2289">
        <v>22151</v>
      </c>
      <c r="B2289" s="28">
        <v>383394</v>
      </c>
      <c r="C2289" t="s">
        <v>272</v>
      </c>
      <c r="D2289" t="s">
        <v>515</v>
      </c>
      <c r="E2289" s="11">
        <v>1</v>
      </c>
      <c r="F2289" s="1">
        <v>41912</v>
      </c>
    </row>
    <row r="2290" spans="1:6" x14ac:dyDescent="0.25">
      <c r="A2290">
        <v>22151</v>
      </c>
      <c r="B2290" s="28">
        <v>383396</v>
      </c>
      <c r="C2290" t="s">
        <v>272</v>
      </c>
      <c r="D2290" t="s">
        <v>2406</v>
      </c>
      <c r="E2290" s="11">
        <v>1</v>
      </c>
      <c r="F2290" s="1">
        <v>41912</v>
      </c>
    </row>
    <row r="2291" spans="1:6" x14ac:dyDescent="0.25">
      <c r="A2291">
        <v>22151</v>
      </c>
      <c r="B2291" s="28">
        <v>383398</v>
      </c>
      <c r="C2291" t="s">
        <v>272</v>
      </c>
      <c r="D2291" t="s">
        <v>517</v>
      </c>
      <c r="E2291" s="11">
        <v>1</v>
      </c>
      <c r="F2291" s="1">
        <v>41912</v>
      </c>
    </row>
    <row r="2292" spans="1:6" x14ac:dyDescent="0.25">
      <c r="A2292">
        <v>22151</v>
      </c>
      <c r="B2292" s="28">
        <v>383400</v>
      </c>
      <c r="C2292" t="s">
        <v>264</v>
      </c>
      <c r="E2292" s="11">
        <v>290949</v>
      </c>
      <c r="F2292" s="1">
        <v>41912</v>
      </c>
    </row>
    <row r="2293" spans="1:6" x14ac:dyDescent="0.25">
      <c r="A2293">
        <v>22152</v>
      </c>
      <c r="B2293" s="28" t="s">
        <v>208</v>
      </c>
      <c r="C2293" t="s">
        <v>277</v>
      </c>
      <c r="E2293" s="11">
        <v>750000</v>
      </c>
      <c r="F2293" s="1">
        <v>42674</v>
      </c>
    </row>
    <row r="2294" spans="1:6" x14ac:dyDescent="0.25">
      <c r="A2294">
        <v>22152</v>
      </c>
      <c r="B2294" s="28">
        <v>383444</v>
      </c>
      <c r="C2294" t="s">
        <v>269</v>
      </c>
      <c r="E2294" s="11">
        <v>26991704</v>
      </c>
      <c r="F2294" s="1">
        <v>42674</v>
      </c>
    </row>
    <row r="2295" spans="1:6" x14ac:dyDescent="0.25">
      <c r="A2295">
        <v>22152</v>
      </c>
      <c r="B2295" s="28">
        <v>383448</v>
      </c>
      <c r="C2295" t="s">
        <v>264</v>
      </c>
      <c r="E2295" s="11">
        <v>26991704</v>
      </c>
      <c r="F2295" s="1">
        <v>43404</v>
      </c>
    </row>
    <row r="2296" spans="1:6" x14ac:dyDescent="0.25">
      <c r="A2296">
        <v>22158</v>
      </c>
      <c r="B2296" s="28">
        <v>383835</v>
      </c>
      <c r="C2296" t="s">
        <v>345</v>
      </c>
      <c r="D2296" t="s">
        <v>1951</v>
      </c>
      <c r="E2296" s="11">
        <v>15000</v>
      </c>
      <c r="F2296" s="1">
        <v>43100</v>
      </c>
    </row>
    <row r="2297" spans="1:6" x14ac:dyDescent="0.25">
      <c r="A2297">
        <v>22158</v>
      </c>
      <c r="B2297" s="28">
        <v>383837</v>
      </c>
      <c r="C2297" t="s">
        <v>288</v>
      </c>
      <c r="D2297" t="s">
        <v>1952</v>
      </c>
      <c r="E2297" s="11">
        <v>58700</v>
      </c>
      <c r="F2297" s="1">
        <v>43100</v>
      </c>
    </row>
    <row r="2298" spans="1:6" x14ac:dyDescent="0.25">
      <c r="A2298">
        <v>22158</v>
      </c>
      <c r="B2298" s="28">
        <v>383839</v>
      </c>
      <c r="C2298" t="s">
        <v>291</v>
      </c>
      <c r="D2298" t="s">
        <v>1953</v>
      </c>
      <c r="E2298" s="11">
        <v>1</v>
      </c>
      <c r="F2298" s="1">
        <v>42004</v>
      </c>
    </row>
    <row r="2299" spans="1:6" x14ac:dyDescent="0.25">
      <c r="A2299">
        <v>22158</v>
      </c>
      <c r="B2299" s="28">
        <v>383842</v>
      </c>
      <c r="C2299" t="s">
        <v>264</v>
      </c>
      <c r="E2299" s="11">
        <v>4063000</v>
      </c>
      <c r="F2299" s="1">
        <v>43100</v>
      </c>
    </row>
    <row r="2300" spans="1:6" x14ac:dyDescent="0.25">
      <c r="A2300">
        <v>22158</v>
      </c>
      <c r="B2300" s="28">
        <v>428645</v>
      </c>
      <c r="C2300" t="s">
        <v>492</v>
      </c>
      <c r="D2300" t="s">
        <v>1954</v>
      </c>
      <c r="E2300" s="11">
        <v>3000000</v>
      </c>
      <c r="F2300" s="1">
        <v>43100</v>
      </c>
    </row>
    <row r="2301" spans="1:6" x14ac:dyDescent="0.25">
      <c r="A2301">
        <v>22158</v>
      </c>
      <c r="B2301" s="28">
        <v>574000</v>
      </c>
      <c r="C2301" t="s">
        <v>286</v>
      </c>
      <c r="E2301" s="11">
        <v>135000</v>
      </c>
      <c r="F2301" s="1">
        <v>43100</v>
      </c>
    </row>
    <row r="2302" spans="1:6" x14ac:dyDescent="0.25">
      <c r="A2302">
        <v>22159</v>
      </c>
      <c r="B2302" s="28">
        <v>383310</v>
      </c>
      <c r="C2302" t="s">
        <v>492</v>
      </c>
      <c r="E2302" s="11">
        <v>367000</v>
      </c>
      <c r="F2302" s="1">
        <v>42094</v>
      </c>
    </row>
    <row r="2303" spans="1:6" x14ac:dyDescent="0.25">
      <c r="A2303">
        <v>22159</v>
      </c>
      <c r="B2303" s="28">
        <v>383312</v>
      </c>
      <c r="C2303" t="s">
        <v>272</v>
      </c>
      <c r="D2303" t="s">
        <v>520</v>
      </c>
      <c r="E2303" s="11">
        <v>1</v>
      </c>
      <c r="F2303" s="1">
        <v>42094</v>
      </c>
    </row>
    <row r="2304" spans="1:6" x14ac:dyDescent="0.25">
      <c r="A2304">
        <v>22159</v>
      </c>
      <c r="B2304" s="28">
        <v>383314</v>
      </c>
      <c r="C2304" t="s">
        <v>339</v>
      </c>
      <c r="E2304" s="11">
        <v>5</v>
      </c>
      <c r="F2304" s="1">
        <v>42094</v>
      </c>
    </row>
    <row r="2305" spans="1:6" x14ac:dyDescent="0.25">
      <c r="A2305">
        <v>22159</v>
      </c>
      <c r="B2305" s="28">
        <v>383316</v>
      </c>
      <c r="C2305" t="s">
        <v>272</v>
      </c>
      <c r="D2305" t="s">
        <v>522</v>
      </c>
      <c r="E2305" s="11">
        <v>1</v>
      </c>
      <c r="F2305" s="1">
        <v>42094</v>
      </c>
    </row>
    <row r="2306" spans="1:6" x14ac:dyDescent="0.25">
      <c r="A2306">
        <v>22159</v>
      </c>
      <c r="B2306" s="28">
        <v>383318</v>
      </c>
      <c r="C2306" t="s">
        <v>272</v>
      </c>
      <c r="D2306" t="s">
        <v>523</v>
      </c>
      <c r="E2306" s="11">
        <v>1</v>
      </c>
      <c r="F2306" s="1">
        <v>42094</v>
      </c>
    </row>
    <row r="2307" spans="1:6" x14ac:dyDescent="0.25">
      <c r="A2307">
        <v>22159</v>
      </c>
      <c r="B2307" s="28">
        <v>383328</v>
      </c>
      <c r="C2307" t="s">
        <v>264</v>
      </c>
      <c r="E2307" s="11">
        <v>250000</v>
      </c>
      <c r="F2307" s="1">
        <v>42094</v>
      </c>
    </row>
    <row r="2308" spans="1:6" x14ac:dyDescent="0.25">
      <c r="A2308">
        <v>22162</v>
      </c>
      <c r="B2308" s="28">
        <v>384178</v>
      </c>
      <c r="C2308" t="s">
        <v>272</v>
      </c>
      <c r="D2308" t="s">
        <v>524</v>
      </c>
      <c r="E2308" s="11">
        <v>1</v>
      </c>
      <c r="F2308" s="1">
        <v>41820</v>
      </c>
    </row>
    <row r="2309" spans="1:6" x14ac:dyDescent="0.25">
      <c r="A2309">
        <v>22166</v>
      </c>
      <c r="B2309" s="28" t="s">
        <v>209</v>
      </c>
      <c r="C2309" t="s">
        <v>277</v>
      </c>
      <c r="E2309" s="11">
        <v>394500</v>
      </c>
      <c r="F2309" s="1">
        <v>42735</v>
      </c>
    </row>
    <row r="2310" spans="1:6" x14ac:dyDescent="0.25">
      <c r="A2310">
        <v>22166</v>
      </c>
      <c r="B2310" s="28">
        <v>383426</v>
      </c>
      <c r="C2310" t="s">
        <v>267</v>
      </c>
      <c r="D2310" t="s">
        <v>3867</v>
      </c>
      <c r="E2310" s="11">
        <v>53</v>
      </c>
      <c r="F2310" s="1">
        <v>42735</v>
      </c>
    </row>
    <row r="2311" spans="1:6" x14ac:dyDescent="0.25">
      <c r="A2311">
        <v>22166</v>
      </c>
      <c r="B2311" s="28">
        <v>383430</v>
      </c>
      <c r="C2311" t="s">
        <v>269</v>
      </c>
      <c r="E2311" s="11">
        <v>14000000</v>
      </c>
      <c r="F2311" s="1">
        <v>43465</v>
      </c>
    </row>
    <row r="2312" spans="1:6" x14ac:dyDescent="0.25">
      <c r="A2312">
        <v>22166</v>
      </c>
      <c r="B2312" s="28">
        <v>383432</v>
      </c>
      <c r="C2312" t="s">
        <v>264</v>
      </c>
      <c r="E2312" s="11">
        <v>14000000</v>
      </c>
      <c r="F2312" s="1">
        <v>43465</v>
      </c>
    </row>
    <row r="2313" spans="1:6" x14ac:dyDescent="0.25">
      <c r="A2313">
        <v>22166</v>
      </c>
      <c r="B2313" s="28">
        <v>848120</v>
      </c>
      <c r="C2313" t="s">
        <v>268</v>
      </c>
      <c r="D2313" t="s">
        <v>3868</v>
      </c>
      <c r="E2313" s="11">
        <v>70</v>
      </c>
      <c r="F2313" s="1">
        <v>43465</v>
      </c>
    </row>
    <row r="2314" spans="1:6" x14ac:dyDescent="0.25">
      <c r="A2314">
        <v>22167</v>
      </c>
      <c r="B2314" s="28">
        <v>383659</v>
      </c>
      <c r="C2314" t="s">
        <v>269</v>
      </c>
      <c r="E2314" s="11">
        <v>80000</v>
      </c>
      <c r="F2314" s="1">
        <v>41820</v>
      </c>
    </row>
    <row r="2315" spans="1:6" x14ac:dyDescent="0.25">
      <c r="A2315">
        <v>22167</v>
      </c>
      <c r="B2315" s="28">
        <v>383661</v>
      </c>
      <c r="C2315" t="s">
        <v>264</v>
      </c>
      <c r="D2315" t="s">
        <v>526</v>
      </c>
      <c r="E2315" s="11">
        <v>55050</v>
      </c>
      <c r="F2315" s="1">
        <v>41820</v>
      </c>
    </row>
    <row r="2316" spans="1:6" x14ac:dyDescent="0.25">
      <c r="A2316">
        <v>22171</v>
      </c>
      <c r="B2316" s="28">
        <v>384039</v>
      </c>
      <c r="C2316" t="s">
        <v>345</v>
      </c>
      <c r="E2316" s="11">
        <v>90000</v>
      </c>
      <c r="F2316" s="1">
        <v>42430</v>
      </c>
    </row>
    <row r="2317" spans="1:6" x14ac:dyDescent="0.25">
      <c r="A2317">
        <v>22171</v>
      </c>
      <c r="B2317" s="28">
        <v>384042</v>
      </c>
      <c r="C2317" t="s">
        <v>274</v>
      </c>
      <c r="D2317" t="s">
        <v>528</v>
      </c>
      <c r="E2317" s="11">
        <v>50000</v>
      </c>
      <c r="F2317" s="1">
        <v>42430</v>
      </c>
    </row>
    <row r="2318" spans="1:6" x14ac:dyDescent="0.25">
      <c r="A2318">
        <v>22171</v>
      </c>
      <c r="B2318" s="28">
        <v>384044</v>
      </c>
      <c r="C2318" t="s">
        <v>288</v>
      </c>
      <c r="E2318" s="11">
        <v>8000</v>
      </c>
      <c r="F2318" s="1">
        <v>42430</v>
      </c>
    </row>
    <row r="2319" spans="1:6" x14ac:dyDescent="0.25">
      <c r="A2319">
        <v>22171</v>
      </c>
      <c r="B2319" s="28">
        <v>384046</v>
      </c>
      <c r="C2319" t="s">
        <v>290</v>
      </c>
      <c r="E2319" s="11">
        <v>1</v>
      </c>
      <c r="F2319" s="1">
        <v>42430</v>
      </c>
    </row>
    <row r="2320" spans="1:6" x14ac:dyDescent="0.25">
      <c r="A2320">
        <v>22171</v>
      </c>
      <c r="B2320" s="28">
        <v>384048</v>
      </c>
      <c r="C2320" t="s">
        <v>264</v>
      </c>
      <c r="E2320" s="11">
        <v>847200</v>
      </c>
      <c r="F2320" s="1">
        <v>42430</v>
      </c>
    </row>
    <row r="2321" spans="1:6" x14ac:dyDescent="0.25">
      <c r="A2321">
        <v>22172</v>
      </c>
      <c r="B2321" s="28">
        <v>383747</v>
      </c>
      <c r="C2321" t="s">
        <v>269</v>
      </c>
      <c r="E2321" s="11">
        <v>4757937</v>
      </c>
      <c r="F2321" s="1">
        <v>43465</v>
      </c>
    </row>
    <row r="2322" spans="1:6" x14ac:dyDescent="0.25">
      <c r="A2322">
        <v>22172</v>
      </c>
      <c r="B2322" s="28">
        <v>383749</v>
      </c>
      <c r="C2322" t="s">
        <v>264</v>
      </c>
      <c r="E2322" s="11">
        <v>3757937</v>
      </c>
      <c r="F2322" s="1">
        <v>43465</v>
      </c>
    </row>
    <row r="2323" spans="1:6" x14ac:dyDescent="0.25">
      <c r="A2323">
        <v>22172</v>
      </c>
      <c r="B2323" s="28">
        <v>881277</v>
      </c>
      <c r="C2323" t="s">
        <v>286</v>
      </c>
      <c r="E2323" s="11">
        <v>1057500</v>
      </c>
      <c r="F2323" s="1">
        <v>43465</v>
      </c>
    </row>
    <row r="2324" spans="1:6" x14ac:dyDescent="0.25">
      <c r="A2324">
        <v>22178</v>
      </c>
      <c r="B2324" s="28">
        <v>383781</v>
      </c>
      <c r="C2324" t="s">
        <v>269</v>
      </c>
      <c r="E2324" s="11">
        <v>116936</v>
      </c>
      <c r="F2324" s="1">
        <v>42277</v>
      </c>
    </row>
    <row r="2325" spans="1:6" x14ac:dyDescent="0.25">
      <c r="A2325">
        <v>22178</v>
      </c>
      <c r="B2325" s="28">
        <v>383783</v>
      </c>
      <c r="C2325" t="s">
        <v>264</v>
      </c>
      <c r="E2325" s="11">
        <v>87702</v>
      </c>
      <c r="F2325" s="1">
        <v>42277</v>
      </c>
    </row>
    <row r="2326" spans="1:6" x14ac:dyDescent="0.25">
      <c r="A2326">
        <v>22180</v>
      </c>
      <c r="B2326" s="28">
        <v>384088</v>
      </c>
      <c r="C2326" t="s">
        <v>286</v>
      </c>
      <c r="E2326" s="11">
        <v>8100</v>
      </c>
      <c r="F2326" s="1">
        <v>42369</v>
      </c>
    </row>
    <row r="2327" spans="1:6" x14ac:dyDescent="0.25">
      <c r="A2327">
        <v>22180</v>
      </c>
      <c r="B2327" s="28">
        <v>384090</v>
      </c>
      <c r="C2327" t="s">
        <v>264</v>
      </c>
      <c r="E2327" s="11">
        <v>16200</v>
      </c>
      <c r="F2327" s="1">
        <v>42369</v>
      </c>
    </row>
    <row r="2328" spans="1:6" x14ac:dyDescent="0.25">
      <c r="A2328">
        <v>22180</v>
      </c>
      <c r="B2328" s="28">
        <v>384092</v>
      </c>
      <c r="C2328" t="s">
        <v>272</v>
      </c>
      <c r="D2328" t="s">
        <v>525</v>
      </c>
      <c r="E2328" s="11"/>
      <c r="F2328" s="1">
        <v>42369</v>
      </c>
    </row>
    <row r="2329" spans="1:6" x14ac:dyDescent="0.25">
      <c r="A2329">
        <v>22181</v>
      </c>
      <c r="B2329" s="28" t="s">
        <v>527</v>
      </c>
      <c r="C2329" t="s">
        <v>277</v>
      </c>
      <c r="E2329" s="11">
        <v>385700</v>
      </c>
      <c r="F2329" s="1">
        <v>42369</v>
      </c>
    </row>
    <row r="2330" spans="1:6" x14ac:dyDescent="0.25">
      <c r="A2330">
        <v>22181</v>
      </c>
      <c r="B2330" s="28">
        <v>383534</v>
      </c>
      <c r="C2330" t="s">
        <v>267</v>
      </c>
      <c r="E2330" s="11">
        <v>220</v>
      </c>
      <c r="F2330" s="1">
        <v>42369</v>
      </c>
    </row>
    <row r="2331" spans="1:6" x14ac:dyDescent="0.25">
      <c r="A2331">
        <v>22181</v>
      </c>
      <c r="B2331" s="28">
        <v>383538</v>
      </c>
      <c r="C2331" t="s">
        <v>268</v>
      </c>
      <c r="E2331" s="11">
        <v>0</v>
      </c>
      <c r="F2331" s="1">
        <v>43830</v>
      </c>
    </row>
    <row r="2332" spans="1:6" x14ac:dyDescent="0.25">
      <c r="A2332">
        <v>22181</v>
      </c>
      <c r="B2332" s="28">
        <v>383540</v>
      </c>
      <c r="C2332" t="s">
        <v>269</v>
      </c>
      <c r="E2332" s="11">
        <v>1000000</v>
      </c>
      <c r="F2332" s="1">
        <v>43830</v>
      </c>
    </row>
    <row r="2333" spans="1:6" x14ac:dyDescent="0.25">
      <c r="A2333">
        <v>22181</v>
      </c>
      <c r="B2333" s="28">
        <v>383542</v>
      </c>
      <c r="C2333" t="s">
        <v>264</v>
      </c>
      <c r="E2333" s="11">
        <v>1000000</v>
      </c>
      <c r="F2333" s="1">
        <v>43830</v>
      </c>
    </row>
    <row r="2334" spans="1:6" x14ac:dyDescent="0.25">
      <c r="A2334">
        <v>22182</v>
      </c>
      <c r="B2334" s="28">
        <v>383975</v>
      </c>
      <c r="C2334" t="s">
        <v>268</v>
      </c>
      <c r="E2334" s="11">
        <v>108</v>
      </c>
      <c r="F2334" s="1">
        <v>43465</v>
      </c>
    </row>
    <row r="2335" spans="1:6" x14ac:dyDescent="0.25">
      <c r="A2335">
        <v>22182</v>
      </c>
      <c r="B2335" s="28">
        <v>383977</v>
      </c>
      <c r="C2335" t="s">
        <v>269</v>
      </c>
      <c r="E2335" s="11">
        <v>9007965</v>
      </c>
      <c r="F2335" s="1">
        <v>43465</v>
      </c>
    </row>
    <row r="2336" spans="1:6" x14ac:dyDescent="0.25">
      <c r="A2336">
        <v>22182</v>
      </c>
      <c r="B2336" s="28">
        <v>383979</v>
      </c>
      <c r="C2336" t="s">
        <v>264</v>
      </c>
      <c r="E2336" s="11">
        <v>9007965</v>
      </c>
      <c r="F2336" s="1">
        <v>43465</v>
      </c>
    </row>
    <row r="2337" spans="1:6" x14ac:dyDescent="0.25">
      <c r="A2337">
        <v>22182</v>
      </c>
      <c r="B2337" s="28">
        <v>383981</v>
      </c>
      <c r="C2337" t="s">
        <v>267</v>
      </c>
      <c r="E2337" s="11">
        <v>35</v>
      </c>
      <c r="F2337" s="1">
        <v>43465</v>
      </c>
    </row>
    <row r="2338" spans="1:6" x14ac:dyDescent="0.25">
      <c r="A2338">
        <v>22183</v>
      </c>
      <c r="B2338" s="28">
        <v>383821</v>
      </c>
      <c r="C2338" t="s">
        <v>264</v>
      </c>
      <c r="D2338" t="s">
        <v>530</v>
      </c>
      <c r="E2338" s="11">
        <v>562500</v>
      </c>
      <c r="F2338" s="1">
        <v>42369</v>
      </c>
    </row>
    <row r="2339" spans="1:6" x14ac:dyDescent="0.25">
      <c r="A2339">
        <v>22183</v>
      </c>
      <c r="B2339" s="28">
        <v>383823</v>
      </c>
      <c r="C2339" t="s">
        <v>269</v>
      </c>
      <c r="E2339" s="11">
        <v>750000</v>
      </c>
      <c r="F2339" s="1">
        <v>42369</v>
      </c>
    </row>
    <row r="2340" spans="1:6" x14ac:dyDescent="0.25">
      <c r="A2340">
        <v>22183</v>
      </c>
      <c r="B2340" s="28">
        <v>383825</v>
      </c>
      <c r="C2340" t="s">
        <v>272</v>
      </c>
      <c r="D2340" t="s">
        <v>531</v>
      </c>
      <c r="E2340" s="11"/>
      <c r="F2340" s="1">
        <v>44196</v>
      </c>
    </row>
    <row r="2341" spans="1:6" x14ac:dyDescent="0.25">
      <c r="A2341">
        <v>22185</v>
      </c>
      <c r="B2341" s="28">
        <v>383603</v>
      </c>
      <c r="C2341" t="s">
        <v>267</v>
      </c>
      <c r="E2341" s="11">
        <v>19</v>
      </c>
      <c r="F2341" s="1">
        <v>42736</v>
      </c>
    </row>
    <row r="2342" spans="1:6" x14ac:dyDescent="0.25">
      <c r="A2342">
        <v>22185</v>
      </c>
      <c r="B2342" s="28">
        <v>383607</v>
      </c>
      <c r="C2342" t="s">
        <v>268</v>
      </c>
      <c r="E2342" s="11">
        <v>22</v>
      </c>
      <c r="F2342" s="1">
        <v>43466</v>
      </c>
    </row>
    <row r="2343" spans="1:6" x14ac:dyDescent="0.25">
      <c r="A2343">
        <v>22185</v>
      </c>
      <c r="B2343" s="28">
        <v>383609</v>
      </c>
      <c r="C2343" t="s">
        <v>269</v>
      </c>
      <c r="E2343" s="11">
        <v>1676000</v>
      </c>
      <c r="F2343" s="1">
        <v>43830</v>
      </c>
    </row>
    <row r="2344" spans="1:6" x14ac:dyDescent="0.25">
      <c r="A2344">
        <v>22185</v>
      </c>
      <c r="B2344" s="28">
        <v>383611</v>
      </c>
      <c r="C2344" t="s">
        <v>264</v>
      </c>
      <c r="E2344" s="11">
        <v>1390000</v>
      </c>
      <c r="F2344" s="1">
        <v>43830</v>
      </c>
    </row>
    <row r="2345" spans="1:6" x14ac:dyDescent="0.25">
      <c r="A2345">
        <v>22189</v>
      </c>
      <c r="B2345" s="28">
        <v>383963</v>
      </c>
      <c r="C2345" t="s">
        <v>264</v>
      </c>
      <c r="E2345" s="11">
        <v>235000</v>
      </c>
      <c r="F2345" s="1">
        <v>41912</v>
      </c>
    </row>
    <row r="2346" spans="1:6" x14ac:dyDescent="0.25">
      <c r="A2346">
        <v>22190</v>
      </c>
      <c r="B2346" s="28">
        <v>383623</v>
      </c>
      <c r="C2346" t="s">
        <v>267</v>
      </c>
      <c r="E2346" s="11">
        <v>207</v>
      </c>
      <c r="F2346" s="1">
        <v>42735</v>
      </c>
    </row>
    <row r="2347" spans="1:6" x14ac:dyDescent="0.25">
      <c r="A2347">
        <v>22190</v>
      </c>
      <c r="B2347" s="28">
        <v>383627</v>
      </c>
      <c r="C2347" t="s">
        <v>268</v>
      </c>
      <c r="E2347" s="11">
        <v>995</v>
      </c>
      <c r="F2347" s="1">
        <v>43465</v>
      </c>
    </row>
    <row r="2348" spans="1:6" x14ac:dyDescent="0.25">
      <c r="A2348">
        <v>22190</v>
      </c>
      <c r="B2348" s="28">
        <v>383629</v>
      </c>
      <c r="C2348" t="s">
        <v>269</v>
      </c>
      <c r="E2348" s="11">
        <v>54015000</v>
      </c>
      <c r="F2348" s="1">
        <v>43465</v>
      </c>
    </row>
    <row r="2349" spans="1:6" x14ac:dyDescent="0.25">
      <c r="A2349">
        <v>22190</v>
      </c>
      <c r="B2349" s="28">
        <v>383631</v>
      </c>
      <c r="C2349" t="s">
        <v>264</v>
      </c>
      <c r="E2349" s="11">
        <v>54015000</v>
      </c>
      <c r="F2349" s="1">
        <v>43465</v>
      </c>
    </row>
    <row r="2350" spans="1:6" x14ac:dyDescent="0.25">
      <c r="A2350">
        <v>22192</v>
      </c>
      <c r="B2350" s="28">
        <v>383952</v>
      </c>
      <c r="C2350" t="s">
        <v>325</v>
      </c>
      <c r="E2350" s="11">
        <v>1</v>
      </c>
      <c r="F2350" s="1">
        <v>41693</v>
      </c>
    </row>
    <row r="2351" spans="1:6" x14ac:dyDescent="0.25">
      <c r="A2351">
        <v>22194</v>
      </c>
      <c r="B2351" s="28" t="s">
        <v>2165</v>
      </c>
      <c r="C2351" t="s">
        <v>277</v>
      </c>
      <c r="E2351" s="11">
        <v>15500000</v>
      </c>
      <c r="F2351" s="1">
        <v>43465</v>
      </c>
    </row>
    <row r="2352" spans="1:6" x14ac:dyDescent="0.25">
      <c r="A2352">
        <v>22194</v>
      </c>
      <c r="B2352" s="28">
        <v>383528</v>
      </c>
      <c r="C2352" t="s">
        <v>267</v>
      </c>
      <c r="E2352" s="11">
        <v>165</v>
      </c>
      <c r="F2352" s="1">
        <v>43373</v>
      </c>
    </row>
    <row r="2353" spans="1:6" x14ac:dyDescent="0.25">
      <c r="A2353">
        <v>22194</v>
      </c>
      <c r="B2353" s="28">
        <v>383530</v>
      </c>
      <c r="C2353" t="s">
        <v>268</v>
      </c>
      <c r="E2353" s="11">
        <v>897</v>
      </c>
      <c r="F2353" s="1">
        <v>43465</v>
      </c>
    </row>
    <row r="2354" spans="1:6" x14ac:dyDescent="0.25">
      <c r="A2354">
        <v>22194</v>
      </c>
      <c r="B2354" s="28">
        <v>383532</v>
      </c>
      <c r="C2354" t="s">
        <v>269</v>
      </c>
      <c r="E2354" s="11">
        <v>65228000</v>
      </c>
      <c r="F2354" s="1">
        <v>42643</v>
      </c>
    </row>
    <row r="2355" spans="1:6" x14ac:dyDescent="0.25">
      <c r="A2355">
        <v>22194</v>
      </c>
      <c r="B2355" s="28">
        <v>383557</v>
      </c>
      <c r="C2355" t="s">
        <v>264</v>
      </c>
      <c r="E2355" s="11">
        <v>65228000</v>
      </c>
      <c r="F2355" s="1">
        <v>43465</v>
      </c>
    </row>
    <row r="2356" spans="1:6" x14ac:dyDescent="0.25">
      <c r="A2356">
        <v>22196</v>
      </c>
      <c r="B2356" s="28">
        <v>383682</v>
      </c>
      <c r="C2356" t="s">
        <v>269</v>
      </c>
      <c r="E2356" s="11">
        <v>11534500</v>
      </c>
      <c r="F2356" s="1">
        <v>42004</v>
      </c>
    </row>
    <row r="2357" spans="1:6" x14ac:dyDescent="0.25">
      <c r="A2357">
        <v>22196</v>
      </c>
      <c r="B2357" s="28">
        <v>383684</v>
      </c>
      <c r="C2357" t="s">
        <v>264</v>
      </c>
      <c r="D2357" t="s">
        <v>535</v>
      </c>
      <c r="E2357" s="11">
        <v>2500000</v>
      </c>
      <c r="F2357" s="1">
        <v>42004</v>
      </c>
    </row>
    <row r="2358" spans="1:6" x14ac:dyDescent="0.25">
      <c r="A2358">
        <v>22196</v>
      </c>
      <c r="B2358" s="28">
        <v>383690</v>
      </c>
      <c r="C2358" t="s">
        <v>518</v>
      </c>
      <c r="E2358" s="11"/>
      <c r="F2358" s="1">
        <v>42735</v>
      </c>
    </row>
    <row r="2359" spans="1:6" x14ac:dyDescent="0.25">
      <c r="A2359">
        <v>22196</v>
      </c>
      <c r="B2359" s="28">
        <v>383692</v>
      </c>
      <c r="C2359" t="s">
        <v>303</v>
      </c>
      <c r="E2359" s="11"/>
      <c r="F2359" s="1">
        <v>42735</v>
      </c>
    </row>
    <row r="2360" spans="1:6" x14ac:dyDescent="0.25">
      <c r="A2360">
        <v>22197</v>
      </c>
      <c r="B2360" s="28" t="s">
        <v>537</v>
      </c>
      <c r="C2360" t="s">
        <v>277</v>
      </c>
      <c r="E2360" s="11">
        <v>390000</v>
      </c>
      <c r="F2360" s="1">
        <v>42735</v>
      </c>
    </row>
    <row r="2361" spans="1:6" x14ac:dyDescent="0.25">
      <c r="A2361">
        <v>22197</v>
      </c>
      <c r="B2361" s="28">
        <v>383561</v>
      </c>
      <c r="C2361" t="s">
        <v>269</v>
      </c>
      <c r="D2361" t="s">
        <v>536</v>
      </c>
      <c r="E2361" s="11">
        <v>13000000</v>
      </c>
      <c r="F2361" s="1">
        <v>42735</v>
      </c>
    </row>
    <row r="2362" spans="1:6" x14ac:dyDescent="0.25">
      <c r="A2362">
        <v>22197</v>
      </c>
      <c r="B2362" s="28">
        <v>383567</v>
      </c>
      <c r="C2362" t="s">
        <v>267</v>
      </c>
      <c r="E2362" s="11">
        <v>12</v>
      </c>
      <c r="F2362" s="1">
        <v>42735</v>
      </c>
    </row>
    <row r="2363" spans="1:6" x14ac:dyDescent="0.25">
      <c r="A2363">
        <v>22197</v>
      </c>
      <c r="B2363" s="28">
        <v>383569</v>
      </c>
      <c r="C2363" t="s">
        <v>268</v>
      </c>
      <c r="E2363" s="11">
        <v>56</v>
      </c>
      <c r="F2363" s="1">
        <v>43465</v>
      </c>
    </row>
    <row r="2364" spans="1:6" x14ac:dyDescent="0.25">
      <c r="A2364">
        <v>22197</v>
      </c>
      <c r="B2364" s="28">
        <v>383571</v>
      </c>
      <c r="C2364" t="s">
        <v>264</v>
      </c>
      <c r="E2364" s="11">
        <v>34200000</v>
      </c>
      <c r="F2364" s="1">
        <v>43465</v>
      </c>
    </row>
    <row r="2365" spans="1:6" x14ac:dyDescent="0.25">
      <c r="A2365">
        <v>22199</v>
      </c>
      <c r="B2365" s="28" t="s">
        <v>1955</v>
      </c>
      <c r="C2365" t="s">
        <v>277</v>
      </c>
      <c r="E2365" s="11">
        <v>142000</v>
      </c>
      <c r="F2365" s="1">
        <v>42735</v>
      </c>
    </row>
    <row r="2366" spans="1:6" x14ac:dyDescent="0.25">
      <c r="A2366">
        <v>22199</v>
      </c>
      <c r="B2366" s="28">
        <v>383902</v>
      </c>
      <c r="C2366" t="s">
        <v>267</v>
      </c>
      <c r="E2366" s="11">
        <v>30</v>
      </c>
      <c r="F2366" s="1">
        <v>42735</v>
      </c>
    </row>
    <row r="2367" spans="1:6" x14ac:dyDescent="0.25">
      <c r="A2367">
        <v>22199</v>
      </c>
      <c r="B2367" s="28">
        <v>383904</v>
      </c>
      <c r="C2367" t="s">
        <v>268</v>
      </c>
      <c r="E2367" s="11">
        <v>58</v>
      </c>
      <c r="F2367" s="1">
        <v>43465</v>
      </c>
    </row>
    <row r="2368" spans="1:6" x14ac:dyDescent="0.25">
      <c r="A2368">
        <v>22199</v>
      </c>
      <c r="B2368" s="28">
        <v>383908</v>
      </c>
      <c r="C2368" t="s">
        <v>269</v>
      </c>
      <c r="E2368" s="11">
        <v>2400000</v>
      </c>
      <c r="F2368" s="1">
        <v>43465</v>
      </c>
    </row>
    <row r="2369" spans="1:6" x14ac:dyDescent="0.25">
      <c r="A2369">
        <v>22199</v>
      </c>
      <c r="B2369" s="28">
        <v>383910</v>
      </c>
      <c r="C2369" t="s">
        <v>264</v>
      </c>
      <c r="E2369" s="11">
        <v>2400000</v>
      </c>
      <c r="F2369" s="1">
        <v>43465</v>
      </c>
    </row>
    <row r="2370" spans="1:6" x14ac:dyDescent="0.25">
      <c r="A2370">
        <v>22200</v>
      </c>
      <c r="B2370" s="28">
        <v>383699</v>
      </c>
      <c r="C2370" t="s">
        <v>269</v>
      </c>
      <c r="E2370" s="11">
        <v>3539541</v>
      </c>
      <c r="F2370" s="1">
        <v>42004</v>
      </c>
    </row>
    <row r="2371" spans="1:6" x14ac:dyDescent="0.25">
      <c r="A2371">
        <v>22200</v>
      </c>
      <c r="B2371" s="28">
        <v>383701</v>
      </c>
      <c r="C2371" t="s">
        <v>264</v>
      </c>
      <c r="E2371" s="11">
        <v>2500000</v>
      </c>
      <c r="F2371" s="1">
        <v>42004</v>
      </c>
    </row>
    <row r="2372" spans="1:6" x14ac:dyDescent="0.25">
      <c r="A2372">
        <v>22200</v>
      </c>
      <c r="B2372" s="28">
        <v>383707</v>
      </c>
      <c r="C2372" t="s">
        <v>518</v>
      </c>
      <c r="E2372" s="11">
        <v>0</v>
      </c>
      <c r="F2372" s="1">
        <v>42735</v>
      </c>
    </row>
    <row r="2373" spans="1:6" x14ac:dyDescent="0.25">
      <c r="A2373">
        <v>22200</v>
      </c>
      <c r="B2373" s="28">
        <v>383709</v>
      </c>
      <c r="C2373" t="s">
        <v>303</v>
      </c>
      <c r="E2373" s="11">
        <v>0</v>
      </c>
      <c r="F2373" s="1">
        <v>42735</v>
      </c>
    </row>
    <row r="2374" spans="1:6" x14ac:dyDescent="0.25">
      <c r="A2374">
        <v>22202</v>
      </c>
      <c r="B2374" s="28">
        <v>383730</v>
      </c>
      <c r="C2374" t="s">
        <v>269</v>
      </c>
      <c r="E2374" s="11">
        <v>1780000</v>
      </c>
      <c r="F2374" s="1">
        <v>42735</v>
      </c>
    </row>
    <row r="2375" spans="1:6" x14ac:dyDescent="0.25">
      <c r="A2375">
        <v>22202</v>
      </c>
      <c r="B2375" s="28">
        <v>383732</v>
      </c>
      <c r="C2375" t="s">
        <v>264</v>
      </c>
      <c r="E2375" s="11">
        <v>1246000</v>
      </c>
      <c r="F2375" s="1">
        <v>42735</v>
      </c>
    </row>
    <row r="2376" spans="1:6" x14ac:dyDescent="0.25">
      <c r="A2376">
        <v>22202</v>
      </c>
      <c r="B2376" s="28">
        <v>383738</v>
      </c>
      <c r="C2376" t="s">
        <v>518</v>
      </c>
      <c r="E2376" s="11">
        <v>0</v>
      </c>
      <c r="F2376" s="1">
        <v>43465</v>
      </c>
    </row>
    <row r="2377" spans="1:6" x14ac:dyDescent="0.25">
      <c r="A2377">
        <v>22202</v>
      </c>
      <c r="B2377" s="28">
        <v>383740</v>
      </c>
      <c r="C2377" t="s">
        <v>303</v>
      </c>
      <c r="E2377" s="11">
        <v>0</v>
      </c>
      <c r="F2377" s="1">
        <v>43465</v>
      </c>
    </row>
    <row r="2378" spans="1:6" x14ac:dyDescent="0.25">
      <c r="A2378">
        <v>22203</v>
      </c>
      <c r="B2378" s="28">
        <v>383764</v>
      </c>
      <c r="C2378" t="s">
        <v>269</v>
      </c>
      <c r="E2378" s="11">
        <v>13078863</v>
      </c>
      <c r="F2378" s="1">
        <v>42369</v>
      </c>
    </row>
    <row r="2379" spans="1:6" x14ac:dyDescent="0.25">
      <c r="A2379">
        <v>22203</v>
      </c>
      <c r="B2379" s="28">
        <v>383766</v>
      </c>
      <c r="C2379" t="s">
        <v>264</v>
      </c>
      <c r="E2379" s="11">
        <v>12078863</v>
      </c>
      <c r="F2379" s="1">
        <v>42369</v>
      </c>
    </row>
    <row r="2380" spans="1:6" x14ac:dyDescent="0.25">
      <c r="A2380">
        <v>22203</v>
      </c>
      <c r="B2380" s="28">
        <v>383772</v>
      </c>
      <c r="C2380" t="s">
        <v>303</v>
      </c>
      <c r="E2380" s="11">
        <v>0</v>
      </c>
      <c r="F2380" s="1">
        <v>43100</v>
      </c>
    </row>
    <row r="2381" spans="1:6" x14ac:dyDescent="0.25">
      <c r="A2381">
        <v>22203</v>
      </c>
      <c r="B2381" s="28">
        <v>383774</v>
      </c>
      <c r="C2381" t="s">
        <v>518</v>
      </c>
      <c r="E2381" s="11">
        <v>0</v>
      </c>
      <c r="F2381" s="1">
        <v>43100</v>
      </c>
    </row>
    <row r="2382" spans="1:6" x14ac:dyDescent="0.25">
      <c r="A2382">
        <v>22204</v>
      </c>
      <c r="B2382" s="28">
        <v>383665</v>
      </c>
      <c r="C2382" t="s">
        <v>269</v>
      </c>
      <c r="E2382" s="11">
        <v>17823700</v>
      </c>
      <c r="F2382" s="1">
        <v>43190</v>
      </c>
    </row>
    <row r="2383" spans="1:6" x14ac:dyDescent="0.25">
      <c r="A2383">
        <v>22204</v>
      </c>
      <c r="B2383" s="28">
        <v>383667</v>
      </c>
      <c r="C2383" t="s">
        <v>264</v>
      </c>
      <c r="E2383" s="11">
        <v>2500000</v>
      </c>
      <c r="F2383" s="1">
        <v>43190</v>
      </c>
    </row>
    <row r="2384" spans="1:6" x14ac:dyDescent="0.25">
      <c r="A2384">
        <v>22204</v>
      </c>
      <c r="B2384" s="28">
        <v>383673</v>
      </c>
      <c r="C2384" t="s">
        <v>518</v>
      </c>
      <c r="E2384" s="11">
        <v>0</v>
      </c>
      <c r="F2384" s="1">
        <v>43190</v>
      </c>
    </row>
    <row r="2385" spans="1:6" x14ac:dyDescent="0.25">
      <c r="A2385">
        <v>22204</v>
      </c>
      <c r="B2385" s="28">
        <v>383675</v>
      </c>
      <c r="C2385" t="s">
        <v>303</v>
      </c>
      <c r="E2385" s="11">
        <v>0</v>
      </c>
      <c r="F2385" s="1">
        <v>43190</v>
      </c>
    </row>
    <row r="2386" spans="1:6" x14ac:dyDescent="0.25">
      <c r="A2386">
        <v>22205</v>
      </c>
      <c r="B2386" s="28">
        <v>383573</v>
      </c>
      <c r="C2386" t="s">
        <v>272</v>
      </c>
      <c r="D2386" t="s">
        <v>2407</v>
      </c>
      <c r="E2386" s="11">
        <v>150000</v>
      </c>
      <c r="F2386" s="1">
        <v>42094</v>
      </c>
    </row>
    <row r="2387" spans="1:6" x14ac:dyDescent="0.25">
      <c r="A2387">
        <v>22205</v>
      </c>
      <c r="B2387" s="28">
        <v>383575</v>
      </c>
      <c r="C2387" t="s">
        <v>264</v>
      </c>
      <c r="E2387" s="11">
        <v>100000</v>
      </c>
      <c r="F2387" s="1">
        <v>42094</v>
      </c>
    </row>
    <row r="2388" spans="1:6" x14ac:dyDescent="0.25">
      <c r="A2388">
        <v>22205</v>
      </c>
      <c r="B2388" s="28">
        <v>383577</v>
      </c>
      <c r="C2388" t="s">
        <v>339</v>
      </c>
      <c r="D2388" t="s">
        <v>538</v>
      </c>
      <c r="E2388" s="11"/>
      <c r="F2388" s="1">
        <v>42094</v>
      </c>
    </row>
    <row r="2389" spans="1:6" x14ac:dyDescent="0.25">
      <c r="A2389">
        <v>22207</v>
      </c>
      <c r="B2389" s="28">
        <v>384282</v>
      </c>
      <c r="C2389" t="s">
        <v>492</v>
      </c>
      <c r="D2389" t="s">
        <v>2408</v>
      </c>
      <c r="E2389" s="11">
        <v>1</v>
      </c>
      <c r="F2389" s="1">
        <v>42124</v>
      </c>
    </row>
    <row r="2390" spans="1:6" x14ac:dyDescent="0.25">
      <c r="A2390">
        <v>22207</v>
      </c>
      <c r="B2390" s="28">
        <v>384284</v>
      </c>
      <c r="C2390" t="s">
        <v>272</v>
      </c>
      <c r="D2390" t="s">
        <v>1956</v>
      </c>
      <c r="E2390" s="11">
        <v>1</v>
      </c>
      <c r="F2390" s="1">
        <v>42124</v>
      </c>
    </row>
    <row r="2391" spans="1:6" x14ac:dyDescent="0.25">
      <c r="A2391">
        <v>22207</v>
      </c>
      <c r="B2391" s="28">
        <v>384286</v>
      </c>
      <c r="C2391" t="s">
        <v>272</v>
      </c>
      <c r="D2391" t="s">
        <v>1957</v>
      </c>
      <c r="E2391" s="11">
        <v>1</v>
      </c>
      <c r="F2391" s="1">
        <v>42124</v>
      </c>
    </row>
    <row r="2392" spans="1:6" x14ac:dyDescent="0.25">
      <c r="A2392">
        <v>22207</v>
      </c>
      <c r="B2392" s="28">
        <v>384288</v>
      </c>
      <c r="C2392" t="s">
        <v>264</v>
      </c>
      <c r="E2392" s="11">
        <v>450000</v>
      </c>
      <c r="F2392" s="1">
        <v>42124</v>
      </c>
    </row>
    <row r="2393" spans="1:6" x14ac:dyDescent="0.25">
      <c r="A2393">
        <v>22207</v>
      </c>
      <c r="B2393" s="28">
        <v>384290</v>
      </c>
      <c r="C2393" t="s">
        <v>269</v>
      </c>
      <c r="E2393" s="11">
        <v>600000</v>
      </c>
      <c r="F2393" s="1">
        <v>42124</v>
      </c>
    </row>
    <row r="2394" spans="1:6" x14ac:dyDescent="0.25">
      <c r="A2394">
        <v>22209</v>
      </c>
      <c r="B2394" s="28" t="s">
        <v>540</v>
      </c>
      <c r="C2394" t="s">
        <v>277</v>
      </c>
      <c r="E2394" s="11">
        <v>130000</v>
      </c>
      <c r="F2394" s="1">
        <v>42735</v>
      </c>
    </row>
    <row r="2395" spans="1:6" x14ac:dyDescent="0.25">
      <c r="A2395">
        <v>22209</v>
      </c>
      <c r="B2395" s="28">
        <v>383985</v>
      </c>
      <c r="C2395" t="s">
        <v>267</v>
      </c>
      <c r="E2395" s="11">
        <v>35</v>
      </c>
      <c r="F2395" s="1">
        <v>42735</v>
      </c>
    </row>
    <row r="2396" spans="1:6" x14ac:dyDescent="0.25">
      <c r="A2396">
        <v>22209</v>
      </c>
      <c r="B2396" s="28">
        <v>383989</v>
      </c>
      <c r="C2396" t="s">
        <v>269</v>
      </c>
      <c r="E2396" s="11">
        <v>7600000</v>
      </c>
      <c r="F2396" s="1">
        <v>43465</v>
      </c>
    </row>
    <row r="2397" spans="1:6" x14ac:dyDescent="0.25">
      <c r="A2397">
        <v>22209</v>
      </c>
      <c r="B2397" s="28">
        <v>383991</v>
      </c>
      <c r="C2397" t="s">
        <v>264</v>
      </c>
      <c r="E2397" s="11">
        <v>7600000</v>
      </c>
      <c r="F2397" s="1">
        <v>43465</v>
      </c>
    </row>
    <row r="2398" spans="1:6" x14ac:dyDescent="0.25">
      <c r="A2398">
        <v>22209</v>
      </c>
      <c r="B2398" s="28">
        <v>383993</v>
      </c>
      <c r="C2398" t="s">
        <v>272</v>
      </c>
      <c r="D2398" t="s">
        <v>539</v>
      </c>
      <c r="E2398" s="11">
        <v>1</v>
      </c>
      <c r="F2398" s="1">
        <v>43465</v>
      </c>
    </row>
    <row r="2399" spans="1:6" x14ac:dyDescent="0.25">
      <c r="A2399">
        <v>22213</v>
      </c>
      <c r="B2399" s="28" t="s">
        <v>2409</v>
      </c>
      <c r="C2399" t="s">
        <v>277</v>
      </c>
      <c r="E2399" s="11">
        <v>500000</v>
      </c>
      <c r="F2399" s="1">
        <v>42916</v>
      </c>
    </row>
    <row r="2400" spans="1:6" x14ac:dyDescent="0.25">
      <c r="A2400">
        <v>22213</v>
      </c>
      <c r="B2400" s="28">
        <v>383932</v>
      </c>
      <c r="C2400" t="s">
        <v>267</v>
      </c>
      <c r="E2400" s="11">
        <v>55</v>
      </c>
      <c r="F2400" s="1">
        <v>42916</v>
      </c>
    </row>
    <row r="2401" spans="1:6" x14ac:dyDescent="0.25">
      <c r="A2401">
        <v>22213</v>
      </c>
      <c r="B2401" s="28">
        <v>383936</v>
      </c>
      <c r="C2401" t="s">
        <v>268</v>
      </c>
      <c r="E2401" s="11">
        <v>1567</v>
      </c>
      <c r="F2401" s="1">
        <v>43646</v>
      </c>
    </row>
    <row r="2402" spans="1:6" x14ac:dyDescent="0.25">
      <c r="A2402">
        <v>22213</v>
      </c>
      <c r="B2402" s="28">
        <v>383938</v>
      </c>
      <c r="C2402" t="s">
        <v>269</v>
      </c>
      <c r="E2402" s="11">
        <v>46200000</v>
      </c>
      <c r="F2402" s="1">
        <v>43646</v>
      </c>
    </row>
    <row r="2403" spans="1:6" x14ac:dyDescent="0.25">
      <c r="A2403">
        <v>22213</v>
      </c>
      <c r="B2403" s="28">
        <v>383940</v>
      </c>
      <c r="C2403" t="s">
        <v>264</v>
      </c>
      <c r="E2403" s="11">
        <v>46200000</v>
      </c>
      <c r="F2403" s="1">
        <v>43646</v>
      </c>
    </row>
    <row r="2404" spans="1:6" x14ac:dyDescent="0.25">
      <c r="A2404">
        <v>22217</v>
      </c>
      <c r="B2404" s="28">
        <v>383716</v>
      </c>
      <c r="C2404" t="s">
        <v>269</v>
      </c>
      <c r="E2404" s="11">
        <v>200000</v>
      </c>
      <c r="F2404" s="1">
        <v>42004</v>
      </c>
    </row>
    <row r="2405" spans="1:6" x14ac:dyDescent="0.25">
      <c r="A2405">
        <v>22217</v>
      </c>
      <c r="B2405" s="28">
        <v>383718</v>
      </c>
      <c r="C2405" t="s">
        <v>264</v>
      </c>
      <c r="E2405" s="11">
        <v>150000</v>
      </c>
      <c r="F2405" s="1">
        <v>42004</v>
      </c>
    </row>
    <row r="2406" spans="1:6" x14ac:dyDescent="0.25">
      <c r="A2406">
        <v>22221</v>
      </c>
      <c r="B2406" s="28">
        <v>384174</v>
      </c>
      <c r="C2406" t="s">
        <v>272</v>
      </c>
      <c r="D2406" t="s">
        <v>2410</v>
      </c>
      <c r="E2406" s="11">
        <v>1</v>
      </c>
      <c r="F2406" s="1">
        <v>42003</v>
      </c>
    </row>
    <row r="2407" spans="1:6" x14ac:dyDescent="0.25">
      <c r="A2407">
        <v>22223</v>
      </c>
      <c r="B2407" s="28">
        <v>383559</v>
      </c>
      <c r="C2407" t="s">
        <v>291</v>
      </c>
      <c r="D2407" t="s">
        <v>541</v>
      </c>
      <c r="E2407" s="11">
        <v>1002000</v>
      </c>
      <c r="F2407" s="1">
        <v>41850</v>
      </c>
    </row>
    <row r="2408" spans="1:6" x14ac:dyDescent="0.25">
      <c r="A2408">
        <v>22223</v>
      </c>
      <c r="B2408" s="28">
        <v>383854</v>
      </c>
      <c r="C2408" t="s">
        <v>272</v>
      </c>
      <c r="D2408" t="s">
        <v>542</v>
      </c>
      <c r="E2408" s="11">
        <v>1</v>
      </c>
      <c r="F2408" s="1">
        <v>41850</v>
      </c>
    </row>
    <row r="2409" spans="1:6" x14ac:dyDescent="0.25">
      <c r="A2409">
        <v>22223</v>
      </c>
      <c r="B2409" s="28">
        <v>383856</v>
      </c>
      <c r="C2409" t="s">
        <v>492</v>
      </c>
      <c r="D2409" t="s">
        <v>543</v>
      </c>
      <c r="E2409" s="11">
        <v>750000</v>
      </c>
      <c r="F2409" s="1">
        <v>41850</v>
      </c>
    </row>
    <row r="2410" spans="1:6" x14ac:dyDescent="0.25">
      <c r="A2410">
        <v>22223</v>
      </c>
      <c r="B2410" s="28">
        <v>383858</v>
      </c>
      <c r="C2410" t="s">
        <v>264</v>
      </c>
      <c r="E2410" s="11">
        <v>992000</v>
      </c>
      <c r="F2410" s="1">
        <v>41850</v>
      </c>
    </row>
    <row r="2411" spans="1:6" x14ac:dyDescent="0.25">
      <c r="A2411">
        <v>22225</v>
      </c>
      <c r="B2411" s="28">
        <v>383860</v>
      </c>
      <c r="C2411" t="s">
        <v>264</v>
      </c>
      <c r="E2411" s="11">
        <v>65000</v>
      </c>
      <c r="F2411" s="1">
        <v>41820</v>
      </c>
    </row>
    <row r="2412" spans="1:6" x14ac:dyDescent="0.25">
      <c r="A2412">
        <v>22225</v>
      </c>
      <c r="B2412" s="28">
        <v>383862</v>
      </c>
      <c r="C2412" t="s">
        <v>545</v>
      </c>
      <c r="D2412" t="s">
        <v>546</v>
      </c>
      <c r="E2412" s="11">
        <v>1</v>
      </c>
      <c r="F2412" s="1">
        <v>41820</v>
      </c>
    </row>
    <row r="2413" spans="1:6" x14ac:dyDescent="0.25">
      <c r="A2413">
        <v>22226</v>
      </c>
      <c r="B2413" s="28">
        <v>383589</v>
      </c>
      <c r="C2413" t="s">
        <v>272</v>
      </c>
      <c r="D2413" t="s">
        <v>547</v>
      </c>
      <c r="E2413" s="11"/>
      <c r="F2413" s="1">
        <v>42369</v>
      </c>
    </row>
    <row r="2414" spans="1:6" x14ac:dyDescent="0.25">
      <c r="A2414">
        <v>22226</v>
      </c>
      <c r="B2414" s="28">
        <v>383591</v>
      </c>
      <c r="C2414" t="s">
        <v>272</v>
      </c>
      <c r="D2414" t="s">
        <v>548</v>
      </c>
      <c r="E2414" s="11">
        <v>250</v>
      </c>
      <c r="F2414" s="1">
        <v>42369</v>
      </c>
    </row>
    <row r="2415" spans="1:6" x14ac:dyDescent="0.25">
      <c r="A2415">
        <v>22226</v>
      </c>
      <c r="B2415" s="28">
        <v>383593</v>
      </c>
      <c r="C2415" t="s">
        <v>272</v>
      </c>
      <c r="D2415" t="s">
        <v>549</v>
      </c>
      <c r="E2415" s="11"/>
      <c r="F2415" s="1">
        <v>42369</v>
      </c>
    </row>
    <row r="2416" spans="1:6" x14ac:dyDescent="0.25">
      <c r="A2416">
        <v>22226</v>
      </c>
      <c r="B2416" s="28">
        <v>427770</v>
      </c>
      <c r="C2416" t="s">
        <v>269</v>
      </c>
      <c r="E2416" s="11">
        <v>10000</v>
      </c>
      <c r="F2416" s="1">
        <v>42369</v>
      </c>
    </row>
    <row r="2417" spans="1:6" x14ac:dyDescent="0.25">
      <c r="A2417">
        <v>22228</v>
      </c>
      <c r="B2417" s="28">
        <v>383807</v>
      </c>
      <c r="C2417" t="s">
        <v>269</v>
      </c>
      <c r="E2417" s="11">
        <v>1800000</v>
      </c>
      <c r="F2417" s="1">
        <v>42185</v>
      </c>
    </row>
    <row r="2418" spans="1:6" x14ac:dyDescent="0.25">
      <c r="A2418">
        <v>22228</v>
      </c>
      <c r="B2418" s="28">
        <v>383809</v>
      </c>
      <c r="C2418" t="s">
        <v>264</v>
      </c>
      <c r="E2418" s="11">
        <v>1550000</v>
      </c>
      <c r="F2418" s="1">
        <v>42185</v>
      </c>
    </row>
    <row r="2419" spans="1:6" x14ac:dyDescent="0.25">
      <c r="A2419">
        <v>22229</v>
      </c>
      <c r="B2419" s="28" t="s">
        <v>559</v>
      </c>
      <c r="C2419" t="s">
        <v>277</v>
      </c>
      <c r="E2419" s="11">
        <v>522000</v>
      </c>
      <c r="F2419" s="1">
        <v>42735</v>
      </c>
    </row>
    <row r="2420" spans="1:6" x14ac:dyDescent="0.25">
      <c r="A2420">
        <v>22229</v>
      </c>
      <c r="B2420" s="28">
        <v>383922</v>
      </c>
      <c r="C2420" t="s">
        <v>267</v>
      </c>
      <c r="E2420" s="11">
        <v>123</v>
      </c>
      <c r="F2420" s="1">
        <v>42735</v>
      </c>
    </row>
    <row r="2421" spans="1:6" x14ac:dyDescent="0.25">
      <c r="A2421">
        <v>22229</v>
      </c>
      <c r="B2421" s="28">
        <v>383926</v>
      </c>
      <c r="C2421" t="s">
        <v>268</v>
      </c>
      <c r="E2421" s="11">
        <v>61</v>
      </c>
      <c r="F2421" s="1">
        <v>43465</v>
      </c>
    </row>
    <row r="2422" spans="1:6" x14ac:dyDescent="0.25">
      <c r="A2422">
        <v>22229</v>
      </c>
      <c r="B2422" s="28">
        <v>383928</v>
      </c>
      <c r="C2422" t="s">
        <v>269</v>
      </c>
      <c r="E2422" s="11">
        <v>1088000</v>
      </c>
      <c r="F2422" s="1">
        <v>43465</v>
      </c>
    </row>
    <row r="2423" spans="1:6" x14ac:dyDescent="0.25">
      <c r="A2423">
        <v>22229</v>
      </c>
      <c r="B2423" s="28">
        <v>383930</v>
      </c>
      <c r="C2423" t="s">
        <v>264</v>
      </c>
      <c r="E2423" s="11">
        <v>988000</v>
      </c>
      <c r="F2423" s="1">
        <v>43465</v>
      </c>
    </row>
    <row r="2424" spans="1:6" x14ac:dyDescent="0.25">
      <c r="A2424">
        <v>22231</v>
      </c>
      <c r="B2424" s="28">
        <v>384292</v>
      </c>
      <c r="C2424" t="s">
        <v>272</v>
      </c>
      <c r="D2424" t="s">
        <v>561</v>
      </c>
      <c r="E2424" s="11"/>
      <c r="F2424" s="1">
        <v>42094</v>
      </c>
    </row>
    <row r="2425" spans="1:6" x14ac:dyDescent="0.25">
      <c r="A2425">
        <v>22231</v>
      </c>
      <c r="B2425" s="28">
        <v>384294</v>
      </c>
      <c r="C2425" t="s">
        <v>272</v>
      </c>
      <c r="D2425" t="s">
        <v>563</v>
      </c>
      <c r="E2425" s="11"/>
      <c r="F2425" s="1">
        <v>42094</v>
      </c>
    </row>
    <row r="2426" spans="1:6" x14ac:dyDescent="0.25">
      <c r="A2426">
        <v>22231</v>
      </c>
      <c r="B2426" s="28">
        <v>384296</v>
      </c>
      <c r="C2426" t="s">
        <v>272</v>
      </c>
      <c r="D2426" t="s">
        <v>565</v>
      </c>
      <c r="E2426" s="11"/>
      <c r="F2426" s="1">
        <v>42094</v>
      </c>
    </row>
    <row r="2427" spans="1:6" x14ac:dyDescent="0.25">
      <c r="A2427">
        <v>22231</v>
      </c>
      <c r="B2427" s="28">
        <v>384298</v>
      </c>
      <c r="C2427" t="s">
        <v>307</v>
      </c>
      <c r="D2427" t="s">
        <v>566</v>
      </c>
      <c r="E2427" s="11"/>
      <c r="F2427" s="1">
        <v>42094</v>
      </c>
    </row>
    <row r="2428" spans="1:6" x14ac:dyDescent="0.25">
      <c r="A2428">
        <v>22231</v>
      </c>
      <c r="B2428" s="28">
        <v>384300</v>
      </c>
      <c r="C2428" t="s">
        <v>264</v>
      </c>
      <c r="E2428" s="11">
        <v>45000</v>
      </c>
      <c r="F2428" s="1">
        <v>42094</v>
      </c>
    </row>
    <row r="2429" spans="1:6" x14ac:dyDescent="0.25">
      <c r="A2429">
        <v>22233</v>
      </c>
      <c r="B2429" s="28" t="s">
        <v>569</v>
      </c>
      <c r="C2429" t="s">
        <v>277</v>
      </c>
      <c r="E2429" s="11">
        <v>325000</v>
      </c>
      <c r="F2429" s="1">
        <v>42735</v>
      </c>
    </row>
    <row r="2430" spans="1:6" x14ac:dyDescent="0.25">
      <c r="A2430">
        <v>22233</v>
      </c>
      <c r="B2430" s="28">
        <v>383942</v>
      </c>
      <c r="C2430" t="s">
        <v>269</v>
      </c>
      <c r="E2430" s="11">
        <v>17000000</v>
      </c>
      <c r="F2430" s="1">
        <v>42735</v>
      </c>
    </row>
    <row r="2431" spans="1:6" x14ac:dyDescent="0.25">
      <c r="A2431">
        <v>22233</v>
      </c>
      <c r="B2431" s="28">
        <v>383944</v>
      </c>
      <c r="C2431" t="s">
        <v>267</v>
      </c>
      <c r="E2431" s="11">
        <v>16</v>
      </c>
      <c r="F2431" s="1">
        <v>43465</v>
      </c>
    </row>
    <row r="2432" spans="1:6" x14ac:dyDescent="0.25">
      <c r="A2432">
        <v>22233</v>
      </c>
      <c r="B2432" s="28">
        <v>383946</v>
      </c>
      <c r="C2432" t="s">
        <v>268</v>
      </c>
      <c r="E2432" s="11">
        <v>53</v>
      </c>
      <c r="F2432" s="1">
        <v>43465</v>
      </c>
    </row>
    <row r="2433" spans="1:6" x14ac:dyDescent="0.25">
      <c r="A2433">
        <v>22233</v>
      </c>
      <c r="B2433" s="28">
        <v>383950</v>
      </c>
      <c r="C2433" t="s">
        <v>264</v>
      </c>
      <c r="E2433" s="11">
        <v>17000000</v>
      </c>
      <c r="F2433" s="1">
        <v>43465</v>
      </c>
    </row>
    <row r="2434" spans="1:6" x14ac:dyDescent="0.25">
      <c r="A2434">
        <v>22234</v>
      </c>
      <c r="B2434" s="28">
        <v>384027</v>
      </c>
      <c r="C2434" t="s">
        <v>267</v>
      </c>
      <c r="E2434" s="11">
        <v>61</v>
      </c>
      <c r="F2434" s="1">
        <v>44196</v>
      </c>
    </row>
    <row r="2435" spans="1:6" x14ac:dyDescent="0.25">
      <c r="A2435">
        <v>22234</v>
      </c>
      <c r="B2435" s="28">
        <v>384029</v>
      </c>
      <c r="C2435" t="s">
        <v>264</v>
      </c>
      <c r="E2435" s="11">
        <v>7580000</v>
      </c>
      <c r="F2435" s="1">
        <v>44196</v>
      </c>
    </row>
    <row r="2436" spans="1:6" x14ac:dyDescent="0.25">
      <c r="A2436">
        <v>22234</v>
      </c>
      <c r="B2436" s="28">
        <v>384031</v>
      </c>
      <c r="C2436" t="s">
        <v>272</v>
      </c>
      <c r="D2436" t="s">
        <v>550</v>
      </c>
      <c r="E2436" s="11">
        <v>1000000</v>
      </c>
      <c r="F2436" s="1">
        <v>44196</v>
      </c>
    </row>
    <row r="2437" spans="1:6" x14ac:dyDescent="0.25">
      <c r="A2437">
        <v>22234</v>
      </c>
      <c r="B2437" s="28">
        <v>384033</v>
      </c>
      <c r="C2437" t="s">
        <v>272</v>
      </c>
      <c r="D2437" t="s">
        <v>551</v>
      </c>
      <c r="E2437" s="11">
        <v>0</v>
      </c>
      <c r="F2437" s="1">
        <v>44196</v>
      </c>
    </row>
    <row r="2438" spans="1:6" x14ac:dyDescent="0.25">
      <c r="A2438">
        <v>22234</v>
      </c>
      <c r="B2438" s="28">
        <v>384035</v>
      </c>
      <c r="C2438" t="s">
        <v>272</v>
      </c>
      <c r="D2438" t="s">
        <v>553</v>
      </c>
      <c r="E2438" s="11">
        <v>0</v>
      </c>
      <c r="F2438" s="1">
        <v>42004</v>
      </c>
    </row>
    <row r="2439" spans="1:6" x14ac:dyDescent="0.25">
      <c r="A2439">
        <v>22234</v>
      </c>
      <c r="B2439" s="28">
        <v>384037</v>
      </c>
      <c r="C2439" t="s">
        <v>272</v>
      </c>
      <c r="D2439" t="s">
        <v>554</v>
      </c>
      <c r="E2439" s="11">
        <v>0</v>
      </c>
      <c r="F2439" s="1">
        <v>42004</v>
      </c>
    </row>
    <row r="2440" spans="1:6" x14ac:dyDescent="0.25">
      <c r="A2440">
        <v>22235</v>
      </c>
      <c r="B2440" s="28">
        <v>383864</v>
      </c>
      <c r="C2440" t="s">
        <v>264</v>
      </c>
      <c r="D2440" t="s">
        <v>555</v>
      </c>
      <c r="E2440" s="11">
        <v>250000</v>
      </c>
      <c r="F2440" s="1">
        <v>43492</v>
      </c>
    </row>
    <row r="2441" spans="1:6" x14ac:dyDescent="0.25">
      <c r="A2441">
        <v>22235</v>
      </c>
      <c r="B2441" s="28">
        <v>466106</v>
      </c>
      <c r="C2441" t="s">
        <v>1958</v>
      </c>
      <c r="E2441" s="11">
        <v>0</v>
      </c>
      <c r="F2441" s="1">
        <v>43100</v>
      </c>
    </row>
    <row r="2442" spans="1:6" x14ac:dyDescent="0.25">
      <c r="A2442">
        <v>22236</v>
      </c>
      <c r="B2442" s="28">
        <v>383872</v>
      </c>
      <c r="C2442" t="s">
        <v>264</v>
      </c>
      <c r="D2442" t="s">
        <v>558</v>
      </c>
      <c r="E2442" s="11">
        <v>300000</v>
      </c>
      <c r="F2442" s="1">
        <v>42369</v>
      </c>
    </row>
    <row r="2443" spans="1:6" x14ac:dyDescent="0.25">
      <c r="A2443">
        <v>22236</v>
      </c>
      <c r="B2443" s="28">
        <v>383882</v>
      </c>
      <c r="C2443" t="s">
        <v>272</v>
      </c>
      <c r="D2443" t="s">
        <v>560</v>
      </c>
      <c r="E2443" s="11"/>
      <c r="F2443" s="1">
        <v>43100</v>
      </c>
    </row>
    <row r="2444" spans="1:6" x14ac:dyDescent="0.25">
      <c r="A2444">
        <v>22239</v>
      </c>
      <c r="B2444" s="28">
        <v>384398</v>
      </c>
      <c r="C2444" t="s">
        <v>272</v>
      </c>
      <c r="D2444" t="s">
        <v>562</v>
      </c>
      <c r="E2444" s="11">
        <v>1</v>
      </c>
      <c r="F2444" s="1">
        <v>41820</v>
      </c>
    </row>
    <row r="2445" spans="1:6" x14ac:dyDescent="0.25">
      <c r="A2445">
        <v>22239</v>
      </c>
      <c r="B2445" s="28">
        <v>384400</v>
      </c>
      <c r="C2445" t="s">
        <v>272</v>
      </c>
      <c r="D2445" t="s">
        <v>564</v>
      </c>
      <c r="E2445" s="11">
        <v>1</v>
      </c>
      <c r="F2445" s="1">
        <v>41820</v>
      </c>
    </row>
    <row r="2446" spans="1:6" x14ac:dyDescent="0.25">
      <c r="A2446">
        <v>22239</v>
      </c>
      <c r="B2446" s="28">
        <v>384402</v>
      </c>
      <c r="C2446" t="s">
        <v>272</v>
      </c>
      <c r="D2446" t="s">
        <v>2411</v>
      </c>
      <c r="E2446" s="11">
        <v>1</v>
      </c>
      <c r="F2446" s="1">
        <v>41820</v>
      </c>
    </row>
    <row r="2447" spans="1:6" x14ac:dyDescent="0.25">
      <c r="A2447">
        <v>22239</v>
      </c>
      <c r="B2447" s="28">
        <v>384404</v>
      </c>
      <c r="C2447" t="s">
        <v>264</v>
      </c>
      <c r="E2447" s="11">
        <v>55500</v>
      </c>
      <c r="F2447" s="1">
        <v>41820</v>
      </c>
    </row>
    <row r="2448" spans="1:6" x14ac:dyDescent="0.25">
      <c r="A2448">
        <v>22239</v>
      </c>
      <c r="B2448" s="28">
        <v>384406</v>
      </c>
      <c r="C2448" t="s">
        <v>272</v>
      </c>
      <c r="D2448" t="s">
        <v>567</v>
      </c>
      <c r="E2448" s="11">
        <v>1</v>
      </c>
      <c r="F2448" s="1">
        <v>41820</v>
      </c>
    </row>
    <row r="2449" spans="1:6" x14ac:dyDescent="0.25">
      <c r="A2449">
        <v>22239</v>
      </c>
      <c r="B2449" s="28">
        <v>398915</v>
      </c>
      <c r="C2449" t="s">
        <v>307</v>
      </c>
      <c r="D2449" t="s">
        <v>568</v>
      </c>
      <c r="E2449" s="11">
        <v>1</v>
      </c>
      <c r="F2449" s="1">
        <v>41912</v>
      </c>
    </row>
    <row r="2450" spans="1:6" x14ac:dyDescent="0.25">
      <c r="A2450">
        <v>22240</v>
      </c>
      <c r="B2450" s="28" t="s">
        <v>570</v>
      </c>
      <c r="C2450" t="s">
        <v>277</v>
      </c>
      <c r="E2450" s="11">
        <v>175000</v>
      </c>
      <c r="F2450" s="1">
        <v>42735</v>
      </c>
    </row>
    <row r="2451" spans="1:6" x14ac:dyDescent="0.25">
      <c r="A2451">
        <v>22240</v>
      </c>
      <c r="B2451" s="28">
        <v>384094</v>
      </c>
      <c r="C2451" t="s">
        <v>267</v>
      </c>
      <c r="E2451" s="11">
        <v>31</v>
      </c>
      <c r="F2451" s="1">
        <v>42735</v>
      </c>
    </row>
    <row r="2452" spans="1:6" x14ac:dyDescent="0.25">
      <c r="A2452">
        <v>22240</v>
      </c>
      <c r="B2452" s="28">
        <v>384096</v>
      </c>
      <c r="C2452" t="s">
        <v>268</v>
      </c>
      <c r="E2452" s="11">
        <v>37</v>
      </c>
      <c r="F2452" s="1">
        <v>43465</v>
      </c>
    </row>
    <row r="2453" spans="1:6" x14ac:dyDescent="0.25">
      <c r="A2453">
        <v>22240</v>
      </c>
      <c r="B2453" s="28">
        <v>384100</v>
      </c>
      <c r="C2453" t="s">
        <v>269</v>
      </c>
      <c r="E2453" s="11">
        <v>420000</v>
      </c>
      <c r="F2453" s="1">
        <v>43465</v>
      </c>
    </row>
    <row r="2454" spans="1:6" x14ac:dyDescent="0.25">
      <c r="A2454">
        <v>22240</v>
      </c>
      <c r="B2454" s="28">
        <v>384102</v>
      </c>
      <c r="C2454" t="s">
        <v>264</v>
      </c>
      <c r="E2454" s="11">
        <v>420000</v>
      </c>
      <c r="F2454" s="1">
        <v>43465</v>
      </c>
    </row>
    <row r="2455" spans="1:6" x14ac:dyDescent="0.25">
      <c r="A2455">
        <v>22241</v>
      </c>
      <c r="B2455" s="28">
        <v>716361</v>
      </c>
      <c r="C2455" t="s">
        <v>272</v>
      </c>
      <c r="D2455" t="s">
        <v>2960</v>
      </c>
      <c r="E2455" s="11"/>
      <c r="F2455" s="1">
        <v>41912</v>
      </c>
    </row>
    <row r="2456" spans="1:6" x14ac:dyDescent="0.25">
      <c r="A2456">
        <v>22242</v>
      </c>
      <c r="B2456" s="28" t="s">
        <v>571</v>
      </c>
      <c r="C2456" t="s">
        <v>277</v>
      </c>
      <c r="E2456" s="11">
        <v>3500000</v>
      </c>
      <c r="F2456" s="1">
        <v>43465</v>
      </c>
    </row>
    <row r="2457" spans="1:6" x14ac:dyDescent="0.25">
      <c r="A2457">
        <v>22242</v>
      </c>
      <c r="B2457" s="28">
        <v>384015</v>
      </c>
      <c r="C2457" t="s">
        <v>267</v>
      </c>
      <c r="E2457" s="11">
        <v>314</v>
      </c>
      <c r="F2457" s="1">
        <v>43524</v>
      </c>
    </row>
    <row r="2458" spans="1:6" x14ac:dyDescent="0.25">
      <c r="A2458">
        <v>22242</v>
      </c>
      <c r="B2458" s="28">
        <v>384021</v>
      </c>
      <c r="C2458" t="s">
        <v>266</v>
      </c>
      <c r="E2458" s="11">
        <v>314</v>
      </c>
      <c r="F2458" s="1">
        <v>43524</v>
      </c>
    </row>
    <row r="2459" spans="1:6" x14ac:dyDescent="0.25">
      <c r="A2459">
        <v>22242</v>
      </c>
      <c r="B2459" s="28">
        <v>384023</v>
      </c>
      <c r="C2459" t="s">
        <v>269</v>
      </c>
      <c r="E2459" s="11">
        <v>37500000</v>
      </c>
      <c r="F2459" s="1">
        <v>43890</v>
      </c>
    </row>
    <row r="2460" spans="1:6" x14ac:dyDescent="0.25">
      <c r="A2460">
        <v>22242</v>
      </c>
      <c r="B2460" s="28">
        <v>384025</v>
      </c>
      <c r="C2460" t="s">
        <v>264</v>
      </c>
      <c r="E2460" s="11">
        <v>43545000</v>
      </c>
      <c r="F2460" s="1">
        <v>43890</v>
      </c>
    </row>
    <row r="2461" spans="1:6" x14ac:dyDescent="0.25">
      <c r="A2461">
        <v>22243</v>
      </c>
      <c r="B2461" s="28">
        <v>575523</v>
      </c>
      <c r="C2461" t="s">
        <v>264</v>
      </c>
      <c r="E2461" s="11">
        <v>11759857</v>
      </c>
      <c r="F2461" s="1">
        <v>43281</v>
      </c>
    </row>
    <row r="2462" spans="1:6" x14ac:dyDescent="0.25">
      <c r="A2462">
        <v>22243</v>
      </c>
      <c r="B2462" s="28">
        <v>775049</v>
      </c>
      <c r="C2462" t="s">
        <v>286</v>
      </c>
      <c r="E2462" s="11">
        <v>685705</v>
      </c>
      <c r="F2462" s="1">
        <v>43281</v>
      </c>
    </row>
    <row r="2463" spans="1:6" x14ac:dyDescent="0.25">
      <c r="A2463">
        <v>22243</v>
      </c>
      <c r="B2463" s="28">
        <v>775057</v>
      </c>
      <c r="C2463" t="s">
        <v>514</v>
      </c>
      <c r="E2463" s="11">
        <v>0</v>
      </c>
      <c r="F2463" s="1">
        <v>43281</v>
      </c>
    </row>
    <row r="2464" spans="1:6" x14ac:dyDescent="0.25">
      <c r="A2464">
        <v>22245</v>
      </c>
      <c r="B2464" s="28">
        <v>384302</v>
      </c>
      <c r="C2464" t="s">
        <v>272</v>
      </c>
      <c r="D2464" t="s">
        <v>572</v>
      </c>
      <c r="E2464" s="11">
        <v>0</v>
      </c>
      <c r="F2464" s="1">
        <v>42185</v>
      </c>
    </row>
    <row r="2465" spans="1:6" x14ac:dyDescent="0.25">
      <c r="A2465">
        <v>22245</v>
      </c>
      <c r="B2465" s="28">
        <v>384304</v>
      </c>
      <c r="C2465" t="s">
        <v>272</v>
      </c>
      <c r="D2465" t="s">
        <v>573</v>
      </c>
      <c r="E2465" s="11">
        <v>0</v>
      </c>
      <c r="F2465" s="1">
        <v>42185</v>
      </c>
    </row>
    <row r="2466" spans="1:6" x14ac:dyDescent="0.25">
      <c r="A2466">
        <v>22245</v>
      </c>
      <c r="B2466" s="28">
        <v>384306</v>
      </c>
      <c r="C2466" t="s">
        <v>272</v>
      </c>
      <c r="D2466" t="s">
        <v>574</v>
      </c>
      <c r="E2466" s="11">
        <v>0</v>
      </c>
      <c r="F2466" s="1">
        <v>42185</v>
      </c>
    </row>
    <row r="2467" spans="1:6" x14ac:dyDescent="0.25">
      <c r="A2467">
        <v>22245</v>
      </c>
      <c r="B2467" s="28">
        <v>384308</v>
      </c>
      <c r="C2467" t="s">
        <v>272</v>
      </c>
      <c r="D2467" t="s">
        <v>3183</v>
      </c>
      <c r="E2467" s="11">
        <v>1</v>
      </c>
      <c r="F2467" s="1">
        <v>43498</v>
      </c>
    </row>
    <row r="2468" spans="1:6" x14ac:dyDescent="0.25">
      <c r="A2468">
        <v>22245</v>
      </c>
      <c r="B2468" s="28">
        <v>774164</v>
      </c>
      <c r="C2468" t="s">
        <v>264</v>
      </c>
      <c r="E2468" s="11">
        <v>1180000</v>
      </c>
      <c r="F2468" s="1">
        <v>43498</v>
      </c>
    </row>
    <row r="2469" spans="1:6" x14ac:dyDescent="0.25">
      <c r="A2469">
        <v>22246</v>
      </c>
      <c r="B2469" s="28">
        <v>384062</v>
      </c>
      <c r="C2469" t="s">
        <v>264</v>
      </c>
      <c r="E2469" s="11">
        <v>97000</v>
      </c>
      <c r="F2469" s="1">
        <v>42735</v>
      </c>
    </row>
    <row r="2470" spans="1:6" x14ac:dyDescent="0.25">
      <c r="A2470">
        <v>22246</v>
      </c>
      <c r="B2470" s="28">
        <v>384064</v>
      </c>
      <c r="C2470" t="s">
        <v>1959</v>
      </c>
      <c r="E2470" s="11">
        <v>0</v>
      </c>
      <c r="F2470" s="1">
        <v>42735</v>
      </c>
    </row>
    <row r="2471" spans="1:6" x14ac:dyDescent="0.25">
      <c r="A2471">
        <v>22246</v>
      </c>
      <c r="B2471" s="28">
        <v>384066</v>
      </c>
      <c r="C2471" t="s">
        <v>272</v>
      </c>
      <c r="D2471" t="s">
        <v>577</v>
      </c>
      <c r="E2471" s="11">
        <v>97000</v>
      </c>
      <c r="F2471" s="1">
        <v>42735</v>
      </c>
    </row>
    <row r="2472" spans="1:6" x14ac:dyDescent="0.25">
      <c r="A2472">
        <v>22246</v>
      </c>
      <c r="B2472" s="28">
        <v>384068</v>
      </c>
      <c r="C2472" t="s">
        <v>272</v>
      </c>
      <c r="D2472" t="s">
        <v>580</v>
      </c>
      <c r="E2472" s="11">
        <v>0</v>
      </c>
      <c r="F2472" s="1">
        <v>42735</v>
      </c>
    </row>
    <row r="2473" spans="1:6" x14ac:dyDescent="0.25">
      <c r="A2473">
        <v>22246</v>
      </c>
      <c r="B2473" s="28">
        <v>384070</v>
      </c>
      <c r="C2473" t="s">
        <v>272</v>
      </c>
      <c r="D2473" t="s">
        <v>583</v>
      </c>
      <c r="E2473" s="11">
        <v>0</v>
      </c>
      <c r="F2473" s="1">
        <v>42735</v>
      </c>
    </row>
    <row r="2474" spans="1:6" x14ac:dyDescent="0.25">
      <c r="A2474">
        <v>22246</v>
      </c>
      <c r="B2474" s="28">
        <v>384072</v>
      </c>
      <c r="C2474" t="s">
        <v>272</v>
      </c>
      <c r="D2474" t="s">
        <v>585</v>
      </c>
      <c r="E2474" s="11">
        <v>0</v>
      </c>
      <c r="F2474" s="1">
        <v>42735</v>
      </c>
    </row>
    <row r="2475" spans="1:6" x14ac:dyDescent="0.25">
      <c r="A2475">
        <v>22246</v>
      </c>
      <c r="B2475" s="28">
        <v>384074</v>
      </c>
      <c r="C2475" t="s">
        <v>272</v>
      </c>
      <c r="D2475" t="s">
        <v>587</v>
      </c>
      <c r="E2475" s="11">
        <v>0</v>
      </c>
      <c r="F2475" s="1">
        <v>42735</v>
      </c>
    </row>
    <row r="2476" spans="1:6" x14ac:dyDescent="0.25">
      <c r="A2476">
        <v>22247</v>
      </c>
      <c r="B2476" s="28">
        <v>384196</v>
      </c>
      <c r="C2476" t="s">
        <v>264</v>
      </c>
      <c r="E2476" s="11">
        <v>32400</v>
      </c>
      <c r="F2476" s="1">
        <v>41790</v>
      </c>
    </row>
    <row r="2477" spans="1:6" x14ac:dyDescent="0.25">
      <c r="A2477">
        <v>22247</v>
      </c>
      <c r="B2477" s="28">
        <v>384198</v>
      </c>
      <c r="C2477" t="s">
        <v>492</v>
      </c>
      <c r="D2477" t="s">
        <v>2412</v>
      </c>
      <c r="E2477" s="11">
        <v>32250</v>
      </c>
      <c r="F2477" s="1">
        <v>41790</v>
      </c>
    </row>
    <row r="2478" spans="1:6" x14ac:dyDescent="0.25">
      <c r="A2478">
        <v>22247</v>
      </c>
      <c r="B2478" s="28">
        <v>384200</v>
      </c>
      <c r="C2478" t="s">
        <v>272</v>
      </c>
      <c r="D2478" t="s">
        <v>590</v>
      </c>
      <c r="E2478" s="11"/>
      <c r="F2478" s="1">
        <v>41790</v>
      </c>
    </row>
    <row r="2479" spans="1:6" x14ac:dyDescent="0.25">
      <c r="A2479">
        <v>22247</v>
      </c>
      <c r="B2479" s="28">
        <v>544710</v>
      </c>
      <c r="C2479" t="s">
        <v>307</v>
      </c>
      <c r="D2479" t="s">
        <v>2413</v>
      </c>
      <c r="E2479" s="11"/>
      <c r="F2479" s="1">
        <v>42036</v>
      </c>
    </row>
    <row r="2480" spans="1:6" x14ac:dyDescent="0.25">
      <c r="A2480">
        <v>22248</v>
      </c>
      <c r="B2480" s="28">
        <v>384076</v>
      </c>
      <c r="C2480" t="s">
        <v>1959</v>
      </c>
      <c r="D2480" t="s">
        <v>1960</v>
      </c>
      <c r="E2480" s="11"/>
      <c r="F2480" s="1">
        <v>42004</v>
      </c>
    </row>
    <row r="2481" spans="1:6" x14ac:dyDescent="0.25">
      <c r="A2481">
        <v>22248</v>
      </c>
      <c r="B2481" s="28">
        <v>384078</v>
      </c>
      <c r="C2481" t="s">
        <v>272</v>
      </c>
      <c r="D2481" t="s">
        <v>1961</v>
      </c>
      <c r="E2481" s="11">
        <v>0</v>
      </c>
      <c r="F2481" s="1">
        <v>42004</v>
      </c>
    </row>
    <row r="2482" spans="1:6" x14ac:dyDescent="0.25">
      <c r="A2482">
        <v>22248</v>
      </c>
      <c r="B2482" s="28">
        <v>384080</v>
      </c>
      <c r="C2482" t="s">
        <v>272</v>
      </c>
      <c r="D2482" t="s">
        <v>1962</v>
      </c>
      <c r="E2482" s="11">
        <v>0</v>
      </c>
      <c r="F2482" s="1">
        <v>42004</v>
      </c>
    </row>
    <row r="2483" spans="1:6" x14ac:dyDescent="0.25">
      <c r="A2483">
        <v>22248</v>
      </c>
      <c r="B2483" s="28">
        <v>384082</v>
      </c>
      <c r="C2483" t="s">
        <v>264</v>
      </c>
      <c r="E2483" s="11">
        <v>825000</v>
      </c>
      <c r="F2483" s="1">
        <v>42185</v>
      </c>
    </row>
    <row r="2484" spans="1:6" x14ac:dyDescent="0.25">
      <c r="A2484">
        <v>22248</v>
      </c>
      <c r="B2484" s="28">
        <v>384084</v>
      </c>
      <c r="C2484" t="s">
        <v>272</v>
      </c>
      <c r="D2484" t="s">
        <v>1963</v>
      </c>
      <c r="E2484" s="11"/>
      <c r="F2484" s="1">
        <v>42004</v>
      </c>
    </row>
    <row r="2485" spans="1:6" x14ac:dyDescent="0.25">
      <c r="A2485">
        <v>22248</v>
      </c>
      <c r="B2485" s="28">
        <v>384086</v>
      </c>
      <c r="C2485" t="s">
        <v>272</v>
      </c>
      <c r="D2485" t="s">
        <v>1964</v>
      </c>
      <c r="E2485" s="11">
        <v>0</v>
      </c>
      <c r="F2485" s="1">
        <v>42004</v>
      </c>
    </row>
    <row r="2486" spans="1:6" x14ac:dyDescent="0.25">
      <c r="A2486">
        <v>22252</v>
      </c>
      <c r="B2486" s="28">
        <v>384408</v>
      </c>
      <c r="C2486" t="s">
        <v>272</v>
      </c>
      <c r="D2486" t="s">
        <v>592</v>
      </c>
      <c r="E2486" s="11">
        <v>1</v>
      </c>
      <c r="F2486" s="1">
        <v>42155</v>
      </c>
    </row>
    <row r="2487" spans="1:6" x14ac:dyDescent="0.25">
      <c r="A2487">
        <v>22252</v>
      </c>
      <c r="B2487" s="28">
        <v>384410</v>
      </c>
      <c r="C2487" t="s">
        <v>272</v>
      </c>
      <c r="D2487" t="s">
        <v>2414</v>
      </c>
      <c r="E2487" s="11">
        <v>1</v>
      </c>
      <c r="F2487" s="1">
        <v>42155</v>
      </c>
    </row>
    <row r="2488" spans="1:6" x14ac:dyDescent="0.25">
      <c r="A2488">
        <v>22252</v>
      </c>
      <c r="B2488" s="28">
        <v>384412</v>
      </c>
      <c r="C2488" t="s">
        <v>264</v>
      </c>
      <c r="D2488" t="s">
        <v>595</v>
      </c>
      <c r="E2488" s="11">
        <v>1250000</v>
      </c>
      <c r="F2488" s="1">
        <v>42155</v>
      </c>
    </row>
    <row r="2489" spans="1:6" x14ac:dyDescent="0.25">
      <c r="A2489">
        <v>22252</v>
      </c>
      <c r="B2489" s="28">
        <v>384414</v>
      </c>
      <c r="C2489" t="s">
        <v>272</v>
      </c>
      <c r="D2489" t="s">
        <v>596</v>
      </c>
      <c r="E2489" s="11">
        <v>1</v>
      </c>
      <c r="F2489" s="1">
        <v>42155</v>
      </c>
    </row>
    <row r="2490" spans="1:6" x14ac:dyDescent="0.25">
      <c r="A2490">
        <v>22252</v>
      </c>
      <c r="B2490" s="28">
        <v>384416</v>
      </c>
      <c r="C2490" t="s">
        <v>272</v>
      </c>
      <c r="D2490" t="s">
        <v>597</v>
      </c>
      <c r="E2490" s="11">
        <v>1</v>
      </c>
      <c r="F2490" s="1">
        <v>42155</v>
      </c>
    </row>
    <row r="2491" spans="1:6" x14ac:dyDescent="0.25">
      <c r="A2491">
        <v>22257</v>
      </c>
      <c r="B2491" s="28" t="s">
        <v>598</v>
      </c>
      <c r="C2491" t="s">
        <v>277</v>
      </c>
      <c r="E2491" s="11">
        <v>400000</v>
      </c>
      <c r="F2491" s="1">
        <v>42735</v>
      </c>
    </row>
    <row r="2492" spans="1:6" x14ac:dyDescent="0.25">
      <c r="A2492">
        <v>22257</v>
      </c>
      <c r="B2492" s="28">
        <v>384469</v>
      </c>
      <c r="C2492" t="s">
        <v>267</v>
      </c>
      <c r="E2492" s="11">
        <v>116</v>
      </c>
      <c r="F2492" s="1">
        <v>42735</v>
      </c>
    </row>
    <row r="2493" spans="1:6" x14ac:dyDescent="0.25">
      <c r="A2493">
        <v>22257</v>
      </c>
      <c r="B2493" s="28">
        <v>384471</v>
      </c>
      <c r="C2493" t="s">
        <v>268</v>
      </c>
      <c r="E2493" s="11">
        <v>76</v>
      </c>
      <c r="F2493" s="1">
        <v>43465</v>
      </c>
    </row>
    <row r="2494" spans="1:6" x14ac:dyDescent="0.25">
      <c r="A2494">
        <v>22257</v>
      </c>
      <c r="B2494" s="28">
        <v>384473</v>
      </c>
      <c r="C2494" t="s">
        <v>269</v>
      </c>
      <c r="E2494" s="11">
        <v>18000000</v>
      </c>
      <c r="F2494" s="1">
        <v>43465</v>
      </c>
    </row>
    <row r="2495" spans="1:6" x14ac:dyDescent="0.25">
      <c r="A2495">
        <v>22257</v>
      </c>
      <c r="B2495" s="28">
        <v>384475</v>
      </c>
      <c r="C2495" t="s">
        <v>264</v>
      </c>
      <c r="E2495" s="11">
        <v>0</v>
      </c>
      <c r="F2495" s="1">
        <v>43465</v>
      </c>
    </row>
    <row r="2496" spans="1:6" x14ac:dyDescent="0.25">
      <c r="A2496">
        <v>22258</v>
      </c>
      <c r="B2496" s="28">
        <v>383844</v>
      </c>
      <c r="C2496" t="s">
        <v>291</v>
      </c>
      <c r="D2496" t="s">
        <v>1965</v>
      </c>
      <c r="E2496" s="11">
        <v>1</v>
      </c>
      <c r="F2496" s="1">
        <v>42277</v>
      </c>
    </row>
    <row r="2497" spans="1:6" x14ac:dyDescent="0.25">
      <c r="A2497">
        <v>22258</v>
      </c>
      <c r="B2497" s="28">
        <v>383846</v>
      </c>
      <c r="C2497" t="s">
        <v>295</v>
      </c>
      <c r="D2497" t="s">
        <v>1966</v>
      </c>
      <c r="E2497" s="11">
        <v>1</v>
      </c>
      <c r="F2497" s="1">
        <v>42004</v>
      </c>
    </row>
    <row r="2498" spans="1:6" x14ac:dyDescent="0.25">
      <c r="A2498">
        <v>22258</v>
      </c>
      <c r="B2498" s="28">
        <v>383848</v>
      </c>
      <c r="C2498" t="s">
        <v>288</v>
      </c>
      <c r="D2498" t="s">
        <v>1967</v>
      </c>
      <c r="E2498" s="11">
        <v>185000</v>
      </c>
      <c r="F2498" s="1">
        <v>42004</v>
      </c>
    </row>
    <row r="2499" spans="1:6" x14ac:dyDescent="0.25">
      <c r="A2499">
        <v>22258</v>
      </c>
      <c r="B2499" s="28">
        <v>383850</v>
      </c>
      <c r="C2499" t="s">
        <v>492</v>
      </c>
      <c r="D2499" t="s">
        <v>2617</v>
      </c>
      <c r="E2499" s="11">
        <v>1466250</v>
      </c>
      <c r="F2499" s="1">
        <v>42004</v>
      </c>
    </row>
    <row r="2500" spans="1:6" x14ac:dyDescent="0.25">
      <c r="A2500">
        <v>22258</v>
      </c>
      <c r="B2500" s="28">
        <v>383852</v>
      </c>
      <c r="C2500" t="s">
        <v>264</v>
      </c>
      <c r="E2500" s="11">
        <v>1705000</v>
      </c>
      <c r="F2500" s="1">
        <v>42004</v>
      </c>
    </row>
    <row r="2501" spans="1:6" x14ac:dyDescent="0.25">
      <c r="A2501">
        <v>22258</v>
      </c>
      <c r="B2501" s="28">
        <v>396312</v>
      </c>
      <c r="C2501" t="s">
        <v>290</v>
      </c>
      <c r="E2501" s="11">
        <v>1</v>
      </c>
      <c r="F2501" s="1">
        <v>42277</v>
      </c>
    </row>
    <row r="2502" spans="1:6" x14ac:dyDescent="0.25">
      <c r="A2502">
        <v>22258</v>
      </c>
      <c r="B2502" s="28">
        <v>396316</v>
      </c>
      <c r="C2502" t="s">
        <v>339</v>
      </c>
      <c r="D2502" t="s">
        <v>1968</v>
      </c>
      <c r="E2502" s="11">
        <v>2</v>
      </c>
      <c r="F2502" s="1">
        <v>42277</v>
      </c>
    </row>
    <row r="2503" spans="1:6" x14ac:dyDescent="0.25">
      <c r="A2503">
        <v>22258</v>
      </c>
      <c r="B2503" s="28">
        <v>401905</v>
      </c>
      <c r="C2503" t="s">
        <v>269</v>
      </c>
      <c r="E2503" s="11">
        <v>1466250</v>
      </c>
      <c r="F2503" s="1">
        <v>41823</v>
      </c>
    </row>
    <row r="2504" spans="1:6" x14ac:dyDescent="0.25">
      <c r="A2504">
        <v>22263</v>
      </c>
      <c r="B2504" s="28">
        <v>384050</v>
      </c>
      <c r="C2504" t="s">
        <v>272</v>
      </c>
      <c r="D2504" t="s">
        <v>600</v>
      </c>
      <c r="E2504" s="11">
        <v>1000000</v>
      </c>
      <c r="F2504" s="1">
        <v>44196</v>
      </c>
    </row>
    <row r="2505" spans="1:6" x14ac:dyDescent="0.25">
      <c r="A2505">
        <v>22263</v>
      </c>
      <c r="B2505" s="28">
        <v>384052</v>
      </c>
      <c r="C2505" t="s">
        <v>272</v>
      </c>
      <c r="D2505" t="s">
        <v>601</v>
      </c>
      <c r="E2505" s="11">
        <v>1</v>
      </c>
      <c r="F2505" s="1">
        <v>44196</v>
      </c>
    </row>
    <row r="2506" spans="1:6" x14ac:dyDescent="0.25">
      <c r="A2506">
        <v>22263</v>
      </c>
      <c r="B2506" s="28">
        <v>384054</v>
      </c>
      <c r="C2506" t="s">
        <v>272</v>
      </c>
      <c r="D2506" t="s">
        <v>602</v>
      </c>
      <c r="E2506" s="11">
        <v>1</v>
      </c>
      <c r="F2506" s="1">
        <v>44196</v>
      </c>
    </row>
    <row r="2507" spans="1:6" x14ac:dyDescent="0.25">
      <c r="A2507">
        <v>22263</v>
      </c>
      <c r="B2507" s="28">
        <v>384056</v>
      </c>
      <c r="C2507" t="s">
        <v>272</v>
      </c>
      <c r="D2507" t="s">
        <v>604</v>
      </c>
      <c r="E2507" s="11"/>
      <c r="F2507" s="1">
        <v>44196</v>
      </c>
    </row>
    <row r="2508" spans="1:6" x14ac:dyDescent="0.25">
      <c r="A2508">
        <v>22263</v>
      </c>
      <c r="B2508" s="28">
        <v>384058</v>
      </c>
      <c r="C2508" t="s">
        <v>264</v>
      </c>
      <c r="E2508" s="11">
        <v>3598239</v>
      </c>
      <c r="F2508" s="1">
        <v>44196</v>
      </c>
    </row>
    <row r="2509" spans="1:6" x14ac:dyDescent="0.25">
      <c r="A2509">
        <v>22263</v>
      </c>
      <c r="B2509" s="28">
        <v>384060</v>
      </c>
      <c r="C2509" t="s">
        <v>269</v>
      </c>
      <c r="E2509" s="11">
        <v>50000</v>
      </c>
      <c r="F2509" s="1">
        <v>44196</v>
      </c>
    </row>
    <row r="2510" spans="1:6" x14ac:dyDescent="0.25">
      <c r="A2510">
        <v>22265</v>
      </c>
      <c r="B2510" s="28">
        <v>416161</v>
      </c>
      <c r="C2510" t="s">
        <v>272</v>
      </c>
      <c r="D2510" t="s">
        <v>2415</v>
      </c>
      <c r="E2510" s="11"/>
      <c r="F2510" s="1">
        <v>42094</v>
      </c>
    </row>
    <row r="2511" spans="1:6" x14ac:dyDescent="0.25">
      <c r="A2511">
        <v>22265</v>
      </c>
      <c r="B2511" s="28">
        <v>416165</v>
      </c>
      <c r="C2511" t="s">
        <v>272</v>
      </c>
      <c r="D2511" t="s">
        <v>2416</v>
      </c>
      <c r="E2511" s="11"/>
      <c r="F2511" s="1">
        <v>42094</v>
      </c>
    </row>
    <row r="2512" spans="1:6" x14ac:dyDescent="0.25">
      <c r="A2512">
        <v>22265</v>
      </c>
      <c r="B2512" s="28">
        <v>416169</v>
      </c>
      <c r="C2512" t="s">
        <v>272</v>
      </c>
      <c r="D2512" t="s">
        <v>2417</v>
      </c>
      <c r="E2512" s="11"/>
      <c r="F2512" s="1">
        <v>42094</v>
      </c>
    </row>
    <row r="2513" spans="1:6" x14ac:dyDescent="0.25">
      <c r="A2513">
        <v>22265</v>
      </c>
      <c r="B2513" s="28">
        <v>416173</v>
      </c>
      <c r="C2513" t="s">
        <v>272</v>
      </c>
      <c r="D2513" t="s">
        <v>2418</v>
      </c>
      <c r="E2513" s="11"/>
      <c r="F2513" s="1">
        <v>42094</v>
      </c>
    </row>
    <row r="2514" spans="1:6" x14ac:dyDescent="0.25">
      <c r="A2514">
        <v>22265</v>
      </c>
      <c r="B2514" s="28">
        <v>527064</v>
      </c>
      <c r="C2514" t="s">
        <v>264</v>
      </c>
      <c r="E2514" s="11">
        <v>328000</v>
      </c>
      <c r="F2514" s="1">
        <v>42094</v>
      </c>
    </row>
    <row r="2515" spans="1:6" x14ac:dyDescent="0.25">
      <c r="A2515">
        <v>22267</v>
      </c>
      <c r="B2515" s="28">
        <v>400691</v>
      </c>
      <c r="C2515" t="s">
        <v>545</v>
      </c>
      <c r="E2515" s="11">
        <v>1</v>
      </c>
      <c r="F2515" s="1">
        <v>41899</v>
      </c>
    </row>
    <row r="2516" spans="1:6" x14ac:dyDescent="0.25">
      <c r="A2516">
        <v>22267</v>
      </c>
      <c r="B2516" s="28">
        <v>492348</v>
      </c>
      <c r="C2516" t="s">
        <v>264</v>
      </c>
      <c r="E2516" s="11">
        <v>5082</v>
      </c>
      <c r="F2516" s="1">
        <v>41899</v>
      </c>
    </row>
    <row r="2517" spans="1:6" x14ac:dyDescent="0.25">
      <c r="A2517">
        <v>22267</v>
      </c>
      <c r="B2517" s="28">
        <v>574044</v>
      </c>
      <c r="C2517" t="s">
        <v>492</v>
      </c>
      <c r="E2517" s="11">
        <v>3000</v>
      </c>
      <c r="F2517" s="1">
        <v>41989</v>
      </c>
    </row>
    <row r="2518" spans="1:6" x14ac:dyDescent="0.25">
      <c r="A2518">
        <v>22269</v>
      </c>
      <c r="B2518" s="28">
        <v>396178</v>
      </c>
      <c r="C2518" t="s">
        <v>545</v>
      </c>
      <c r="E2518" s="11"/>
      <c r="F2518" s="1">
        <v>41739</v>
      </c>
    </row>
    <row r="2519" spans="1:6" x14ac:dyDescent="0.25">
      <c r="A2519">
        <v>22274</v>
      </c>
      <c r="B2519" s="28">
        <v>384104</v>
      </c>
      <c r="C2519" t="s">
        <v>272</v>
      </c>
      <c r="D2519" t="s">
        <v>576</v>
      </c>
      <c r="E2519" s="11">
        <v>0</v>
      </c>
      <c r="F2519" s="1">
        <v>41846</v>
      </c>
    </row>
    <row r="2520" spans="1:6" x14ac:dyDescent="0.25">
      <c r="A2520">
        <v>22274</v>
      </c>
      <c r="B2520" s="28">
        <v>384106</v>
      </c>
      <c r="C2520" t="s">
        <v>272</v>
      </c>
      <c r="D2520" t="s">
        <v>578</v>
      </c>
      <c r="E2520" s="11">
        <v>0</v>
      </c>
      <c r="F2520" s="1">
        <v>41846</v>
      </c>
    </row>
    <row r="2521" spans="1:6" x14ac:dyDescent="0.25">
      <c r="A2521">
        <v>22274</v>
      </c>
      <c r="B2521" s="28">
        <v>384108</v>
      </c>
      <c r="C2521" t="s">
        <v>272</v>
      </c>
      <c r="D2521" t="s">
        <v>581</v>
      </c>
      <c r="E2521" s="11">
        <v>0</v>
      </c>
      <c r="F2521" s="1">
        <v>41846</v>
      </c>
    </row>
    <row r="2522" spans="1:6" x14ac:dyDescent="0.25">
      <c r="A2522">
        <v>22274</v>
      </c>
      <c r="B2522" s="28">
        <v>384110</v>
      </c>
      <c r="C2522" t="s">
        <v>272</v>
      </c>
      <c r="D2522" t="s">
        <v>582</v>
      </c>
      <c r="E2522" s="11">
        <v>0</v>
      </c>
      <c r="F2522" s="1">
        <v>41846</v>
      </c>
    </row>
    <row r="2523" spans="1:6" x14ac:dyDescent="0.25">
      <c r="A2523">
        <v>22274</v>
      </c>
      <c r="B2523" s="28">
        <v>384112</v>
      </c>
      <c r="C2523" t="s">
        <v>272</v>
      </c>
      <c r="D2523" t="s">
        <v>584</v>
      </c>
      <c r="E2523" s="11">
        <v>0</v>
      </c>
      <c r="F2523" s="1">
        <v>41846</v>
      </c>
    </row>
    <row r="2524" spans="1:6" x14ac:dyDescent="0.25">
      <c r="A2524">
        <v>22274</v>
      </c>
      <c r="B2524" s="28">
        <v>384114</v>
      </c>
      <c r="C2524" t="s">
        <v>272</v>
      </c>
      <c r="D2524" t="s">
        <v>586</v>
      </c>
      <c r="E2524" s="11"/>
      <c r="F2524" s="1">
        <v>41846</v>
      </c>
    </row>
    <row r="2525" spans="1:6" x14ac:dyDescent="0.25">
      <c r="A2525">
        <v>22274</v>
      </c>
      <c r="B2525" s="28">
        <v>395922</v>
      </c>
      <c r="C2525" t="s">
        <v>545</v>
      </c>
      <c r="E2525" s="11"/>
      <c r="F2525" s="1">
        <v>41816</v>
      </c>
    </row>
    <row r="2526" spans="1:6" x14ac:dyDescent="0.25">
      <c r="A2526">
        <v>22275</v>
      </c>
      <c r="B2526" s="28">
        <v>384116</v>
      </c>
      <c r="C2526" t="s">
        <v>272</v>
      </c>
      <c r="D2526" t="s">
        <v>588</v>
      </c>
      <c r="E2526" s="11"/>
      <c r="F2526" s="1">
        <v>42094</v>
      </c>
    </row>
    <row r="2527" spans="1:6" x14ac:dyDescent="0.25">
      <c r="A2527">
        <v>22275</v>
      </c>
      <c r="B2527" s="28">
        <v>384118</v>
      </c>
      <c r="C2527" t="s">
        <v>272</v>
      </c>
      <c r="D2527" t="s">
        <v>589</v>
      </c>
      <c r="E2527" s="11"/>
      <c r="F2527" s="1">
        <v>41851</v>
      </c>
    </row>
    <row r="2528" spans="1:6" x14ac:dyDescent="0.25">
      <c r="A2528">
        <v>22275</v>
      </c>
      <c r="B2528" s="28">
        <v>384120</v>
      </c>
      <c r="C2528" t="s">
        <v>272</v>
      </c>
      <c r="D2528" t="s">
        <v>591</v>
      </c>
      <c r="E2528" s="11"/>
      <c r="F2528" s="1">
        <v>41943</v>
      </c>
    </row>
    <row r="2529" spans="1:6" x14ac:dyDescent="0.25">
      <c r="A2529">
        <v>22275</v>
      </c>
      <c r="B2529" s="28">
        <v>384122</v>
      </c>
      <c r="C2529" t="s">
        <v>272</v>
      </c>
      <c r="D2529" t="s">
        <v>593</v>
      </c>
      <c r="E2529" s="11"/>
      <c r="F2529" s="1">
        <v>42735</v>
      </c>
    </row>
    <row r="2530" spans="1:6" x14ac:dyDescent="0.25">
      <c r="A2530">
        <v>22275</v>
      </c>
      <c r="B2530" s="28">
        <v>384124</v>
      </c>
      <c r="C2530" t="s">
        <v>264</v>
      </c>
      <c r="D2530" t="s">
        <v>594</v>
      </c>
      <c r="E2530" s="11">
        <v>100000</v>
      </c>
      <c r="F2530" s="1">
        <v>42035</v>
      </c>
    </row>
    <row r="2531" spans="1:6" x14ac:dyDescent="0.25">
      <c r="A2531">
        <v>22275</v>
      </c>
      <c r="B2531" s="28">
        <v>841696</v>
      </c>
      <c r="C2531" t="s">
        <v>272</v>
      </c>
      <c r="D2531" t="s">
        <v>3657</v>
      </c>
      <c r="E2531" s="11">
        <v>1</v>
      </c>
      <c r="F2531" s="1">
        <v>42735</v>
      </c>
    </row>
    <row r="2532" spans="1:6" x14ac:dyDescent="0.25">
      <c r="A2532">
        <v>22280</v>
      </c>
      <c r="B2532" s="28">
        <v>384420</v>
      </c>
      <c r="C2532" t="s">
        <v>272</v>
      </c>
      <c r="D2532" t="s">
        <v>1969</v>
      </c>
      <c r="E2532" s="11">
        <v>1</v>
      </c>
      <c r="F2532" s="1">
        <v>42613</v>
      </c>
    </row>
    <row r="2533" spans="1:6" x14ac:dyDescent="0.25">
      <c r="A2533">
        <v>22280</v>
      </c>
      <c r="B2533" s="28">
        <v>384422</v>
      </c>
      <c r="C2533" t="s">
        <v>269</v>
      </c>
      <c r="E2533" s="11">
        <v>4400000</v>
      </c>
      <c r="F2533" s="1">
        <v>42613</v>
      </c>
    </row>
    <row r="2534" spans="1:6" x14ac:dyDescent="0.25">
      <c r="A2534">
        <v>22280</v>
      </c>
      <c r="B2534" s="28">
        <v>841449</v>
      </c>
      <c r="C2534" t="s">
        <v>264</v>
      </c>
      <c r="E2534" s="11">
        <v>4400000</v>
      </c>
      <c r="F2534" s="1">
        <v>42613</v>
      </c>
    </row>
    <row r="2535" spans="1:6" x14ac:dyDescent="0.25">
      <c r="A2535">
        <v>22281</v>
      </c>
      <c r="B2535" s="28">
        <v>384537</v>
      </c>
      <c r="C2535" t="s">
        <v>264</v>
      </c>
      <c r="E2535" s="11">
        <v>6337620</v>
      </c>
      <c r="F2535" s="1">
        <v>42004</v>
      </c>
    </row>
    <row r="2536" spans="1:6" x14ac:dyDescent="0.25">
      <c r="A2536">
        <v>22281</v>
      </c>
      <c r="B2536" s="28">
        <v>384540</v>
      </c>
      <c r="C2536" t="s">
        <v>286</v>
      </c>
      <c r="D2536" t="s">
        <v>461</v>
      </c>
      <c r="E2536" s="11">
        <v>175321</v>
      </c>
      <c r="F2536" s="1">
        <v>42004</v>
      </c>
    </row>
    <row r="2537" spans="1:6" x14ac:dyDescent="0.25">
      <c r="A2537">
        <v>22281</v>
      </c>
      <c r="B2537" s="28">
        <v>384542</v>
      </c>
      <c r="C2537" t="s">
        <v>290</v>
      </c>
      <c r="E2537" s="11">
        <v>1</v>
      </c>
      <c r="F2537" s="1">
        <v>42004</v>
      </c>
    </row>
    <row r="2538" spans="1:6" x14ac:dyDescent="0.25">
      <c r="A2538">
        <v>22281</v>
      </c>
      <c r="B2538" s="28">
        <v>384544</v>
      </c>
      <c r="C2538" t="s">
        <v>345</v>
      </c>
      <c r="E2538" s="11">
        <v>25000</v>
      </c>
      <c r="F2538" s="1">
        <v>42004</v>
      </c>
    </row>
    <row r="2539" spans="1:6" x14ac:dyDescent="0.25">
      <c r="A2539">
        <v>22281</v>
      </c>
      <c r="B2539" s="28">
        <v>384546</v>
      </c>
      <c r="C2539" t="s">
        <v>291</v>
      </c>
      <c r="E2539" s="11">
        <v>1</v>
      </c>
      <c r="F2539" s="1">
        <v>42004</v>
      </c>
    </row>
    <row r="2540" spans="1:6" x14ac:dyDescent="0.25">
      <c r="A2540">
        <v>22283</v>
      </c>
      <c r="B2540" s="28" t="s">
        <v>603</v>
      </c>
      <c r="C2540" t="s">
        <v>277</v>
      </c>
      <c r="E2540" s="11">
        <v>77000</v>
      </c>
      <c r="F2540" s="1">
        <v>42735</v>
      </c>
    </row>
    <row r="2541" spans="1:6" x14ac:dyDescent="0.25">
      <c r="A2541">
        <v>22283</v>
      </c>
      <c r="B2541" s="28">
        <v>384126</v>
      </c>
      <c r="C2541" t="s">
        <v>267</v>
      </c>
      <c r="E2541" s="11">
        <v>49</v>
      </c>
      <c r="F2541" s="1">
        <v>42735</v>
      </c>
    </row>
    <row r="2542" spans="1:6" x14ac:dyDescent="0.25">
      <c r="A2542">
        <v>22283</v>
      </c>
      <c r="B2542" s="28">
        <v>384130</v>
      </c>
      <c r="C2542" t="s">
        <v>268</v>
      </c>
      <c r="E2542" s="11">
        <v>1</v>
      </c>
      <c r="F2542" s="1">
        <v>43465</v>
      </c>
    </row>
    <row r="2543" spans="1:6" x14ac:dyDescent="0.25">
      <c r="A2543">
        <v>22283</v>
      </c>
      <c r="B2543" s="28">
        <v>384132</v>
      </c>
      <c r="C2543" t="s">
        <v>269</v>
      </c>
      <c r="E2543" s="11">
        <v>2336790</v>
      </c>
      <c r="F2543" s="1">
        <v>43465</v>
      </c>
    </row>
    <row r="2544" spans="1:6" x14ac:dyDescent="0.25">
      <c r="A2544">
        <v>22283</v>
      </c>
      <c r="B2544" s="28">
        <v>384134</v>
      </c>
      <c r="C2544" t="s">
        <v>264</v>
      </c>
      <c r="E2544" s="11">
        <v>2336790</v>
      </c>
      <c r="F2544" s="1">
        <v>43465</v>
      </c>
    </row>
    <row r="2545" spans="1:6" x14ac:dyDescent="0.25">
      <c r="A2545">
        <v>22284</v>
      </c>
      <c r="B2545" s="28">
        <v>384162</v>
      </c>
      <c r="C2545" t="s">
        <v>272</v>
      </c>
      <c r="D2545" t="s">
        <v>605</v>
      </c>
      <c r="E2545" s="11"/>
      <c r="F2545" s="1">
        <v>42094</v>
      </c>
    </row>
    <row r="2546" spans="1:6" x14ac:dyDescent="0.25">
      <c r="A2546">
        <v>22284</v>
      </c>
      <c r="B2546" s="28">
        <v>384164</v>
      </c>
      <c r="C2546" t="s">
        <v>272</v>
      </c>
      <c r="D2546" t="s">
        <v>606</v>
      </c>
      <c r="E2546" s="11"/>
      <c r="F2546" s="1">
        <v>42094</v>
      </c>
    </row>
    <row r="2547" spans="1:6" x14ac:dyDescent="0.25">
      <c r="A2547">
        <v>22284</v>
      </c>
      <c r="B2547" s="28">
        <v>384166</v>
      </c>
      <c r="C2547" t="s">
        <v>272</v>
      </c>
      <c r="D2547" t="s">
        <v>607</v>
      </c>
      <c r="E2547" s="11">
        <v>0</v>
      </c>
      <c r="F2547" s="1">
        <v>42094</v>
      </c>
    </row>
    <row r="2548" spans="1:6" x14ac:dyDescent="0.25">
      <c r="A2548">
        <v>22284</v>
      </c>
      <c r="B2548" s="28">
        <v>384168</v>
      </c>
      <c r="C2548" t="s">
        <v>272</v>
      </c>
      <c r="D2548" t="s">
        <v>609</v>
      </c>
      <c r="E2548" s="11">
        <v>0</v>
      </c>
      <c r="F2548" s="1">
        <v>42094</v>
      </c>
    </row>
    <row r="2549" spans="1:6" x14ac:dyDescent="0.25">
      <c r="A2549">
        <v>22284</v>
      </c>
      <c r="B2549" s="28">
        <v>384170</v>
      </c>
      <c r="C2549" t="s">
        <v>272</v>
      </c>
      <c r="D2549" t="s">
        <v>610</v>
      </c>
      <c r="E2549" s="11"/>
      <c r="F2549" s="1">
        <v>42094</v>
      </c>
    </row>
    <row r="2550" spans="1:6" x14ac:dyDescent="0.25">
      <c r="A2550">
        <v>22284</v>
      </c>
      <c r="B2550" s="28">
        <v>384172</v>
      </c>
      <c r="C2550" t="s">
        <v>272</v>
      </c>
      <c r="D2550" t="s">
        <v>611</v>
      </c>
      <c r="E2550" s="11"/>
      <c r="F2550" s="1">
        <v>42094</v>
      </c>
    </row>
    <row r="2551" spans="1:6" x14ac:dyDescent="0.25">
      <c r="A2551">
        <v>22284</v>
      </c>
      <c r="B2551" s="28">
        <v>562773</v>
      </c>
      <c r="C2551" t="s">
        <v>1988</v>
      </c>
      <c r="E2551" s="11"/>
      <c r="F2551" s="1">
        <v>42094</v>
      </c>
    </row>
    <row r="2552" spans="1:6" x14ac:dyDescent="0.25">
      <c r="A2552">
        <v>22284</v>
      </c>
      <c r="B2552" s="28">
        <v>562778</v>
      </c>
      <c r="C2552" t="s">
        <v>1959</v>
      </c>
      <c r="E2552" s="11"/>
      <c r="F2552" s="1">
        <v>42094</v>
      </c>
    </row>
    <row r="2553" spans="1:6" x14ac:dyDescent="0.25">
      <c r="A2553">
        <v>22284</v>
      </c>
      <c r="B2553" s="28">
        <v>562799</v>
      </c>
      <c r="C2553" t="s">
        <v>264</v>
      </c>
      <c r="D2553" t="s">
        <v>2618</v>
      </c>
      <c r="E2553" s="11"/>
      <c r="F2553" s="1">
        <v>42094</v>
      </c>
    </row>
    <row r="2554" spans="1:6" x14ac:dyDescent="0.25">
      <c r="A2554">
        <v>22284</v>
      </c>
      <c r="B2554" s="28">
        <v>562804</v>
      </c>
      <c r="C2554" t="s">
        <v>1958</v>
      </c>
      <c r="E2554" s="11"/>
      <c r="F2554" s="1">
        <v>42094</v>
      </c>
    </row>
    <row r="2555" spans="1:6" x14ac:dyDescent="0.25">
      <c r="A2555">
        <v>22285</v>
      </c>
      <c r="B2555" s="28">
        <v>384352</v>
      </c>
      <c r="C2555" t="s">
        <v>492</v>
      </c>
      <c r="D2555" t="s">
        <v>612</v>
      </c>
      <c r="E2555" s="11">
        <v>19500</v>
      </c>
      <c r="F2555" s="1">
        <v>42004</v>
      </c>
    </row>
    <row r="2556" spans="1:6" x14ac:dyDescent="0.25">
      <c r="A2556">
        <v>22285</v>
      </c>
      <c r="B2556" s="28">
        <v>384354</v>
      </c>
      <c r="C2556" t="s">
        <v>272</v>
      </c>
      <c r="D2556" t="s">
        <v>564</v>
      </c>
      <c r="E2556" s="11">
        <v>1</v>
      </c>
      <c r="F2556" s="1">
        <v>42004</v>
      </c>
    </row>
    <row r="2557" spans="1:6" x14ac:dyDescent="0.25">
      <c r="A2557">
        <v>22285</v>
      </c>
      <c r="B2557" s="28">
        <v>384356</v>
      </c>
      <c r="C2557" t="s">
        <v>272</v>
      </c>
      <c r="D2557" t="s">
        <v>613</v>
      </c>
      <c r="E2557" s="11">
        <v>1</v>
      </c>
      <c r="F2557" s="1">
        <v>42004</v>
      </c>
    </row>
    <row r="2558" spans="1:6" x14ac:dyDescent="0.25">
      <c r="A2558">
        <v>22285</v>
      </c>
      <c r="B2558" s="28">
        <v>384358</v>
      </c>
      <c r="C2558" t="s">
        <v>264</v>
      </c>
      <c r="E2558" s="11">
        <v>26000</v>
      </c>
      <c r="F2558" s="1">
        <v>42004</v>
      </c>
    </row>
    <row r="2559" spans="1:6" x14ac:dyDescent="0.25">
      <c r="A2559">
        <v>22287</v>
      </c>
      <c r="B2559" s="28">
        <v>395565</v>
      </c>
      <c r="C2559" t="s">
        <v>269</v>
      </c>
      <c r="E2559" s="11">
        <v>1161613</v>
      </c>
      <c r="F2559" s="1">
        <v>41912</v>
      </c>
    </row>
    <row r="2560" spans="1:6" x14ac:dyDescent="0.25">
      <c r="A2560">
        <v>22287</v>
      </c>
      <c r="B2560" s="28">
        <v>395572</v>
      </c>
      <c r="C2560" t="s">
        <v>307</v>
      </c>
      <c r="E2560" s="11">
        <v>1</v>
      </c>
      <c r="F2560" s="1">
        <v>41912</v>
      </c>
    </row>
    <row r="2561" spans="1:6" x14ac:dyDescent="0.25">
      <c r="A2561">
        <v>22287</v>
      </c>
      <c r="B2561" s="28">
        <v>395591</v>
      </c>
      <c r="C2561" t="s">
        <v>518</v>
      </c>
      <c r="D2561" t="s">
        <v>621</v>
      </c>
      <c r="E2561" s="11">
        <v>50000</v>
      </c>
      <c r="F2561" s="1">
        <v>41912</v>
      </c>
    </row>
    <row r="2562" spans="1:6" x14ac:dyDescent="0.25">
      <c r="A2562">
        <v>22289</v>
      </c>
      <c r="B2562" s="28">
        <v>395557</v>
      </c>
      <c r="C2562" t="s">
        <v>492</v>
      </c>
      <c r="D2562" t="s">
        <v>2166</v>
      </c>
      <c r="E2562" s="11">
        <v>280000</v>
      </c>
      <c r="F2562" s="1">
        <v>42581</v>
      </c>
    </row>
    <row r="2563" spans="1:6" x14ac:dyDescent="0.25">
      <c r="A2563">
        <v>22289</v>
      </c>
      <c r="B2563" s="28">
        <v>527431</v>
      </c>
      <c r="C2563" t="s">
        <v>264</v>
      </c>
      <c r="E2563" s="11">
        <v>280000</v>
      </c>
      <c r="F2563" s="1">
        <v>44197</v>
      </c>
    </row>
    <row r="2564" spans="1:6" x14ac:dyDescent="0.25">
      <c r="A2564">
        <v>22290</v>
      </c>
      <c r="B2564" s="28">
        <v>383995</v>
      </c>
      <c r="C2564" t="s">
        <v>272</v>
      </c>
      <c r="D2564" t="s">
        <v>2961</v>
      </c>
      <c r="E2564" s="11">
        <v>2000000</v>
      </c>
      <c r="F2564" s="1">
        <v>44286</v>
      </c>
    </row>
    <row r="2565" spans="1:6" x14ac:dyDescent="0.25">
      <c r="A2565">
        <v>22290</v>
      </c>
      <c r="B2565" s="28">
        <v>383997</v>
      </c>
      <c r="C2565" t="s">
        <v>272</v>
      </c>
      <c r="D2565" t="s">
        <v>624</v>
      </c>
      <c r="E2565" s="11">
        <v>0</v>
      </c>
      <c r="F2565" s="1">
        <v>44286</v>
      </c>
    </row>
    <row r="2566" spans="1:6" x14ac:dyDescent="0.25">
      <c r="A2566">
        <v>22290</v>
      </c>
      <c r="B2566" s="28">
        <v>383999</v>
      </c>
      <c r="C2566" t="s">
        <v>272</v>
      </c>
      <c r="D2566" t="s">
        <v>625</v>
      </c>
      <c r="E2566" s="11">
        <v>0</v>
      </c>
      <c r="F2566" s="1">
        <v>44286</v>
      </c>
    </row>
    <row r="2567" spans="1:6" x14ac:dyDescent="0.25">
      <c r="A2567">
        <v>22290</v>
      </c>
      <c r="B2567" s="28">
        <v>384001</v>
      </c>
      <c r="C2567" t="s">
        <v>272</v>
      </c>
      <c r="D2567" t="s">
        <v>534</v>
      </c>
      <c r="E2567" s="11"/>
      <c r="F2567" s="1">
        <v>44286</v>
      </c>
    </row>
    <row r="2568" spans="1:6" x14ac:dyDescent="0.25">
      <c r="A2568">
        <v>22290</v>
      </c>
      <c r="B2568" s="28">
        <v>384003</v>
      </c>
      <c r="C2568" t="s">
        <v>269</v>
      </c>
      <c r="E2568" s="11">
        <v>7116000</v>
      </c>
      <c r="F2568" s="1">
        <v>44286</v>
      </c>
    </row>
    <row r="2569" spans="1:6" x14ac:dyDescent="0.25">
      <c r="A2569">
        <v>22290</v>
      </c>
      <c r="B2569" s="28">
        <v>384005</v>
      </c>
      <c r="C2569" t="s">
        <v>264</v>
      </c>
      <c r="E2569" s="11">
        <v>7116000</v>
      </c>
      <c r="F2569" s="1">
        <v>44286</v>
      </c>
    </row>
    <row r="2570" spans="1:6" x14ac:dyDescent="0.25">
      <c r="A2570">
        <v>22292</v>
      </c>
      <c r="B2570" s="28">
        <v>384372</v>
      </c>
      <c r="C2570" t="s">
        <v>272</v>
      </c>
      <c r="D2570" t="s">
        <v>632</v>
      </c>
      <c r="E2570" s="11">
        <v>1</v>
      </c>
      <c r="F2570" s="1">
        <v>42004</v>
      </c>
    </row>
    <row r="2571" spans="1:6" x14ac:dyDescent="0.25">
      <c r="A2571">
        <v>22292</v>
      </c>
      <c r="B2571" s="28">
        <v>384374</v>
      </c>
      <c r="C2571" t="s">
        <v>272</v>
      </c>
      <c r="D2571" t="s">
        <v>633</v>
      </c>
      <c r="E2571" s="11">
        <v>1</v>
      </c>
      <c r="F2571" s="1">
        <v>42004</v>
      </c>
    </row>
    <row r="2572" spans="1:6" x14ac:dyDescent="0.25">
      <c r="A2572">
        <v>22292</v>
      </c>
      <c r="B2572" s="28">
        <v>384376</v>
      </c>
      <c r="C2572" t="s">
        <v>272</v>
      </c>
      <c r="D2572" t="s">
        <v>635</v>
      </c>
      <c r="E2572" s="11">
        <v>1</v>
      </c>
      <c r="F2572" s="1">
        <v>42004</v>
      </c>
    </row>
    <row r="2573" spans="1:6" x14ac:dyDescent="0.25">
      <c r="A2573">
        <v>22292</v>
      </c>
      <c r="B2573" s="28">
        <v>384378</v>
      </c>
      <c r="C2573" t="s">
        <v>272</v>
      </c>
      <c r="D2573" t="s">
        <v>636</v>
      </c>
      <c r="E2573" s="11">
        <v>1</v>
      </c>
      <c r="F2573" s="1">
        <v>42004</v>
      </c>
    </row>
    <row r="2574" spans="1:6" x14ac:dyDescent="0.25">
      <c r="A2574">
        <v>22292</v>
      </c>
      <c r="B2574" s="28">
        <v>384380</v>
      </c>
      <c r="C2574" t="s">
        <v>264</v>
      </c>
      <c r="E2574" s="11">
        <v>32250</v>
      </c>
      <c r="F2574" s="1">
        <v>42004</v>
      </c>
    </row>
    <row r="2575" spans="1:6" x14ac:dyDescent="0.25">
      <c r="A2575">
        <v>22292</v>
      </c>
      <c r="B2575" s="28">
        <v>384382</v>
      </c>
      <c r="C2575" t="s">
        <v>272</v>
      </c>
      <c r="D2575" t="s">
        <v>2419</v>
      </c>
      <c r="E2575" s="11">
        <v>1</v>
      </c>
      <c r="F2575" s="1">
        <v>42004</v>
      </c>
    </row>
    <row r="2576" spans="1:6" x14ac:dyDescent="0.25">
      <c r="A2576">
        <v>22292</v>
      </c>
      <c r="B2576" s="28">
        <v>384384</v>
      </c>
      <c r="C2576" t="s">
        <v>272</v>
      </c>
      <c r="D2576" t="s">
        <v>639</v>
      </c>
      <c r="E2576" s="11">
        <v>1</v>
      </c>
      <c r="F2576" s="1">
        <v>42004</v>
      </c>
    </row>
    <row r="2577" spans="1:6" x14ac:dyDescent="0.25">
      <c r="A2577">
        <v>22293</v>
      </c>
      <c r="B2577" s="28">
        <v>384342</v>
      </c>
      <c r="C2577" t="s">
        <v>269</v>
      </c>
      <c r="E2577" s="11">
        <v>35195955</v>
      </c>
      <c r="F2577" s="1">
        <v>42369</v>
      </c>
    </row>
    <row r="2578" spans="1:6" x14ac:dyDescent="0.25">
      <c r="A2578">
        <v>22293</v>
      </c>
      <c r="B2578" s="28">
        <v>384344</v>
      </c>
      <c r="C2578" t="s">
        <v>272</v>
      </c>
      <c r="D2578" t="s">
        <v>2420</v>
      </c>
      <c r="E2578" s="11">
        <v>0</v>
      </c>
      <c r="F2578" s="1">
        <v>42369</v>
      </c>
    </row>
    <row r="2579" spans="1:6" x14ac:dyDescent="0.25">
      <c r="A2579">
        <v>22293</v>
      </c>
      <c r="B2579" s="28">
        <v>384346</v>
      </c>
      <c r="C2579" t="s">
        <v>264</v>
      </c>
      <c r="E2579" s="11">
        <v>34695955</v>
      </c>
      <c r="F2579" s="1">
        <v>42369</v>
      </c>
    </row>
    <row r="2580" spans="1:6" x14ac:dyDescent="0.25">
      <c r="A2580">
        <v>22293</v>
      </c>
      <c r="B2580" s="28">
        <v>384348</v>
      </c>
      <c r="C2580" t="s">
        <v>272</v>
      </c>
      <c r="D2580" t="s">
        <v>2421</v>
      </c>
      <c r="E2580" s="11">
        <v>0</v>
      </c>
      <c r="F2580" s="1">
        <v>42369</v>
      </c>
    </row>
    <row r="2581" spans="1:6" x14ac:dyDescent="0.25">
      <c r="A2581">
        <v>22293</v>
      </c>
      <c r="B2581" s="28">
        <v>384350</v>
      </c>
      <c r="C2581" t="s">
        <v>272</v>
      </c>
      <c r="D2581" t="s">
        <v>2411</v>
      </c>
      <c r="E2581" s="11">
        <v>0</v>
      </c>
      <c r="F2581" s="1">
        <v>42369</v>
      </c>
    </row>
    <row r="2582" spans="1:6" x14ac:dyDescent="0.25">
      <c r="A2582">
        <v>22295</v>
      </c>
      <c r="B2582" s="28">
        <v>384136</v>
      </c>
      <c r="C2582" t="s">
        <v>267</v>
      </c>
      <c r="E2582" s="11">
        <v>20</v>
      </c>
      <c r="F2582" s="1">
        <v>42916</v>
      </c>
    </row>
    <row r="2583" spans="1:6" x14ac:dyDescent="0.25">
      <c r="A2583">
        <v>22295</v>
      </c>
      <c r="B2583" s="28">
        <v>384138</v>
      </c>
      <c r="C2583" t="s">
        <v>268</v>
      </c>
      <c r="E2583" s="11">
        <v>71</v>
      </c>
      <c r="F2583" s="1">
        <v>43646</v>
      </c>
    </row>
    <row r="2584" spans="1:6" x14ac:dyDescent="0.25">
      <c r="A2584">
        <v>22295</v>
      </c>
      <c r="B2584" s="28">
        <v>384140</v>
      </c>
      <c r="C2584" t="s">
        <v>272</v>
      </c>
      <c r="D2584" t="s">
        <v>601</v>
      </c>
      <c r="E2584" s="11">
        <v>0</v>
      </c>
      <c r="F2584" s="1">
        <v>43646</v>
      </c>
    </row>
    <row r="2585" spans="1:6" x14ac:dyDescent="0.25">
      <c r="A2585">
        <v>22295</v>
      </c>
      <c r="B2585" s="28">
        <v>384142</v>
      </c>
      <c r="C2585" t="s">
        <v>264</v>
      </c>
      <c r="E2585" s="11">
        <v>4730000</v>
      </c>
      <c r="F2585" s="1">
        <v>41912</v>
      </c>
    </row>
    <row r="2586" spans="1:6" x14ac:dyDescent="0.25">
      <c r="A2586">
        <v>22295</v>
      </c>
      <c r="B2586" s="28">
        <v>384144</v>
      </c>
      <c r="C2586" t="s">
        <v>269</v>
      </c>
      <c r="E2586" s="11">
        <v>5730000</v>
      </c>
      <c r="F2586" s="1">
        <v>41912</v>
      </c>
    </row>
    <row r="2587" spans="1:6" x14ac:dyDescent="0.25">
      <c r="A2587">
        <v>22299</v>
      </c>
      <c r="B2587" s="28">
        <v>384418</v>
      </c>
      <c r="C2587" t="s">
        <v>272</v>
      </c>
      <c r="D2587" t="s">
        <v>644</v>
      </c>
      <c r="E2587" s="11">
        <v>1</v>
      </c>
      <c r="F2587" s="1">
        <v>42797</v>
      </c>
    </row>
    <row r="2588" spans="1:6" x14ac:dyDescent="0.25">
      <c r="A2588">
        <v>22299</v>
      </c>
      <c r="B2588" s="28">
        <v>544580</v>
      </c>
      <c r="C2588" t="s">
        <v>264</v>
      </c>
      <c r="E2588" s="11">
        <v>68000</v>
      </c>
      <c r="F2588" s="1">
        <v>42797</v>
      </c>
    </row>
    <row r="2589" spans="1:6" x14ac:dyDescent="0.25">
      <c r="A2589">
        <v>22300</v>
      </c>
      <c r="B2589" s="28">
        <v>492297</v>
      </c>
      <c r="C2589" t="s">
        <v>264</v>
      </c>
      <c r="E2589" s="11">
        <v>300000</v>
      </c>
      <c r="F2589" s="1">
        <v>43100</v>
      </c>
    </row>
    <row r="2590" spans="1:6" x14ac:dyDescent="0.25">
      <c r="A2590">
        <v>22301</v>
      </c>
      <c r="B2590" s="28">
        <v>544600</v>
      </c>
      <c r="C2590" t="s">
        <v>264</v>
      </c>
      <c r="E2590" s="11">
        <v>7715000</v>
      </c>
      <c r="F2590" s="1">
        <v>42796</v>
      </c>
    </row>
    <row r="2591" spans="1:6" x14ac:dyDescent="0.25">
      <c r="A2591">
        <v>22302</v>
      </c>
      <c r="B2591" s="28">
        <v>492301</v>
      </c>
      <c r="C2591" t="s">
        <v>264</v>
      </c>
      <c r="E2591" s="11">
        <v>13500000</v>
      </c>
      <c r="F2591" s="1">
        <v>42796</v>
      </c>
    </row>
    <row r="2592" spans="1:6" x14ac:dyDescent="0.25">
      <c r="A2592">
        <v>22303</v>
      </c>
      <c r="B2592" s="28" t="s">
        <v>2422</v>
      </c>
      <c r="C2592" t="s">
        <v>277</v>
      </c>
      <c r="E2592" s="11">
        <v>9000000</v>
      </c>
      <c r="F2592" s="1">
        <v>44196</v>
      </c>
    </row>
    <row r="2593" spans="1:6" x14ac:dyDescent="0.25">
      <c r="A2593">
        <v>22303</v>
      </c>
      <c r="B2593" s="28">
        <v>416645</v>
      </c>
      <c r="C2593" t="s">
        <v>267</v>
      </c>
      <c r="E2593" s="11">
        <v>758</v>
      </c>
      <c r="F2593" s="1">
        <v>44196</v>
      </c>
    </row>
    <row r="2594" spans="1:6" x14ac:dyDescent="0.25">
      <c r="A2594">
        <v>22303</v>
      </c>
      <c r="B2594" s="28">
        <v>416649</v>
      </c>
      <c r="C2594" t="s">
        <v>269</v>
      </c>
      <c r="E2594" s="11">
        <v>26264000</v>
      </c>
      <c r="F2594" s="1">
        <v>43100</v>
      </c>
    </row>
    <row r="2595" spans="1:6" x14ac:dyDescent="0.25">
      <c r="A2595">
        <v>22303</v>
      </c>
      <c r="B2595" s="28">
        <v>416653</v>
      </c>
      <c r="C2595" t="s">
        <v>268</v>
      </c>
      <c r="E2595" s="11">
        <v>185</v>
      </c>
      <c r="F2595" s="1">
        <v>44196</v>
      </c>
    </row>
    <row r="2596" spans="1:6" x14ac:dyDescent="0.25">
      <c r="A2596">
        <v>22303</v>
      </c>
      <c r="B2596" s="28">
        <v>526399</v>
      </c>
      <c r="C2596" t="s">
        <v>264</v>
      </c>
      <c r="E2596" s="11">
        <v>26264000</v>
      </c>
      <c r="F2596" s="1">
        <v>44561</v>
      </c>
    </row>
    <row r="2597" spans="1:6" x14ac:dyDescent="0.25">
      <c r="A2597">
        <v>22305</v>
      </c>
      <c r="B2597" s="28">
        <v>384360</v>
      </c>
      <c r="C2597" t="s">
        <v>283</v>
      </c>
      <c r="E2597" s="11">
        <v>107</v>
      </c>
      <c r="F2597" s="1">
        <v>42004</v>
      </c>
    </row>
    <row r="2598" spans="1:6" x14ac:dyDescent="0.25">
      <c r="A2598">
        <v>22305</v>
      </c>
      <c r="B2598" s="28">
        <v>384362</v>
      </c>
      <c r="C2598" t="s">
        <v>268</v>
      </c>
      <c r="E2598" s="11">
        <v>107</v>
      </c>
      <c r="F2598" s="1">
        <v>42735</v>
      </c>
    </row>
    <row r="2599" spans="1:6" x14ac:dyDescent="0.25">
      <c r="A2599">
        <v>22305</v>
      </c>
      <c r="B2599" s="28">
        <v>384366</v>
      </c>
      <c r="C2599" t="s">
        <v>272</v>
      </c>
      <c r="D2599" t="s">
        <v>616</v>
      </c>
      <c r="E2599" s="11">
        <v>1</v>
      </c>
      <c r="F2599" s="1">
        <v>42735</v>
      </c>
    </row>
    <row r="2600" spans="1:6" x14ac:dyDescent="0.25">
      <c r="A2600">
        <v>22305</v>
      </c>
      <c r="B2600" s="28">
        <v>384368</v>
      </c>
      <c r="C2600" t="s">
        <v>264</v>
      </c>
      <c r="E2600" s="11">
        <v>77615</v>
      </c>
      <c r="F2600" s="1">
        <v>42735</v>
      </c>
    </row>
    <row r="2601" spans="1:6" x14ac:dyDescent="0.25">
      <c r="A2601">
        <v>22305</v>
      </c>
      <c r="B2601" s="28">
        <v>384370</v>
      </c>
      <c r="C2601" t="s">
        <v>272</v>
      </c>
      <c r="D2601" t="s">
        <v>617</v>
      </c>
      <c r="E2601" s="11">
        <v>1</v>
      </c>
      <c r="F2601" s="1">
        <v>42004</v>
      </c>
    </row>
    <row r="2602" spans="1:6" x14ac:dyDescent="0.25">
      <c r="A2602">
        <v>22308</v>
      </c>
      <c r="B2602" s="28">
        <v>395713</v>
      </c>
      <c r="C2602" t="s">
        <v>307</v>
      </c>
      <c r="D2602" t="s">
        <v>619</v>
      </c>
      <c r="E2602" s="11">
        <v>1</v>
      </c>
      <c r="F2602" s="1">
        <v>41943</v>
      </c>
    </row>
    <row r="2603" spans="1:6" x14ac:dyDescent="0.25">
      <c r="A2603">
        <v>22308</v>
      </c>
      <c r="B2603" s="28">
        <v>395843</v>
      </c>
      <c r="C2603" t="s">
        <v>267</v>
      </c>
      <c r="E2603" s="11"/>
      <c r="F2603" s="1">
        <v>41943</v>
      </c>
    </row>
    <row r="2604" spans="1:6" x14ac:dyDescent="0.25">
      <c r="A2604">
        <v>22308</v>
      </c>
      <c r="B2604" s="28">
        <v>395849</v>
      </c>
      <c r="C2604" t="s">
        <v>268</v>
      </c>
      <c r="E2604" s="11"/>
      <c r="F2604" s="1">
        <v>41943</v>
      </c>
    </row>
    <row r="2605" spans="1:6" x14ac:dyDescent="0.25">
      <c r="A2605">
        <v>22308</v>
      </c>
      <c r="B2605" s="28">
        <v>395853</v>
      </c>
      <c r="C2605" t="s">
        <v>518</v>
      </c>
      <c r="D2605" t="s">
        <v>2423</v>
      </c>
      <c r="E2605" s="11"/>
      <c r="F2605" s="1">
        <v>41943</v>
      </c>
    </row>
    <row r="2606" spans="1:6" x14ac:dyDescent="0.25">
      <c r="A2606">
        <v>22308</v>
      </c>
      <c r="B2606" s="28">
        <v>395857</v>
      </c>
      <c r="C2606" t="s">
        <v>514</v>
      </c>
      <c r="E2606" s="11"/>
      <c r="F2606" s="1">
        <v>41943</v>
      </c>
    </row>
    <row r="2607" spans="1:6" x14ac:dyDescent="0.25">
      <c r="A2607">
        <v>22310</v>
      </c>
      <c r="B2607" s="28">
        <v>503403</v>
      </c>
      <c r="C2607" t="s">
        <v>286</v>
      </c>
      <c r="D2607" t="s">
        <v>2619</v>
      </c>
      <c r="E2607" s="11">
        <v>923364</v>
      </c>
      <c r="F2607" s="1">
        <v>42551</v>
      </c>
    </row>
    <row r="2608" spans="1:6" x14ac:dyDescent="0.25">
      <c r="A2608">
        <v>22310</v>
      </c>
      <c r="B2608" s="28">
        <v>503407</v>
      </c>
      <c r="C2608" t="s">
        <v>264</v>
      </c>
      <c r="D2608" t="s">
        <v>2424</v>
      </c>
      <c r="E2608" s="11">
        <v>49000000</v>
      </c>
      <c r="F2608" s="1">
        <v>42551</v>
      </c>
    </row>
    <row r="2609" spans="1:6" x14ac:dyDescent="0.25">
      <c r="A2609">
        <v>22311</v>
      </c>
      <c r="B2609" s="28">
        <v>395861</v>
      </c>
      <c r="C2609" t="s">
        <v>272</v>
      </c>
      <c r="D2609" t="s">
        <v>626</v>
      </c>
      <c r="E2609" s="11"/>
      <c r="F2609" s="1">
        <v>42063</v>
      </c>
    </row>
    <row r="2610" spans="1:6" x14ac:dyDescent="0.25">
      <c r="A2610">
        <v>22311</v>
      </c>
      <c r="B2610" s="28">
        <v>395865</v>
      </c>
      <c r="C2610" t="s">
        <v>272</v>
      </c>
      <c r="D2610" t="s">
        <v>628</v>
      </c>
      <c r="E2610" s="11"/>
      <c r="F2610" s="1">
        <v>42063</v>
      </c>
    </row>
    <row r="2611" spans="1:6" x14ac:dyDescent="0.25">
      <c r="A2611">
        <v>22311</v>
      </c>
      <c r="B2611" s="28">
        <v>395869</v>
      </c>
      <c r="C2611" t="s">
        <v>272</v>
      </c>
      <c r="D2611" t="s">
        <v>1970</v>
      </c>
      <c r="E2611" s="11"/>
      <c r="F2611" s="1">
        <v>42063</v>
      </c>
    </row>
    <row r="2612" spans="1:6" x14ac:dyDescent="0.25">
      <c r="A2612">
        <v>22311</v>
      </c>
      <c r="B2612" s="28">
        <v>395873</v>
      </c>
      <c r="C2612" t="s">
        <v>272</v>
      </c>
      <c r="D2612" t="s">
        <v>631</v>
      </c>
      <c r="E2612" s="11"/>
      <c r="F2612" s="1">
        <v>42063</v>
      </c>
    </row>
    <row r="2613" spans="1:6" x14ac:dyDescent="0.25">
      <c r="A2613">
        <v>22313</v>
      </c>
      <c r="B2613" s="28">
        <v>450366</v>
      </c>
      <c r="C2613" t="s">
        <v>345</v>
      </c>
      <c r="E2613" s="11">
        <v>225000</v>
      </c>
      <c r="F2613" s="1">
        <v>43100</v>
      </c>
    </row>
    <row r="2614" spans="1:6" x14ac:dyDescent="0.25">
      <c r="A2614">
        <v>22313</v>
      </c>
      <c r="B2614" s="28">
        <v>450374</v>
      </c>
      <c r="C2614" t="s">
        <v>269</v>
      </c>
      <c r="E2614" s="11">
        <v>225000</v>
      </c>
      <c r="F2614" s="1">
        <v>43100</v>
      </c>
    </row>
    <row r="2615" spans="1:6" x14ac:dyDescent="0.25">
      <c r="A2615">
        <v>22313</v>
      </c>
      <c r="B2615" s="28">
        <v>527039</v>
      </c>
      <c r="C2615" t="s">
        <v>264</v>
      </c>
      <c r="E2615" s="11">
        <v>75000</v>
      </c>
      <c r="F2615" s="1">
        <v>43100</v>
      </c>
    </row>
    <row r="2616" spans="1:6" x14ac:dyDescent="0.25">
      <c r="A2616">
        <v>22315</v>
      </c>
      <c r="B2616" s="28">
        <v>384444</v>
      </c>
      <c r="C2616" t="s">
        <v>264</v>
      </c>
      <c r="E2616" s="11">
        <v>22500</v>
      </c>
      <c r="F2616" s="1">
        <v>42094</v>
      </c>
    </row>
    <row r="2617" spans="1:6" x14ac:dyDescent="0.25">
      <c r="A2617">
        <v>22315</v>
      </c>
      <c r="B2617" s="28">
        <v>384446</v>
      </c>
      <c r="C2617" t="s">
        <v>272</v>
      </c>
      <c r="D2617" t="s">
        <v>1971</v>
      </c>
      <c r="E2617" s="11">
        <v>1</v>
      </c>
      <c r="F2617" s="1">
        <v>42094</v>
      </c>
    </row>
    <row r="2618" spans="1:6" x14ac:dyDescent="0.25">
      <c r="A2618">
        <v>22315</v>
      </c>
      <c r="B2618" s="28">
        <v>384448</v>
      </c>
      <c r="C2618" t="s">
        <v>272</v>
      </c>
      <c r="D2618" t="s">
        <v>1972</v>
      </c>
      <c r="E2618" s="11">
        <v>1</v>
      </c>
      <c r="F2618" s="1">
        <v>42094</v>
      </c>
    </row>
    <row r="2619" spans="1:6" x14ac:dyDescent="0.25">
      <c r="A2619">
        <v>22315</v>
      </c>
      <c r="B2619" s="28">
        <v>384450</v>
      </c>
      <c r="C2619" t="s">
        <v>272</v>
      </c>
      <c r="D2619" t="s">
        <v>1973</v>
      </c>
      <c r="E2619" s="11">
        <v>1</v>
      </c>
      <c r="F2619" s="1">
        <v>42094</v>
      </c>
    </row>
    <row r="2620" spans="1:6" x14ac:dyDescent="0.25">
      <c r="A2620">
        <v>22315</v>
      </c>
      <c r="B2620" s="28">
        <v>384452</v>
      </c>
      <c r="C2620" t="s">
        <v>272</v>
      </c>
      <c r="D2620" t="s">
        <v>1974</v>
      </c>
      <c r="E2620" s="11">
        <v>1</v>
      </c>
      <c r="F2620" s="1">
        <v>42094</v>
      </c>
    </row>
    <row r="2621" spans="1:6" x14ac:dyDescent="0.25">
      <c r="A2621">
        <v>22315</v>
      </c>
      <c r="B2621" s="28">
        <v>384454</v>
      </c>
      <c r="C2621" t="s">
        <v>272</v>
      </c>
      <c r="D2621" t="s">
        <v>1975</v>
      </c>
      <c r="E2621" s="11">
        <v>1</v>
      </c>
      <c r="F2621" s="1">
        <v>42094</v>
      </c>
    </row>
    <row r="2622" spans="1:6" x14ac:dyDescent="0.25">
      <c r="A2622">
        <v>22318</v>
      </c>
      <c r="B2622" s="28">
        <v>404762</v>
      </c>
      <c r="C2622" t="s">
        <v>269</v>
      </c>
      <c r="E2622" s="11">
        <v>1310595</v>
      </c>
      <c r="F2622" s="1">
        <v>41882</v>
      </c>
    </row>
    <row r="2623" spans="1:6" x14ac:dyDescent="0.25">
      <c r="A2623">
        <v>22318</v>
      </c>
      <c r="B2623" s="28">
        <v>404766</v>
      </c>
      <c r="C2623" t="s">
        <v>307</v>
      </c>
      <c r="E2623" s="11">
        <v>1</v>
      </c>
      <c r="F2623" s="1">
        <v>41882</v>
      </c>
    </row>
    <row r="2624" spans="1:6" x14ac:dyDescent="0.25">
      <c r="A2624">
        <v>22318</v>
      </c>
      <c r="B2624" s="28">
        <v>544557</v>
      </c>
      <c r="C2624" t="s">
        <v>264</v>
      </c>
      <c r="E2624" s="11">
        <v>1310595</v>
      </c>
      <c r="F2624" s="1">
        <v>41882</v>
      </c>
    </row>
    <row r="2625" spans="1:6" x14ac:dyDescent="0.25">
      <c r="A2625">
        <v>22319</v>
      </c>
      <c r="B2625" s="28">
        <v>384244</v>
      </c>
      <c r="C2625" t="s">
        <v>264</v>
      </c>
      <c r="E2625" s="11">
        <v>70500</v>
      </c>
      <c r="F2625" s="1">
        <v>42004</v>
      </c>
    </row>
    <row r="2626" spans="1:6" x14ac:dyDescent="0.25">
      <c r="A2626">
        <v>22319</v>
      </c>
      <c r="B2626" s="28">
        <v>384246</v>
      </c>
      <c r="C2626" t="s">
        <v>272</v>
      </c>
      <c r="D2626" t="s">
        <v>637</v>
      </c>
      <c r="E2626" s="11">
        <v>0</v>
      </c>
      <c r="F2626" s="1">
        <v>42004</v>
      </c>
    </row>
    <row r="2627" spans="1:6" x14ac:dyDescent="0.25">
      <c r="A2627">
        <v>22320</v>
      </c>
      <c r="B2627" s="28">
        <v>544611</v>
      </c>
      <c r="C2627" t="s">
        <v>264</v>
      </c>
      <c r="E2627" s="11">
        <v>130000</v>
      </c>
      <c r="F2627" s="1">
        <v>42818</v>
      </c>
    </row>
    <row r="2628" spans="1:6" x14ac:dyDescent="0.25">
      <c r="A2628">
        <v>22321</v>
      </c>
      <c r="B2628" s="28">
        <v>492305</v>
      </c>
      <c r="C2628" t="s">
        <v>264</v>
      </c>
      <c r="E2628" s="11">
        <v>20658000</v>
      </c>
      <c r="F2628" s="1">
        <v>43465</v>
      </c>
    </row>
    <row r="2629" spans="1:6" x14ac:dyDescent="0.25">
      <c r="A2629">
        <v>22322</v>
      </c>
      <c r="B2629" s="28">
        <v>544591</v>
      </c>
      <c r="C2629" t="s">
        <v>264</v>
      </c>
      <c r="E2629" s="11">
        <v>62469</v>
      </c>
      <c r="F2629" s="1">
        <v>42812</v>
      </c>
    </row>
    <row r="2630" spans="1:6" x14ac:dyDescent="0.25">
      <c r="A2630">
        <v>22323</v>
      </c>
      <c r="B2630" s="28">
        <v>492309</v>
      </c>
      <c r="C2630" t="s">
        <v>264</v>
      </c>
      <c r="E2630" s="11">
        <v>3000000</v>
      </c>
      <c r="F2630" s="1">
        <v>43547</v>
      </c>
    </row>
    <row r="2631" spans="1:6" x14ac:dyDescent="0.25">
      <c r="A2631">
        <v>22324</v>
      </c>
      <c r="B2631" s="28">
        <v>416808</v>
      </c>
      <c r="C2631" t="s">
        <v>268</v>
      </c>
      <c r="E2631" s="11">
        <v>323</v>
      </c>
      <c r="F2631" s="1">
        <v>43465</v>
      </c>
    </row>
    <row r="2632" spans="1:6" x14ac:dyDescent="0.25">
      <c r="A2632">
        <v>22324</v>
      </c>
      <c r="B2632" s="28">
        <v>416812</v>
      </c>
      <c r="C2632" t="s">
        <v>267</v>
      </c>
      <c r="D2632" t="s">
        <v>2425</v>
      </c>
      <c r="E2632" s="11">
        <v>54</v>
      </c>
      <c r="F2632" s="1">
        <v>42735</v>
      </c>
    </row>
    <row r="2633" spans="1:6" x14ac:dyDescent="0.25">
      <c r="A2633">
        <v>22324</v>
      </c>
      <c r="B2633" s="28">
        <v>427654</v>
      </c>
      <c r="C2633" t="s">
        <v>264</v>
      </c>
      <c r="E2633" s="11">
        <v>1865000</v>
      </c>
      <c r="F2633" s="1">
        <v>43465</v>
      </c>
    </row>
    <row r="2634" spans="1:6" x14ac:dyDescent="0.25">
      <c r="A2634">
        <v>22326</v>
      </c>
      <c r="B2634" s="28">
        <v>384479</v>
      </c>
      <c r="C2634" t="s">
        <v>268</v>
      </c>
      <c r="E2634" s="11">
        <v>46</v>
      </c>
      <c r="F2634" s="1">
        <v>43646</v>
      </c>
    </row>
    <row r="2635" spans="1:6" x14ac:dyDescent="0.25">
      <c r="A2635">
        <v>22326</v>
      </c>
      <c r="B2635" s="28">
        <v>384481</v>
      </c>
      <c r="C2635" t="s">
        <v>267</v>
      </c>
      <c r="E2635" s="11">
        <v>65</v>
      </c>
      <c r="F2635" s="1">
        <v>42916</v>
      </c>
    </row>
    <row r="2636" spans="1:6" x14ac:dyDescent="0.25">
      <c r="A2636">
        <v>22326</v>
      </c>
      <c r="B2636" s="28">
        <v>384483</v>
      </c>
      <c r="C2636" t="s">
        <v>272</v>
      </c>
      <c r="D2636" t="s">
        <v>640</v>
      </c>
      <c r="E2636" s="11">
        <v>1</v>
      </c>
      <c r="F2636" s="1">
        <v>43646</v>
      </c>
    </row>
    <row r="2637" spans="1:6" x14ac:dyDescent="0.25">
      <c r="A2637">
        <v>22326</v>
      </c>
      <c r="B2637" s="28">
        <v>384485</v>
      </c>
      <c r="C2637" t="s">
        <v>269</v>
      </c>
      <c r="E2637" s="11">
        <v>667130</v>
      </c>
      <c r="F2637" s="1">
        <v>43646</v>
      </c>
    </row>
    <row r="2638" spans="1:6" x14ac:dyDescent="0.25">
      <c r="A2638">
        <v>22326</v>
      </c>
      <c r="B2638" s="28">
        <v>384487</v>
      </c>
      <c r="C2638" t="s">
        <v>264</v>
      </c>
      <c r="E2638" s="11">
        <v>1034130</v>
      </c>
      <c r="F2638" s="1">
        <v>43646</v>
      </c>
    </row>
    <row r="2639" spans="1:6" x14ac:dyDescent="0.25">
      <c r="A2639">
        <v>22328</v>
      </c>
      <c r="B2639" s="28">
        <v>396342</v>
      </c>
      <c r="C2639" t="s">
        <v>269</v>
      </c>
      <c r="E2639" s="11">
        <v>600000</v>
      </c>
      <c r="F2639" s="1">
        <v>42004</v>
      </c>
    </row>
    <row r="2640" spans="1:6" x14ac:dyDescent="0.25">
      <c r="A2640">
        <v>22328</v>
      </c>
      <c r="B2640" s="28">
        <v>398184</v>
      </c>
      <c r="C2640" t="s">
        <v>272</v>
      </c>
      <c r="D2640" t="s">
        <v>1976</v>
      </c>
      <c r="E2640" s="11">
        <v>1</v>
      </c>
      <c r="F2640" s="1">
        <v>41912</v>
      </c>
    </row>
    <row r="2641" spans="1:6" x14ac:dyDescent="0.25">
      <c r="A2641">
        <v>22328</v>
      </c>
      <c r="B2641" s="28">
        <v>492236</v>
      </c>
      <c r="C2641" t="s">
        <v>264</v>
      </c>
      <c r="E2641" s="11">
        <v>1270000</v>
      </c>
      <c r="F2641" s="1">
        <v>42004</v>
      </c>
    </row>
    <row r="2642" spans="1:6" x14ac:dyDescent="0.25">
      <c r="A2642">
        <v>22329</v>
      </c>
      <c r="B2642" s="28">
        <v>384392</v>
      </c>
      <c r="C2642" t="s">
        <v>272</v>
      </c>
      <c r="D2642" t="s">
        <v>643</v>
      </c>
      <c r="E2642" s="11">
        <v>1</v>
      </c>
      <c r="F2642" s="1">
        <v>41973</v>
      </c>
    </row>
    <row r="2643" spans="1:6" x14ac:dyDescent="0.25">
      <c r="A2643">
        <v>22329</v>
      </c>
      <c r="B2643" s="28">
        <v>384396</v>
      </c>
      <c r="C2643" t="s">
        <v>272</v>
      </c>
      <c r="D2643" t="s">
        <v>645</v>
      </c>
      <c r="E2643" s="11">
        <v>1</v>
      </c>
      <c r="F2643" s="1">
        <v>41973</v>
      </c>
    </row>
    <row r="2644" spans="1:6" x14ac:dyDescent="0.25">
      <c r="A2644">
        <v>22329</v>
      </c>
      <c r="B2644" s="28">
        <v>841427</v>
      </c>
      <c r="C2644" t="s">
        <v>264</v>
      </c>
      <c r="E2644" s="11">
        <v>2000000</v>
      </c>
      <c r="F2644" s="1">
        <v>41973</v>
      </c>
    </row>
    <row r="2645" spans="1:6" x14ac:dyDescent="0.25">
      <c r="A2645">
        <v>22330</v>
      </c>
      <c r="B2645" s="28">
        <v>384312</v>
      </c>
      <c r="C2645" t="s">
        <v>272</v>
      </c>
      <c r="D2645" t="s">
        <v>1977</v>
      </c>
      <c r="E2645" s="11">
        <v>0</v>
      </c>
      <c r="F2645" s="1">
        <v>42124</v>
      </c>
    </row>
    <row r="2646" spans="1:6" x14ac:dyDescent="0.25">
      <c r="A2646">
        <v>22330</v>
      </c>
      <c r="B2646" s="28">
        <v>384314</v>
      </c>
      <c r="C2646" t="s">
        <v>272</v>
      </c>
      <c r="D2646" t="s">
        <v>1978</v>
      </c>
      <c r="E2646" s="11">
        <v>0</v>
      </c>
      <c r="F2646" s="1">
        <v>42124</v>
      </c>
    </row>
    <row r="2647" spans="1:6" x14ac:dyDescent="0.25">
      <c r="A2647">
        <v>22330</v>
      </c>
      <c r="B2647" s="28">
        <v>384316</v>
      </c>
      <c r="C2647" t="s">
        <v>264</v>
      </c>
      <c r="D2647" t="s">
        <v>1979</v>
      </c>
      <c r="E2647" s="11">
        <v>6500000</v>
      </c>
      <c r="F2647" s="1">
        <v>42124</v>
      </c>
    </row>
    <row r="2648" spans="1:6" x14ac:dyDescent="0.25">
      <c r="A2648">
        <v>22331</v>
      </c>
      <c r="B2648" s="28">
        <v>396497</v>
      </c>
      <c r="C2648" t="s">
        <v>272</v>
      </c>
      <c r="D2648" t="s">
        <v>1980</v>
      </c>
      <c r="E2648" s="11">
        <v>1</v>
      </c>
      <c r="F2648" s="1">
        <v>42185</v>
      </c>
    </row>
    <row r="2649" spans="1:6" x14ac:dyDescent="0.25">
      <c r="A2649">
        <v>22331</v>
      </c>
      <c r="B2649" s="28">
        <v>396503</v>
      </c>
      <c r="C2649" t="s">
        <v>303</v>
      </c>
      <c r="E2649" s="11">
        <v>1800000</v>
      </c>
      <c r="F2649" s="1">
        <v>42185</v>
      </c>
    </row>
    <row r="2650" spans="1:6" x14ac:dyDescent="0.25">
      <c r="A2650">
        <v>22332</v>
      </c>
      <c r="B2650" s="28">
        <v>395814</v>
      </c>
      <c r="C2650" t="s">
        <v>290</v>
      </c>
      <c r="E2650" s="11">
        <v>242810</v>
      </c>
      <c r="F2650" s="1">
        <v>41787</v>
      </c>
    </row>
    <row r="2651" spans="1:6" x14ac:dyDescent="0.25">
      <c r="A2651">
        <v>22332</v>
      </c>
      <c r="B2651" s="28">
        <v>395822</v>
      </c>
      <c r="C2651" t="s">
        <v>518</v>
      </c>
      <c r="E2651" s="11">
        <v>4000</v>
      </c>
      <c r="F2651" s="1">
        <v>41787</v>
      </c>
    </row>
    <row r="2652" spans="1:6" x14ac:dyDescent="0.25">
      <c r="A2652">
        <v>22332</v>
      </c>
      <c r="B2652" s="28">
        <v>792321</v>
      </c>
      <c r="C2652" t="s">
        <v>264</v>
      </c>
      <c r="E2652" s="11">
        <v>0</v>
      </c>
      <c r="F2652" s="1">
        <v>41866</v>
      </c>
    </row>
    <row r="2653" spans="1:6" x14ac:dyDescent="0.25">
      <c r="A2653">
        <v>22333</v>
      </c>
      <c r="B2653" s="28" t="s">
        <v>2167</v>
      </c>
      <c r="C2653" t="s">
        <v>277</v>
      </c>
      <c r="E2653" s="11">
        <v>5500000</v>
      </c>
      <c r="F2653" s="1">
        <v>43465</v>
      </c>
    </row>
    <row r="2654" spans="1:6" x14ac:dyDescent="0.25">
      <c r="A2654">
        <v>22333</v>
      </c>
      <c r="B2654" s="28">
        <v>396483</v>
      </c>
      <c r="C2654" t="s">
        <v>269</v>
      </c>
      <c r="D2654" t="s">
        <v>1981</v>
      </c>
      <c r="E2654" s="11">
        <v>62000000</v>
      </c>
      <c r="F2654" s="1">
        <v>43100</v>
      </c>
    </row>
    <row r="2655" spans="1:6" x14ac:dyDescent="0.25">
      <c r="A2655">
        <v>22333</v>
      </c>
      <c r="B2655" s="28">
        <v>396489</v>
      </c>
      <c r="C2655" t="s">
        <v>268</v>
      </c>
      <c r="D2655" t="s">
        <v>1982</v>
      </c>
      <c r="E2655" s="11">
        <v>496</v>
      </c>
      <c r="F2655" s="1">
        <v>43465</v>
      </c>
    </row>
    <row r="2656" spans="1:6" x14ac:dyDescent="0.25">
      <c r="A2656">
        <v>22333</v>
      </c>
      <c r="B2656" s="28">
        <v>396494</v>
      </c>
      <c r="C2656" t="s">
        <v>264</v>
      </c>
      <c r="E2656" s="11">
        <v>62000000</v>
      </c>
      <c r="F2656" s="1">
        <v>43465</v>
      </c>
    </row>
    <row r="2657" spans="1:6" x14ac:dyDescent="0.25">
      <c r="A2657">
        <v>22336</v>
      </c>
      <c r="B2657" s="28">
        <v>384328</v>
      </c>
      <c r="C2657" t="s">
        <v>268</v>
      </c>
      <c r="E2657" s="11">
        <v>69</v>
      </c>
      <c r="F2657" s="1">
        <v>43708</v>
      </c>
    </row>
    <row r="2658" spans="1:6" x14ac:dyDescent="0.25">
      <c r="A2658">
        <v>22336</v>
      </c>
      <c r="B2658" s="28">
        <v>384332</v>
      </c>
      <c r="C2658" t="s">
        <v>267</v>
      </c>
      <c r="E2658" s="11">
        <v>55</v>
      </c>
      <c r="F2658" s="1">
        <v>42978</v>
      </c>
    </row>
    <row r="2659" spans="1:6" x14ac:dyDescent="0.25">
      <c r="A2659">
        <v>22336</v>
      </c>
      <c r="B2659" s="28">
        <v>384334</v>
      </c>
      <c r="C2659" t="s">
        <v>264</v>
      </c>
      <c r="E2659" s="11">
        <v>3750000</v>
      </c>
      <c r="F2659" s="1">
        <v>43708</v>
      </c>
    </row>
    <row r="2660" spans="1:6" x14ac:dyDescent="0.25">
      <c r="A2660">
        <v>22336</v>
      </c>
      <c r="B2660" s="28">
        <v>384336</v>
      </c>
      <c r="C2660" t="s">
        <v>269</v>
      </c>
      <c r="D2660" t="s">
        <v>647</v>
      </c>
      <c r="E2660" s="11">
        <v>4300000</v>
      </c>
      <c r="F2660" s="1">
        <v>43708</v>
      </c>
    </row>
    <row r="2661" spans="1:6" x14ac:dyDescent="0.25">
      <c r="A2661">
        <v>22337</v>
      </c>
      <c r="B2661" s="28">
        <v>415995</v>
      </c>
      <c r="C2661" t="s">
        <v>272</v>
      </c>
      <c r="D2661" t="s">
        <v>1983</v>
      </c>
      <c r="E2661" s="11"/>
      <c r="F2661" s="1">
        <v>42369</v>
      </c>
    </row>
    <row r="2662" spans="1:6" x14ac:dyDescent="0.25">
      <c r="A2662">
        <v>22337</v>
      </c>
      <c r="B2662" s="28">
        <v>416001</v>
      </c>
      <c r="C2662" t="s">
        <v>272</v>
      </c>
      <c r="D2662" t="s">
        <v>2620</v>
      </c>
      <c r="E2662" s="11"/>
      <c r="F2662" s="1">
        <v>42369</v>
      </c>
    </row>
    <row r="2663" spans="1:6" x14ac:dyDescent="0.25">
      <c r="A2663">
        <v>22337</v>
      </c>
      <c r="B2663" s="28">
        <v>527044</v>
      </c>
      <c r="C2663" t="s">
        <v>264</v>
      </c>
      <c r="E2663" s="11">
        <v>93734</v>
      </c>
      <c r="F2663" s="1">
        <v>42369</v>
      </c>
    </row>
    <row r="2664" spans="1:6" x14ac:dyDescent="0.25">
      <c r="A2664">
        <v>22338</v>
      </c>
      <c r="B2664" s="28">
        <v>450130</v>
      </c>
      <c r="C2664" t="s">
        <v>303</v>
      </c>
      <c r="D2664" t="s">
        <v>1984</v>
      </c>
      <c r="E2664" s="11">
        <v>1232156</v>
      </c>
      <c r="F2664" s="1">
        <v>42369</v>
      </c>
    </row>
    <row r="2665" spans="1:6" x14ac:dyDescent="0.25">
      <c r="A2665">
        <v>22340</v>
      </c>
      <c r="B2665" s="28" t="s">
        <v>649</v>
      </c>
      <c r="C2665" t="s">
        <v>277</v>
      </c>
      <c r="E2665" s="11">
        <v>234000</v>
      </c>
      <c r="F2665" s="1">
        <v>42825</v>
      </c>
    </row>
    <row r="2666" spans="1:6" x14ac:dyDescent="0.25">
      <c r="A2666">
        <v>22340</v>
      </c>
      <c r="B2666" s="28">
        <v>384434</v>
      </c>
      <c r="C2666" t="s">
        <v>267</v>
      </c>
      <c r="E2666" s="11">
        <v>60</v>
      </c>
      <c r="F2666" s="1">
        <v>42825</v>
      </c>
    </row>
    <row r="2667" spans="1:6" x14ac:dyDescent="0.25">
      <c r="A2667">
        <v>22340</v>
      </c>
      <c r="B2667" s="28">
        <v>384438</v>
      </c>
      <c r="C2667" t="s">
        <v>268</v>
      </c>
      <c r="E2667" s="11">
        <v>205</v>
      </c>
      <c r="F2667" s="1">
        <v>43555</v>
      </c>
    </row>
    <row r="2668" spans="1:6" x14ac:dyDescent="0.25">
      <c r="A2668">
        <v>22340</v>
      </c>
      <c r="B2668" s="28">
        <v>384440</v>
      </c>
      <c r="C2668" t="s">
        <v>269</v>
      </c>
      <c r="E2668" s="11">
        <v>1650000</v>
      </c>
      <c r="F2668" s="1">
        <v>43555</v>
      </c>
    </row>
    <row r="2669" spans="1:6" x14ac:dyDescent="0.25">
      <c r="A2669">
        <v>22340</v>
      </c>
      <c r="B2669" s="28">
        <v>384442</v>
      </c>
      <c r="C2669" t="s">
        <v>264</v>
      </c>
      <c r="E2669" s="11">
        <v>1750000</v>
      </c>
      <c r="F2669" s="1">
        <v>43555</v>
      </c>
    </row>
    <row r="2670" spans="1:6" x14ac:dyDescent="0.25">
      <c r="A2670">
        <v>22343</v>
      </c>
      <c r="B2670" s="28">
        <v>395878</v>
      </c>
      <c r="C2670" t="s">
        <v>272</v>
      </c>
      <c r="D2670" t="s">
        <v>1985</v>
      </c>
      <c r="E2670" s="11">
        <v>1</v>
      </c>
      <c r="F2670" s="1">
        <v>42551</v>
      </c>
    </row>
    <row r="2671" spans="1:6" x14ac:dyDescent="0.25">
      <c r="A2671">
        <v>22343</v>
      </c>
      <c r="B2671" s="28">
        <v>395895</v>
      </c>
      <c r="C2671" t="s">
        <v>272</v>
      </c>
      <c r="D2671" t="s">
        <v>1986</v>
      </c>
      <c r="E2671" s="11">
        <v>1</v>
      </c>
      <c r="F2671" s="1">
        <v>42004</v>
      </c>
    </row>
    <row r="2672" spans="1:6" x14ac:dyDescent="0.25">
      <c r="A2672">
        <v>22343</v>
      </c>
      <c r="B2672" s="28">
        <v>465147</v>
      </c>
      <c r="C2672" t="s">
        <v>264</v>
      </c>
      <c r="E2672" s="11">
        <v>600000</v>
      </c>
      <c r="F2672" s="1">
        <v>42551</v>
      </c>
    </row>
    <row r="2673" spans="1:6" x14ac:dyDescent="0.25">
      <c r="A2673">
        <v>22344</v>
      </c>
      <c r="B2673" s="28">
        <v>384338</v>
      </c>
      <c r="C2673" t="s">
        <v>272</v>
      </c>
      <c r="D2673" t="s">
        <v>650</v>
      </c>
      <c r="E2673" s="11"/>
      <c r="F2673" s="1">
        <v>41912</v>
      </c>
    </row>
    <row r="2674" spans="1:6" x14ac:dyDescent="0.25">
      <c r="A2674">
        <v>22344</v>
      </c>
      <c r="B2674" s="28">
        <v>841360</v>
      </c>
      <c r="C2674" t="s">
        <v>264</v>
      </c>
      <c r="E2674" s="11">
        <v>150000</v>
      </c>
      <c r="F2674" s="1">
        <v>41912</v>
      </c>
    </row>
    <row r="2675" spans="1:6" x14ac:dyDescent="0.25">
      <c r="A2675">
        <v>22345</v>
      </c>
      <c r="B2675" s="28">
        <v>599725</v>
      </c>
      <c r="C2675" t="s">
        <v>264</v>
      </c>
      <c r="D2675" t="s">
        <v>1998</v>
      </c>
      <c r="E2675" s="11">
        <v>500000</v>
      </c>
      <c r="F2675" s="1">
        <v>43465</v>
      </c>
    </row>
    <row r="2676" spans="1:6" x14ac:dyDescent="0.25">
      <c r="A2676">
        <v>22345</v>
      </c>
      <c r="B2676" s="28">
        <v>599737</v>
      </c>
      <c r="C2676" t="s">
        <v>1958</v>
      </c>
      <c r="E2676" s="11">
        <v>0</v>
      </c>
      <c r="F2676" s="1">
        <v>43465</v>
      </c>
    </row>
    <row r="2677" spans="1:6" x14ac:dyDescent="0.25">
      <c r="A2677">
        <v>22347</v>
      </c>
      <c r="B2677" s="28">
        <v>397058</v>
      </c>
      <c r="C2677" t="s">
        <v>545</v>
      </c>
      <c r="E2677" s="11"/>
      <c r="F2677" s="1">
        <v>41801</v>
      </c>
    </row>
    <row r="2678" spans="1:6" x14ac:dyDescent="0.25">
      <c r="A2678">
        <v>22348</v>
      </c>
      <c r="B2678" s="28">
        <v>384426</v>
      </c>
      <c r="C2678" t="s">
        <v>272</v>
      </c>
      <c r="D2678" t="s">
        <v>2168</v>
      </c>
      <c r="E2678" s="11">
        <v>1</v>
      </c>
      <c r="F2678" s="1">
        <v>41973</v>
      </c>
    </row>
    <row r="2679" spans="1:6" x14ac:dyDescent="0.25">
      <c r="A2679">
        <v>22348</v>
      </c>
      <c r="B2679" s="28">
        <v>384428</v>
      </c>
      <c r="C2679" t="s">
        <v>272</v>
      </c>
      <c r="D2679" t="s">
        <v>2169</v>
      </c>
      <c r="E2679" s="11">
        <v>1</v>
      </c>
      <c r="F2679" s="1">
        <v>41973</v>
      </c>
    </row>
    <row r="2680" spans="1:6" x14ac:dyDescent="0.25">
      <c r="A2680">
        <v>22348</v>
      </c>
      <c r="B2680" s="28">
        <v>384430</v>
      </c>
      <c r="C2680" t="s">
        <v>269</v>
      </c>
      <c r="E2680" s="11">
        <v>1000000</v>
      </c>
      <c r="F2680" s="1">
        <v>41973</v>
      </c>
    </row>
    <row r="2681" spans="1:6" x14ac:dyDescent="0.25">
      <c r="A2681">
        <v>22348</v>
      </c>
      <c r="B2681" s="28">
        <v>384432</v>
      </c>
      <c r="C2681" t="s">
        <v>264</v>
      </c>
      <c r="E2681" s="11">
        <v>1000000</v>
      </c>
      <c r="F2681" s="1">
        <v>41973</v>
      </c>
    </row>
    <row r="2682" spans="1:6" x14ac:dyDescent="0.25">
      <c r="A2682">
        <v>22349</v>
      </c>
      <c r="B2682" s="28" t="s">
        <v>2170</v>
      </c>
      <c r="C2682" t="s">
        <v>277</v>
      </c>
      <c r="E2682" s="11">
        <v>1500000</v>
      </c>
      <c r="F2682" s="1">
        <v>42825</v>
      </c>
    </row>
    <row r="2683" spans="1:6" x14ac:dyDescent="0.25">
      <c r="A2683">
        <v>22349</v>
      </c>
      <c r="B2683" s="28">
        <v>416288</v>
      </c>
      <c r="C2683" t="s">
        <v>267</v>
      </c>
      <c r="E2683" s="11">
        <v>204</v>
      </c>
      <c r="F2683" s="1">
        <v>42825</v>
      </c>
    </row>
    <row r="2684" spans="1:6" x14ac:dyDescent="0.25">
      <c r="A2684">
        <v>22349</v>
      </c>
      <c r="B2684" s="28">
        <v>416292</v>
      </c>
      <c r="C2684" t="s">
        <v>268</v>
      </c>
      <c r="E2684" s="11">
        <v>423</v>
      </c>
      <c r="F2684" s="1">
        <v>43555</v>
      </c>
    </row>
    <row r="2685" spans="1:6" x14ac:dyDescent="0.25">
      <c r="A2685">
        <v>22349</v>
      </c>
      <c r="B2685" s="28">
        <v>416296</v>
      </c>
      <c r="C2685" t="s">
        <v>269</v>
      </c>
      <c r="E2685" s="11">
        <v>410400</v>
      </c>
      <c r="F2685" s="1">
        <v>43555</v>
      </c>
    </row>
    <row r="2686" spans="1:6" x14ac:dyDescent="0.25">
      <c r="A2686">
        <v>22349</v>
      </c>
      <c r="B2686" s="28">
        <v>416300</v>
      </c>
      <c r="C2686" t="s">
        <v>280</v>
      </c>
      <c r="E2686" s="11">
        <v>1573200</v>
      </c>
      <c r="F2686" s="1">
        <v>42825</v>
      </c>
    </row>
    <row r="2687" spans="1:6" x14ac:dyDescent="0.25">
      <c r="A2687">
        <v>22349</v>
      </c>
      <c r="B2687" s="28">
        <v>527322</v>
      </c>
      <c r="C2687" t="s">
        <v>264</v>
      </c>
      <c r="E2687" s="11">
        <v>1983600</v>
      </c>
      <c r="F2687" s="1">
        <v>43555</v>
      </c>
    </row>
    <row r="2688" spans="1:6" x14ac:dyDescent="0.25">
      <c r="A2688">
        <v>22350</v>
      </c>
      <c r="B2688" s="28">
        <v>544570</v>
      </c>
      <c r="C2688" t="s">
        <v>264</v>
      </c>
      <c r="E2688" s="11">
        <v>2900000</v>
      </c>
      <c r="F2688" s="1">
        <v>43099</v>
      </c>
    </row>
    <row r="2689" spans="1:6" x14ac:dyDescent="0.25">
      <c r="A2689">
        <v>22351</v>
      </c>
      <c r="B2689" s="28">
        <v>492313</v>
      </c>
      <c r="C2689" t="s">
        <v>264</v>
      </c>
      <c r="D2689" t="s">
        <v>3658</v>
      </c>
      <c r="E2689" s="11">
        <v>7500000</v>
      </c>
      <c r="F2689" s="1">
        <v>42839</v>
      </c>
    </row>
    <row r="2690" spans="1:6" x14ac:dyDescent="0.25">
      <c r="A2690">
        <v>22354</v>
      </c>
      <c r="B2690" s="28">
        <v>492706</v>
      </c>
      <c r="C2690" t="s">
        <v>272</v>
      </c>
      <c r="D2690" t="s">
        <v>2171</v>
      </c>
      <c r="E2690" s="11"/>
      <c r="F2690" s="1">
        <v>42004</v>
      </c>
    </row>
    <row r="2691" spans="1:6" x14ac:dyDescent="0.25">
      <c r="A2691">
        <v>22354</v>
      </c>
      <c r="B2691" s="28">
        <v>492710</v>
      </c>
      <c r="C2691" t="s">
        <v>264</v>
      </c>
      <c r="D2691" t="s">
        <v>2172</v>
      </c>
      <c r="E2691" s="11">
        <v>39999</v>
      </c>
      <c r="F2691" s="1">
        <v>42004</v>
      </c>
    </row>
    <row r="2692" spans="1:6" x14ac:dyDescent="0.25">
      <c r="A2692">
        <v>22356</v>
      </c>
      <c r="B2692" s="28">
        <v>396453</v>
      </c>
      <c r="C2692" t="s">
        <v>270</v>
      </c>
      <c r="E2692" s="11">
        <v>1</v>
      </c>
      <c r="F2692" s="1">
        <v>42369</v>
      </c>
    </row>
    <row r="2693" spans="1:6" x14ac:dyDescent="0.25">
      <c r="A2693">
        <v>22356</v>
      </c>
      <c r="B2693" s="28">
        <v>396457</v>
      </c>
      <c r="C2693" t="s">
        <v>1987</v>
      </c>
      <c r="E2693" s="11">
        <v>1</v>
      </c>
      <c r="F2693" s="1">
        <v>44531</v>
      </c>
    </row>
    <row r="2694" spans="1:6" x14ac:dyDescent="0.25">
      <c r="A2694">
        <v>22356</v>
      </c>
      <c r="B2694" s="28">
        <v>396470</v>
      </c>
      <c r="C2694" t="s">
        <v>405</v>
      </c>
      <c r="E2694" s="11">
        <v>1</v>
      </c>
      <c r="F2694" s="1">
        <v>43569</v>
      </c>
    </row>
    <row r="2695" spans="1:6" x14ac:dyDescent="0.25">
      <c r="A2695">
        <v>22356</v>
      </c>
      <c r="B2695" s="28">
        <v>492434</v>
      </c>
      <c r="C2695" t="s">
        <v>264</v>
      </c>
      <c r="E2695" s="11">
        <v>1243000</v>
      </c>
      <c r="F2695" s="1">
        <v>42156</v>
      </c>
    </row>
    <row r="2696" spans="1:6" x14ac:dyDescent="0.25">
      <c r="A2696">
        <v>22357</v>
      </c>
      <c r="B2696" s="28">
        <v>398341</v>
      </c>
      <c r="C2696" t="s">
        <v>307</v>
      </c>
      <c r="E2696" s="11"/>
      <c r="F2696" s="1">
        <v>42155</v>
      </c>
    </row>
    <row r="2697" spans="1:6" x14ac:dyDescent="0.25">
      <c r="A2697">
        <v>22357</v>
      </c>
      <c r="B2697" s="28">
        <v>398345</v>
      </c>
      <c r="C2697" t="s">
        <v>1988</v>
      </c>
      <c r="E2697" s="11"/>
      <c r="F2697" s="1">
        <v>42155</v>
      </c>
    </row>
    <row r="2698" spans="1:6" x14ac:dyDescent="0.25">
      <c r="A2698">
        <v>22357</v>
      </c>
      <c r="B2698" s="28">
        <v>398357</v>
      </c>
      <c r="C2698" t="s">
        <v>492</v>
      </c>
      <c r="D2698" t="s">
        <v>2621</v>
      </c>
      <c r="E2698" s="11">
        <v>1500000</v>
      </c>
      <c r="F2698" s="1">
        <v>42155</v>
      </c>
    </row>
    <row r="2699" spans="1:6" x14ac:dyDescent="0.25">
      <c r="A2699">
        <v>22357</v>
      </c>
      <c r="B2699" s="28">
        <v>398361</v>
      </c>
      <c r="C2699" t="s">
        <v>514</v>
      </c>
      <c r="E2699" s="11"/>
      <c r="F2699" s="1">
        <v>42155</v>
      </c>
    </row>
    <row r="2700" spans="1:6" x14ac:dyDescent="0.25">
      <c r="A2700">
        <v>22357</v>
      </c>
      <c r="B2700" s="28">
        <v>492232</v>
      </c>
      <c r="C2700" t="s">
        <v>264</v>
      </c>
      <c r="E2700" s="11">
        <v>22982847</v>
      </c>
      <c r="F2700" s="1">
        <v>42155</v>
      </c>
    </row>
    <row r="2701" spans="1:6" x14ac:dyDescent="0.25">
      <c r="A2701">
        <v>22358</v>
      </c>
      <c r="B2701" s="28">
        <v>399158</v>
      </c>
      <c r="C2701" t="s">
        <v>303</v>
      </c>
      <c r="E2701" s="11">
        <v>0</v>
      </c>
      <c r="F2701" s="1">
        <v>41912</v>
      </c>
    </row>
    <row r="2702" spans="1:6" x14ac:dyDescent="0.25">
      <c r="A2702">
        <v>22358</v>
      </c>
      <c r="B2702" s="28">
        <v>399166</v>
      </c>
      <c r="C2702" t="s">
        <v>518</v>
      </c>
      <c r="E2702" s="11">
        <v>90000</v>
      </c>
      <c r="F2702" s="1">
        <v>42094</v>
      </c>
    </row>
    <row r="2703" spans="1:6" x14ac:dyDescent="0.25">
      <c r="A2703">
        <v>22358</v>
      </c>
      <c r="B2703" s="28">
        <v>399172</v>
      </c>
      <c r="C2703" t="s">
        <v>339</v>
      </c>
      <c r="D2703" t="s">
        <v>664</v>
      </c>
      <c r="E2703" s="11">
        <v>9</v>
      </c>
      <c r="F2703" s="1">
        <v>41883</v>
      </c>
    </row>
    <row r="2704" spans="1:6" x14ac:dyDescent="0.25">
      <c r="A2704">
        <v>22358</v>
      </c>
      <c r="B2704" s="28">
        <v>399178</v>
      </c>
      <c r="C2704" t="s">
        <v>272</v>
      </c>
      <c r="D2704" t="s">
        <v>665</v>
      </c>
      <c r="E2704" s="11">
        <v>9</v>
      </c>
      <c r="F2704" s="1">
        <v>42094</v>
      </c>
    </row>
    <row r="2705" spans="1:6" x14ac:dyDescent="0.25">
      <c r="A2705">
        <v>22359</v>
      </c>
      <c r="B2705" s="28" t="s">
        <v>2173</v>
      </c>
      <c r="C2705" t="s">
        <v>277</v>
      </c>
      <c r="E2705" s="11">
        <v>1000000</v>
      </c>
      <c r="F2705" s="1">
        <v>42825</v>
      </c>
    </row>
    <row r="2706" spans="1:6" x14ac:dyDescent="0.25">
      <c r="A2706">
        <v>22359</v>
      </c>
      <c r="B2706" s="28">
        <v>416657</v>
      </c>
      <c r="C2706" t="s">
        <v>267</v>
      </c>
      <c r="E2706" s="11">
        <v>202</v>
      </c>
      <c r="F2706" s="1">
        <v>42460</v>
      </c>
    </row>
    <row r="2707" spans="1:6" x14ac:dyDescent="0.25">
      <c r="A2707">
        <v>22359</v>
      </c>
      <c r="B2707" s="28">
        <v>416661</v>
      </c>
      <c r="C2707" t="s">
        <v>268</v>
      </c>
      <c r="E2707" s="11">
        <v>385</v>
      </c>
      <c r="F2707" s="1">
        <v>42460</v>
      </c>
    </row>
    <row r="2708" spans="1:6" x14ac:dyDescent="0.25">
      <c r="A2708">
        <v>22359</v>
      </c>
      <c r="B2708" s="28">
        <v>416665</v>
      </c>
      <c r="C2708" t="s">
        <v>269</v>
      </c>
      <c r="E2708" s="11">
        <v>3875000</v>
      </c>
      <c r="F2708" s="1">
        <v>42460</v>
      </c>
    </row>
    <row r="2709" spans="1:6" x14ac:dyDescent="0.25">
      <c r="A2709">
        <v>22361</v>
      </c>
      <c r="B2709" s="28">
        <v>395916</v>
      </c>
      <c r="C2709" t="s">
        <v>545</v>
      </c>
      <c r="E2709" s="11"/>
      <c r="F2709" s="1">
        <v>41788</v>
      </c>
    </row>
    <row r="2710" spans="1:6" x14ac:dyDescent="0.25">
      <c r="A2710">
        <v>22361</v>
      </c>
      <c r="B2710" s="28">
        <v>464560</v>
      </c>
      <c r="C2710" t="s">
        <v>264</v>
      </c>
      <c r="E2710" s="11">
        <v>2500</v>
      </c>
      <c r="F2710" s="1">
        <v>41913</v>
      </c>
    </row>
    <row r="2711" spans="1:6" x14ac:dyDescent="0.25">
      <c r="A2711">
        <v>22362</v>
      </c>
      <c r="B2711" s="28" t="s">
        <v>2174</v>
      </c>
      <c r="C2711" t="s">
        <v>277</v>
      </c>
      <c r="E2711" s="11">
        <v>500000</v>
      </c>
      <c r="F2711" s="1">
        <v>42735</v>
      </c>
    </row>
    <row r="2712" spans="1:6" x14ac:dyDescent="0.25">
      <c r="A2712">
        <v>22362</v>
      </c>
      <c r="B2712" s="28">
        <v>401722</v>
      </c>
      <c r="C2712" t="s">
        <v>267</v>
      </c>
      <c r="D2712" t="s">
        <v>2426</v>
      </c>
      <c r="E2712" s="11">
        <v>75</v>
      </c>
      <c r="F2712" s="1">
        <v>42735</v>
      </c>
    </row>
    <row r="2713" spans="1:6" x14ac:dyDescent="0.25">
      <c r="A2713">
        <v>22362</v>
      </c>
      <c r="B2713" s="28">
        <v>401747</v>
      </c>
      <c r="C2713" t="s">
        <v>269</v>
      </c>
      <c r="E2713" s="11">
        <v>75000000</v>
      </c>
      <c r="F2713" s="1">
        <v>43555</v>
      </c>
    </row>
    <row r="2714" spans="1:6" x14ac:dyDescent="0.25">
      <c r="A2714">
        <v>22362</v>
      </c>
      <c r="B2714" s="28">
        <v>401771</v>
      </c>
      <c r="C2714" t="s">
        <v>264</v>
      </c>
      <c r="E2714" s="11">
        <v>75000000</v>
      </c>
      <c r="F2714" s="1">
        <v>43555</v>
      </c>
    </row>
    <row r="2715" spans="1:6" x14ac:dyDescent="0.25">
      <c r="A2715">
        <v>22363</v>
      </c>
      <c r="B2715" s="28">
        <v>403504</v>
      </c>
      <c r="C2715" t="s">
        <v>1959</v>
      </c>
      <c r="E2715" s="11"/>
      <c r="F2715" s="1">
        <v>42551</v>
      </c>
    </row>
    <row r="2716" spans="1:6" x14ac:dyDescent="0.25">
      <c r="A2716">
        <v>22363</v>
      </c>
      <c r="B2716" s="28">
        <v>465842</v>
      </c>
      <c r="C2716" t="s">
        <v>264</v>
      </c>
      <c r="E2716" s="11">
        <v>141500</v>
      </c>
      <c r="F2716" s="1">
        <v>42551</v>
      </c>
    </row>
    <row r="2717" spans="1:6" x14ac:dyDescent="0.25">
      <c r="A2717">
        <v>22363</v>
      </c>
      <c r="B2717" s="28">
        <v>465855</v>
      </c>
      <c r="C2717" t="s">
        <v>1958</v>
      </c>
      <c r="D2717" t="s">
        <v>1856</v>
      </c>
      <c r="E2717" s="11"/>
      <c r="F2717" s="1">
        <v>42551</v>
      </c>
    </row>
    <row r="2718" spans="1:6" x14ac:dyDescent="0.25">
      <c r="A2718">
        <v>22364</v>
      </c>
      <c r="B2718" s="28" t="s">
        <v>2175</v>
      </c>
      <c r="C2718" t="s">
        <v>277</v>
      </c>
      <c r="E2718" s="11">
        <v>201000</v>
      </c>
      <c r="F2718" s="1">
        <v>42735</v>
      </c>
    </row>
    <row r="2719" spans="1:6" x14ac:dyDescent="0.25">
      <c r="A2719">
        <v>22364</v>
      </c>
      <c r="B2719" s="28">
        <v>396081</v>
      </c>
      <c r="C2719" t="s">
        <v>269</v>
      </c>
      <c r="E2719" s="11">
        <v>4621919</v>
      </c>
      <c r="F2719" s="1">
        <v>42735</v>
      </c>
    </row>
    <row r="2720" spans="1:6" x14ac:dyDescent="0.25">
      <c r="A2720">
        <v>22364</v>
      </c>
      <c r="B2720" s="28">
        <v>439344</v>
      </c>
      <c r="C2720" t="s">
        <v>268</v>
      </c>
      <c r="E2720" s="11">
        <v>127</v>
      </c>
      <c r="F2720" s="1">
        <v>43465</v>
      </c>
    </row>
    <row r="2721" spans="1:6" x14ac:dyDescent="0.25">
      <c r="A2721">
        <v>22364</v>
      </c>
      <c r="B2721" s="28">
        <v>527148</v>
      </c>
      <c r="C2721" t="s">
        <v>264</v>
      </c>
      <c r="E2721" s="11">
        <v>4621919</v>
      </c>
      <c r="F2721" s="1">
        <v>43465</v>
      </c>
    </row>
    <row r="2722" spans="1:6" x14ac:dyDescent="0.25">
      <c r="A2722">
        <v>22365</v>
      </c>
      <c r="B2722" s="28">
        <v>510014</v>
      </c>
      <c r="C2722" t="s">
        <v>272</v>
      </c>
      <c r="D2722" t="s">
        <v>2176</v>
      </c>
      <c r="E2722" s="11">
        <v>1</v>
      </c>
      <c r="F2722" s="1">
        <v>41820</v>
      </c>
    </row>
    <row r="2723" spans="1:6" x14ac:dyDescent="0.25">
      <c r="A2723">
        <v>22369</v>
      </c>
      <c r="B2723" s="28">
        <v>405432</v>
      </c>
      <c r="C2723" t="s">
        <v>272</v>
      </c>
      <c r="D2723" t="s">
        <v>1989</v>
      </c>
      <c r="E2723" s="11"/>
      <c r="F2723" s="1">
        <v>42369</v>
      </c>
    </row>
    <row r="2724" spans="1:6" x14ac:dyDescent="0.25">
      <c r="A2724">
        <v>22369</v>
      </c>
      <c r="B2724" s="28">
        <v>492194</v>
      </c>
      <c r="C2724" t="s">
        <v>264</v>
      </c>
      <c r="E2724" s="11">
        <v>13678585</v>
      </c>
      <c r="F2724" s="1">
        <v>42369</v>
      </c>
    </row>
    <row r="2725" spans="1:6" x14ac:dyDescent="0.25">
      <c r="A2725">
        <v>22370</v>
      </c>
      <c r="B2725" s="28">
        <v>395456</v>
      </c>
      <c r="C2725" t="s">
        <v>462</v>
      </c>
      <c r="E2725" s="11">
        <v>1302195</v>
      </c>
      <c r="F2725" s="1">
        <v>42146</v>
      </c>
    </row>
    <row r="2726" spans="1:6" x14ac:dyDescent="0.25">
      <c r="A2726">
        <v>22370</v>
      </c>
      <c r="B2726" s="28">
        <v>395460</v>
      </c>
      <c r="C2726" t="s">
        <v>288</v>
      </c>
      <c r="E2726" s="11">
        <v>75000</v>
      </c>
      <c r="F2726" s="1">
        <v>42146</v>
      </c>
    </row>
    <row r="2727" spans="1:6" x14ac:dyDescent="0.25">
      <c r="A2727">
        <v>22370</v>
      </c>
      <c r="B2727" s="28">
        <v>395466</v>
      </c>
      <c r="C2727" t="s">
        <v>291</v>
      </c>
      <c r="E2727" s="11">
        <v>450000</v>
      </c>
      <c r="F2727" s="1">
        <v>42146</v>
      </c>
    </row>
    <row r="2728" spans="1:6" x14ac:dyDescent="0.25">
      <c r="A2728">
        <v>22370</v>
      </c>
      <c r="B2728" s="28">
        <v>395470</v>
      </c>
      <c r="C2728" t="s">
        <v>290</v>
      </c>
      <c r="E2728" s="11">
        <v>275000</v>
      </c>
      <c r="F2728" s="1">
        <v>42146</v>
      </c>
    </row>
    <row r="2729" spans="1:6" x14ac:dyDescent="0.25">
      <c r="A2729">
        <v>22370</v>
      </c>
      <c r="B2729" s="28">
        <v>526939</v>
      </c>
      <c r="C2729" t="s">
        <v>264</v>
      </c>
      <c r="E2729" s="11">
        <v>2015000</v>
      </c>
      <c r="F2729" s="1">
        <v>42369</v>
      </c>
    </row>
    <row r="2730" spans="1:6" x14ac:dyDescent="0.25">
      <c r="A2730">
        <v>22371</v>
      </c>
      <c r="B2730" s="28" t="s">
        <v>671</v>
      </c>
      <c r="C2730" t="s">
        <v>277</v>
      </c>
      <c r="E2730" s="11">
        <v>94700</v>
      </c>
      <c r="F2730" s="1">
        <v>42855</v>
      </c>
    </row>
    <row r="2731" spans="1:6" x14ac:dyDescent="0.25">
      <c r="A2731">
        <v>22371</v>
      </c>
      <c r="B2731" s="28">
        <v>395767</v>
      </c>
      <c r="C2731" t="s">
        <v>269</v>
      </c>
      <c r="D2731" t="s">
        <v>667</v>
      </c>
      <c r="E2731" s="11">
        <v>3500000</v>
      </c>
      <c r="F2731" s="1">
        <v>43585</v>
      </c>
    </row>
    <row r="2732" spans="1:6" x14ac:dyDescent="0.25">
      <c r="A2732">
        <v>22371</v>
      </c>
      <c r="B2732" s="28">
        <v>395772</v>
      </c>
      <c r="C2732" t="s">
        <v>267</v>
      </c>
      <c r="D2732" t="s">
        <v>668</v>
      </c>
      <c r="E2732" s="11">
        <v>27</v>
      </c>
      <c r="F2732" s="1">
        <v>42855</v>
      </c>
    </row>
    <row r="2733" spans="1:6" x14ac:dyDescent="0.25">
      <c r="A2733">
        <v>22371</v>
      </c>
      <c r="B2733" s="28">
        <v>395776</v>
      </c>
      <c r="C2733" t="s">
        <v>268</v>
      </c>
      <c r="D2733" t="s">
        <v>669</v>
      </c>
      <c r="E2733" s="11">
        <v>96</v>
      </c>
      <c r="F2733" s="1">
        <v>43585</v>
      </c>
    </row>
    <row r="2734" spans="1:6" x14ac:dyDescent="0.25">
      <c r="A2734">
        <v>22371</v>
      </c>
      <c r="B2734" s="28">
        <v>395791</v>
      </c>
      <c r="C2734" t="s">
        <v>264</v>
      </c>
      <c r="E2734" s="11">
        <v>3500000</v>
      </c>
      <c r="F2734" s="1">
        <v>43585</v>
      </c>
    </row>
    <row r="2735" spans="1:6" x14ac:dyDescent="0.25">
      <c r="A2735">
        <v>22372</v>
      </c>
      <c r="B2735" s="28" t="s">
        <v>2177</v>
      </c>
      <c r="C2735" t="s">
        <v>277</v>
      </c>
      <c r="E2735" s="11">
        <v>570000</v>
      </c>
      <c r="F2735" s="1">
        <v>42855</v>
      </c>
    </row>
    <row r="2736" spans="1:6" x14ac:dyDescent="0.25">
      <c r="A2736">
        <v>22372</v>
      </c>
      <c r="B2736" s="28">
        <v>403057</v>
      </c>
      <c r="C2736" t="s">
        <v>267</v>
      </c>
      <c r="E2736" s="11">
        <v>57</v>
      </c>
      <c r="F2736" s="1">
        <v>42855</v>
      </c>
    </row>
    <row r="2737" spans="1:6" x14ac:dyDescent="0.25">
      <c r="A2737">
        <v>22372</v>
      </c>
      <c r="B2737" s="28">
        <v>403061</v>
      </c>
      <c r="C2737" t="s">
        <v>268</v>
      </c>
      <c r="E2737" s="11">
        <v>454</v>
      </c>
      <c r="F2737" s="1">
        <v>43585</v>
      </c>
    </row>
    <row r="2738" spans="1:6" x14ac:dyDescent="0.25">
      <c r="A2738">
        <v>22372</v>
      </c>
      <c r="B2738" s="28">
        <v>403065</v>
      </c>
      <c r="C2738" t="s">
        <v>269</v>
      </c>
      <c r="E2738" s="11">
        <v>5990000</v>
      </c>
      <c r="F2738" s="1">
        <v>43585</v>
      </c>
    </row>
    <row r="2739" spans="1:6" x14ac:dyDescent="0.25">
      <c r="A2739">
        <v>22372</v>
      </c>
      <c r="B2739" s="28">
        <v>492409</v>
      </c>
      <c r="C2739" t="s">
        <v>264</v>
      </c>
      <c r="E2739" s="11">
        <v>6185000</v>
      </c>
      <c r="F2739" s="1">
        <v>43585</v>
      </c>
    </row>
    <row r="2740" spans="1:6" x14ac:dyDescent="0.25">
      <c r="A2740">
        <v>22373</v>
      </c>
      <c r="B2740" s="28">
        <v>396158</v>
      </c>
      <c r="C2740" t="s">
        <v>545</v>
      </c>
      <c r="E2740" s="11">
        <v>1</v>
      </c>
      <c r="F2740" s="1">
        <v>41782</v>
      </c>
    </row>
    <row r="2741" spans="1:6" x14ac:dyDescent="0.25">
      <c r="A2741">
        <v>22374</v>
      </c>
      <c r="B2741" s="28">
        <v>398780</v>
      </c>
      <c r="C2741" t="s">
        <v>272</v>
      </c>
      <c r="D2741" t="s">
        <v>1990</v>
      </c>
      <c r="E2741" s="11">
        <v>1</v>
      </c>
      <c r="F2741" s="1">
        <v>42185</v>
      </c>
    </row>
    <row r="2742" spans="1:6" x14ac:dyDescent="0.25">
      <c r="A2742">
        <v>22374</v>
      </c>
      <c r="B2742" s="28">
        <v>398784</v>
      </c>
      <c r="C2742" t="s">
        <v>272</v>
      </c>
      <c r="D2742" t="s">
        <v>1991</v>
      </c>
      <c r="E2742" s="11">
        <v>1</v>
      </c>
      <c r="F2742" s="1">
        <v>42185</v>
      </c>
    </row>
    <row r="2743" spans="1:6" x14ac:dyDescent="0.25">
      <c r="A2743">
        <v>22374</v>
      </c>
      <c r="B2743" s="28">
        <v>398788</v>
      </c>
      <c r="C2743" t="s">
        <v>272</v>
      </c>
      <c r="D2743" t="s">
        <v>1992</v>
      </c>
      <c r="E2743" s="11">
        <v>1</v>
      </c>
      <c r="F2743" s="1">
        <v>42185</v>
      </c>
    </row>
    <row r="2744" spans="1:6" x14ac:dyDescent="0.25">
      <c r="A2744">
        <v>22374</v>
      </c>
      <c r="B2744" s="28">
        <v>398792</v>
      </c>
      <c r="C2744" t="s">
        <v>272</v>
      </c>
      <c r="D2744" t="s">
        <v>3184</v>
      </c>
      <c r="E2744" s="11">
        <v>1</v>
      </c>
      <c r="F2744" s="1">
        <v>42185</v>
      </c>
    </row>
    <row r="2745" spans="1:6" x14ac:dyDescent="0.25">
      <c r="A2745">
        <v>22374</v>
      </c>
      <c r="B2745" s="28">
        <v>401918</v>
      </c>
      <c r="C2745" t="s">
        <v>269</v>
      </c>
      <c r="D2745" t="s">
        <v>2427</v>
      </c>
      <c r="E2745" s="11">
        <v>7775295</v>
      </c>
      <c r="F2745" s="1">
        <v>42185</v>
      </c>
    </row>
    <row r="2746" spans="1:6" x14ac:dyDescent="0.25">
      <c r="A2746">
        <v>22374</v>
      </c>
      <c r="B2746" s="28">
        <v>492242</v>
      </c>
      <c r="C2746" t="s">
        <v>264</v>
      </c>
      <c r="E2746" s="11">
        <v>7775295</v>
      </c>
      <c r="F2746" s="1">
        <v>42185</v>
      </c>
    </row>
    <row r="2747" spans="1:6" x14ac:dyDescent="0.25">
      <c r="A2747">
        <v>22377</v>
      </c>
      <c r="B2747" s="28">
        <v>395440</v>
      </c>
      <c r="C2747" t="s">
        <v>307</v>
      </c>
      <c r="D2747" t="s">
        <v>648</v>
      </c>
      <c r="E2747" s="11">
        <v>1</v>
      </c>
      <c r="F2747" s="1">
        <v>42004</v>
      </c>
    </row>
    <row r="2748" spans="1:6" x14ac:dyDescent="0.25">
      <c r="A2748">
        <v>22377</v>
      </c>
      <c r="B2748" s="28">
        <v>395444</v>
      </c>
      <c r="C2748" t="s">
        <v>303</v>
      </c>
      <c r="E2748" s="11">
        <v>750000</v>
      </c>
      <c r="F2748" s="1">
        <v>42735</v>
      </c>
    </row>
    <row r="2749" spans="1:6" x14ac:dyDescent="0.25">
      <c r="A2749">
        <v>22377</v>
      </c>
      <c r="B2749" s="28">
        <v>395448</v>
      </c>
      <c r="C2749" t="s">
        <v>303</v>
      </c>
      <c r="E2749" s="11">
        <v>1525000</v>
      </c>
      <c r="F2749" s="1">
        <v>42735</v>
      </c>
    </row>
    <row r="2750" spans="1:6" x14ac:dyDescent="0.25">
      <c r="A2750">
        <v>22377</v>
      </c>
      <c r="B2750" s="28">
        <v>398389</v>
      </c>
      <c r="C2750" t="s">
        <v>267</v>
      </c>
      <c r="D2750" t="s">
        <v>1993</v>
      </c>
      <c r="E2750" s="11"/>
      <c r="F2750" s="1">
        <v>41897</v>
      </c>
    </row>
    <row r="2751" spans="1:6" x14ac:dyDescent="0.25">
      <c r="A2751">
        <v>22377</v>
      </c>
      <c r="B2751" s="28">
        <v>398393</v>
      </c>
      <c r="C2751" t="s">
        <v>268</v>
      </c>
      <c r="D2751" t="s">
        <v>1994</v>
      </c>
      <c r="E2751" s="11"/>
      <c r="F2751" s="1">
        <v>41897</v>
      </c>
    </row>
    <row r="2752" spans="1:6" x14ac:dyDescent="0.25">
      <c r="A2752">
        <v>22377</v>
      </c>
      <c r="B2752" s="28">
        <v>398397</v>
      </c>
      <c r="C2752" t="s">
        <v>514</v>
      </c>
      <c r="E2752" s="11"/>
      <c r="F2752" s="1">
        <v>41897</v>
      </c>
    </row>
    <row r="2753" spans="1:6" x14ac:dyDescent="0.25">
      <c r="A2753">
        <v>22378</v>
      </c>
      <c r="B2753" s="28">
        <v>402151</v>
      </c>
      <c r="C2753" t="s">
        <v>272</v>
      </c>
      <c r="D2753" t="s">
        <v>1995</v>
      </c>
      <c r="E2753" s="11">
        <v>1</v>
      </c>
      <c r="F2753" s="1">
        <v>42460</v>
      </c>
    </row>
    <row r="2754" spans="1:6" x14ac:dyDescent="0.25">
      <c r="A2754">
        <v>22378</v>
      </c>
      <c r="B2754" s="28">
        <v>402158</v>
      </c>
      <c r="C2754" t="s">
        <v>288</v>
      </c>
      <c r="D2754" t="s">
        <v>1996</v>
      </c>
      <c r="E2754" s="11">
        <v>1</v>
      </c>
      <c r="F2754" s="1">
        <v>42460</v>
      </c>
    </row>
    <row r="2755" spans="1:6" x14ac:dyDescent="0.25">
      <c r="A2755">
        <v>22378</v>
      </c>
      <c r="B2755" s="28">
        <v>402162</v>
      </c>
      <c r="C2755" t="s">
        <v>272</v>
      </c>
      <c r="D2755" t="s">
        <v>1997</v>
      </c>
      <c r="E2755" s="11">
        <v>1</v>
      </c>
      <c r="F2755" s="1">
        <v>42460</v>
      </c>
    </row>
    <row r="2756" spans="1:6" x14ac:dyDescent="0.25">
      <c r="A2756">
        <v>22378</v>
      </c>
      <c r="B2756" s="28">
        <v>492246</v>
      </c>
      <c r="C2756" t="s">
        <v>264</v>
      </c>
      <c r="E2756" s="11">
        <v>1890000</v>
      </c>
      <c r="F2756" s="1">
        <v>42460</v>
      </c>
    </row>
    <row r="2757" spans="1:6" x14ac:dyDescent="0.25">
      <c r="A2757">
        <v>22380</v>
      </c>
      <c r="B2757" s="28">
        <v>404219</v>
      </c>
      <c r="C2757" t="s">
        <v>303</v>
      </c>
      <c r="D2757" t="s">
        <v>2428</v>
      </c>
      <c r="E2757" s="11">
        <v>781440</v>
      </c>
      <c r="F2757" s="1">
        <v>42551</v>
      </c>
    </row>
    <row r="2758" spans="1:6" x14ac:dyDescent="0.25">
      <c r="A2758">
        <v>22381</v>
      </c>
      <c r="B2758" s="28">
        <v>395941</v>
      </c>
      <c r="C2758" t="s">
        <v>339</v>
      </c>
      <c r="E2758" s="11"/>
      <c r="F2758" s="1">
        <v>41905</v>
      </c>
    </row>
    <row r="2759" spans="1:6" x14ac:dyDescent="0.25">
      <c r="A2759">
        <v>22383</v>
      </c>
      <c r="B2759" s="28">
        <v>395539</v>
      </c>
      <c r="C2759" t="s">
        <v>307</v>
      </c>
      <c r="E2759" s="11"/>
      <c r="F2759" s="1">
        <v>41912</v>
      </c>
    </row>
    <row r="2760" spans="1:6" x14ac:dyDescent="0.25">
      <c r="A2760">
        <v>22383</v>
      </c>
      <c r="B2760" s="28">
        <v>492352</v>
      </c>
      <c r="C2760" t="s">
        <v>264</v>
      </c>
      <c r="E2760" s="11">
        <v>9937</v>
      </c>
      <c r="F2760" s="1">
        <v>41943</v>
      </c>
    </row>
    <row r="2761" spans="1:6" x14ac:dyDescent="0.25">
      <c r="A2761">
        <v>22384</v>
      </c>
      <c r="B2761" s="28">
        <v>405377</v>
      </c>
      <c r="C2761" t="s">
        <v>307</v>
      </c>
      <c r="E2761" s="11">
        <v>1</v>
      </c>
      <c r="F2761" s="1">
        <v>41820</v>
      </c>
    </row>
    <row r="2762" spans="1:6" x14ac:dyDescent="0.25">
      <c r="A2762">
        <v>22384</v>
      </c>
      <c r="B2762" s="28">
        <v>405381</v>
      </c>
      <c r="C2762" t="s">
        <v>269</v>
      </c>
      <c r="D2762" t="s">
        <v>1998</v>
      </c>
      <c r="E2762" s="11">
        <v>625</v>
      </c>
      <c r="F2762" s="1">
        <v>41820</v>
      </c>
    </row>
    <row r="2763" spans="1:6" x14ac:dyDescent="0.25">
      <c r="A2763">
        <v>22384</v>
      </c>
      <c r="B2763" s="28">
        <v>492356</v>
      </c>
      <c r="C2763" t="s">
        <v>264</v>
      </c>
      <c r="E2763" s="11">
        <v>625</v>
      </c>
      <c r="F2763" s="1">
        <v>41820</v>
      </c>
    </row>
    <row r="2764" spans="1:6" x14ac:dyDescent="0.25">
      <c r="A2764">
        <v>22385</v>
      </c>
      <c r="B2764" s="28">
        <v>491289</v>
      </c>
      <c r="C2764" t="s">
        <v>272</v>
      </c>
      <c r="D2764" t="s">
        <v>2178</v>
      </c>
      <c r="E2764" s="11"/>
      <c r="F2764" s="1">
        <v>42020</v>
      </c>
    </row>
    <row r="2765" spans="1:6" x14ac:dyDescent="0.25">
      <c r="A2765">
        <v>22385</v>
      </c>
      <c r="B2765" s="28">
        <v>526964</v>
      </c>
      <c r="C2765" t="s">
        <v>264</v>
      </c>
      <c r="E2765" s="11">
        <v>10076</v>
      </c>
      <c r="F2765" s="1">
        <v>42020</v>
      </c>
    </row>
    <row r="2766" spans="1:6" x14ac:dyDescent="0.25">
      <c r="A2766">
        <v>22387</v>
      </c>
      <c r="B2766" s="28">
        <v>396085</v>
      </c>
      <c r="C2766" t="s">
        <v>272</v>
      </c>
      <c r="D2766" t="s">
        <v>652</v>
      </c>
      <c r="E2766" s="11"/>
      <c r="F2766" s="1">
        <v>41912</v>
      </c>
    </row>
    <row r="2767" spans="1:6" x14ac:dyDescent="0.25">
      <c r="A2767">
        <v>22387</v>
      </c>
      <c r="B2767" s="28">
        <v>396089</v>
      </c>
      <c r="C2767" t="s">
        <v>272</v>
      </c>
      <c r="D2767" t="s">
        <v>654</v>
      </c>
      <c r="E2767" s="11"/>
      <c r="F2767" s="1">
        <v>41912</v>
      </c>
    </row>
    <row r="2768" spans="1:6" x14ac:dyDescent="0.25">
      <c r="A2768">
        <v>22387</v>
      </c>
      <c r="B2768" s="28">
        <v>396093</v>
      </c>
      <c r="C2768" t="s">
        <v>272</v>
      </c>
      <c r="D2768" t="s">
        <v>657</v>
      </c>
      <c r="E2768" s="11"/>
      <c r="F2768" s="1">
        <v>41912</v>
      </c>
    </row>
    <row r="2769" spans="1:6" x14ac:dyDescent="0.25">
      <c r="A2769">
        <v>22387</v>
      </c>
      <c r="B2769" s="28">
        <v>396097</v>
      </c>
      <c r="C2769" t="s">
        <v>272</v>
      </c>
      <c r="D2769" t="s">
        <v>658</v>
      </c>
      <c r="E2769" s="11"/>
      <c r="F2769" s="1">
        <v>41912</v>
      </c>
    </row>
    <row r="2770" spans="1:6" x14ac:dyDescent="0.25">
      <c r="A2770">
        <v>22387</v>
      </c>
      <c r="B2770" s="28">
        <v>396101</v>
      </c>
      <c r="C2770" t="s">
        <v>272</v>
      </c>
      <c r="D2770" t="s">
        <v>659</v>
      </c>
      <c r="E2770" s="11"/>
      <c r="F2770" s="1">
        <v>41912</v>
      </c>
    </row>
    <row r="2771" spans="1:6" x14ac:dyDescent="0.25">
      <c r="A2771">
        <v>22387</v>
      </c>
      <c r="B2771" s="28">
        <v>396105</v>
      </c>
      <c r="C2771" t="s">
        <v>272</v>
      </c>
      <c r="D2771" t="s">
        <v>660</v>
      </c>
      <c r="E2771" s="11"/>
      <c r="F2771" s="1">
        <v>41912</v>
      </c>
    </row>
    <row r="2772" spans="1:6" x14ac:dyDescent="0.25">
      <c r="A2772">
        <v>22387</v>
      </c>
      <c r="B2772" s="28">
        <v>396109</v>
      </c>
      <c r="C2772" t="s">
        <v>272</v>
      </c>
      <c r="D2772" t="s">
        <v>661</v>
      </c>
      <c r="E2772" s="11"/>
      <c r="F2772" s="1">
        <v>41912</v>
      </c>
    </row>
    <row r="2773" spans="1:6" x14ac:dyDescent="0.25">
      <c r="A2773">
        <v>22387</v>
      </c>
      <c r="B2773" s="28">
        <v>396113</v>
      </c>
      <c r="C2773" t="s">
        <v>272</v>
      </c>
      <c r="D2773" t="s">
        <v>662</v>
      </c>
      <c r="E2773" s="11"/>
      <c r="F2773" s="1">
        <v>42735</v>
      </c>
    </row>
    <row r="2774" spans="1:6" x14ac:dyDescent="0.25">
      <c r="A2774">
        <v>22389</v>
      </c>
      <c r="B2774" s="28">
        <v>395950</v>
      </c>
      <c r="C2774" t="s">
        <v>345</v>
      </c>
      <c r="E2774" s="11"/>
      <c r="F2774" s="1">
        <v>42369</v>
      </c>
    </row>
    <row r="2775" spans="1:6" x14ac:dyDescent="0.25">
      <c r="A2775">
        <v>22389</v>
      </c>
      <c r="B2775" s="28">
        <v>395954</v>
      </c>
      <c r="C2775" t="s">
        <v>288</v>
      </c>
      <c r="E2775" s="11"/>
      <c r="F2775" s="1">
        <v>42369</v>
      </c>
    </row>
    <row r="2776" spans="1:6" x14ac:dyDescent="0.25">
      <c r="A2776">
        <v>22389</v>
      </c>
      <c r="B2776" s="28">
        <v>395958</v>
      </c>
      <c r="C2776" t="s">
        <v>286</v>
      </c>
      <c r="E2776" s="11"/>
      <c r="F2776" s="1">
        <v>42369</v>
      </c>
    </row>
    <row r="2777" spans="1:6" x14ac:dyDescent="0.25">
      <c r="A2777">
        <v>22389</v>
      </c>
      <c r="B2777" s="28">
        <v>427663</v>
      </c>
      <c r="C2777" t="s">
        <v>264</v>
      </c>
      <c r="E2777" s="11">
        <v>352500</v>
      </c>
      <c r="F2777" s="1">
        <v>42369</v>
      </c>
    </row>
    <row r="2778" spans="1:6" x14ac:dyDescent="0.25">
      <c r="A2778">
        <v>22390</v>
      </c>
      <c r="B2778" s="28" t="s">
        <v>1999</v>
      </c>
      <c r="C2778" t="s">
        <v>277</v>
      </c>
      <c r="E2778" s="11">
        <v>800000</v>
      </c>
      <c r="F2778" s="1">
        <v>42855</v>
      </c>
    </row>
    <row r="2779" spans="1:6" x14ac:dyDescent="0.25">
      <c r="A2779">
        <v>22390</v>
      </c>
      <c r="B2779" s="28">
        <v>398191</v>
      </c>
      <c r="C2779" t="s">
        <v>269</v>
      </c>
      <c r="D2779" t="s">
        <v>2000</v>
      </c>
      <c r="E2779" s="11">
        <v>7000000</v>
      </c>
      <c r="F2779" s="1">
        <v>43585</v>
      </c>
    </row>
    <row r="2780" spans="1:6" x14ac:dyDescent="0.25">
      <c r="A2780">
        <v>22390</v>
      </c>
      <c r="B2780" s="28">
        <v>398195</v>
      </c>
      <c r="C2780" t="s">
        <v>267</v>
      </c>
      <c r="E2780" s="11">
        <v>40</v>
      </c>
      <c r="F2780" s="1">
        <v>42855</v>
      </c>
    </row>
    <row r="2781" spans="1:6" x14ac:dyDescent="0.25">
      <c r="A2781">
        <v>22390</v>
      </c>
      <c r="B2781" s="28">
        <v>398202</v>
      </c>
      <c r="C2781" t="s">
        <v>268</v>
      </c>
      <c r="E2781" s="11">
        <v>214</v>
      </c>
      <c r="F2781" s="1">
        <v>43585</v>
      </c>
    </row>
    <row r="2782" spans="1:6" x14ac:dyDescent="0.25">
      <c r="A2782">
        <v>22390</v>
      </c>
      <c r="B2782" s="28">
        <v>398206</v>
      </c>
      <c r="C2782" t="s">
        <v>264</v>
      </c>
      <c r="E2782" s="11">
        <v>7000000</v>
      </c>
      <c r="F2782" s="1">
        <v>43585</v>
      </c>
    </row>
    <row r="2783" spans="1:6" x14ac:dyDescent="0.25">
      <c r="A2783">
        <v>22391</v>
      </c>
      <c r="B2783" s="28" t="s">
        <v>3185</v>
      </c>
      <c r="C2783" t="s">
        <v>277</v>
      </c>
      <c r="E2783" s="11">
        <v>227000</v>
      </c>
      <c r="F2783" s="1">
        <v>42855</v>
      </c>
    </row>
    <row r="2784" spans="1:6" x14ac:dyDescent="0.25">
      <c r="A2784">
        <v>22391</v>
      </c>
      <c r="B2784" s="28">
        <v>692663</v>
      </c>
      <c r="C2784" t="s">
        <v>269</v>
      </c>
      <c r="E2784" s="11">
        <v>2300000</v>
      </c>
      <c r="F2784" s="1">
        <v>43373</v>
      </c>
    </row>
    <row r="2785" spans="1:6" x14ac:dyDescent="0.25">
      <c r="A2785">
        <v>22391</v>
      </c>
      <c r="B2785" s="28">
        <v>692671</v>
      </c>
      <c r="C2785" t="s">
        <v>267</v>
      </c>
      <c r="E2785" s="11">
        <v>30</v>
      </c>
      <c r="F2785" s="1">
        <v>43373</v>
      </c>
    </row>
    <row r="2786" spans="1:6" x14ac:dyDescent="0.25">
      <c r="A2786">
        <v>22391</v>
      </c>
      <c r="B2786" s="28">
        <v>692679</v>
      </c>
      <c r="C2786" t="s">
        <v>268</v>
      </c>
      <c r="E2786" s="11">
        <v>24</v>
      </c>
      <c r="F2786" s="1">
        <v>43373</v>
      </c>
    </row>
    <row r="2787" spans="1:6" x14ac:dyDescent="0.25">
      <c r="A2787">
        <v>22391</v>
      </c>
      <c r="B2787" s="28">
        <v>792753</v>
      </c>
      <c r="C2787" t="s">
        <v>264</v>
      </c>
      <c r="E2787" s="11">
        <v>2300000</v>
      </c>
      <c r="F2787" s="1">
        <v>44104</v>
      </c>
    </row>
    <row r="2788" spans="1:6" x14ac:dyDescent="0.25">
      <c r="A2788">
        <v>22392</v>
      </c>
      <c r="B2788" s="28" t="s">
        <v>2179</v>
      </c>
      <c r="C2788" t="s">
        <v>277</v>
      </c>
      <c r="E2788" s="11">
        <v>105000</v>
      </c>
      <c r="F2788" s="1">
        <v>42825</v>
      </c>
    </row>
    <row r="2789" spans="1:6" x14ac:dyDescent="0.25">
      <c r="A2789">
        <v>22392</v>
      </c>
      <c r="B2789" s="28">
        <v>396421</v>
      </c>
      <c r="C2789" t="s">
        <v>267</v>
      </c>
      <c r="D2789" t="s">
        <v>2429</v>
      </c>
      <c r="E2789" s="11">
        <v>29</v>
      </c>
      <c r="F2789" s="1">
        <v>42825</v>
      </c>
    </row>
    <row r="2790" spans="1:6" x14ac:dyDescent="0.25">
      <c r="A2790">
        <v>22392</v>
      </c>
      <c r="B2790" s="28">
        <v>492262</v>
      </c>
      <c r="C2790" t="s">
        <v>264</v>
      </c>
      <c r="E2790" s="11">
        <v>2170000</v>
      </c>
      <c r="F2790" s="1">
        <v>43555</v>
      </c>
    </row>
    <row r="2791" spans="1:6" x14ac:dyDescent="0.25">
      <c r="A2791">
        <v>22392</v>
      </c>
      <c r="B2791" s="28">
        <v>576054</v>
      </c>
      <c r="C2791" t="s">
        <v>269</v>
      </c>
      <c r="E2791" s="11">
        <v>2170000</v>
      </c>
      <c r="F2791" s="1">
        <v>43555</v>
      </c>
    </row>
    <row r="2792" spans="1:6" x14ac:dyDescent="0.25">
      <c r="A2792">
        <v>22394</v>
      </c>
      <c r="B2792" s="28" t="s">
        <v>2180</v>
      </c>
      <c r="C2792" t="s">
        <v>277</v>
      </c>
      <c r="E2792" s="11">
        <v>500000</v>
      </c>
      <c r="F2792" s="1">
        <v>43159</v>
      </c>
    </row>
    <row r="2793" spans="1:6" x14ac:dyDescent="0.25">
      <c r="A2793">
        <v>22394</v>
      </c>
      <c r="B2793" s="28">
        <v>398222</v>
      </c>
      <c r="C2793" t="s">
        <v>267</v>
      </c>
      <c r="D2793" t="s">
        <v>2001</v>
      </c>
      <c r="E2793" s="11">
        <v>124</v>
      </c>
      <c r="F2793" s="1">
        <v>43159</v>
      </c>
    </row>
    <row r="2794" spans="1:6" x14ac:dyDescent="0.25">
      <c r="A2794">
        <v>22394</v>
      </c>
      <c r="B2794" s="28">
        <v>398228</v>
      </c>
      <c r="C2794" t="s">
        <v>268</v>
      </c>
      <c r="E2794" s="11">
        <v>285</v>
      </c>
      <c r="F2794" s="1">
        <v>43555</v>
      </c>
    </row>
    <row r="2795" spans="1:6" x14ac:dyDescent="0.25">
      <c r="A2795">
        <v>22394</v>
      </c>
      <c r="B2795" s="28">
        <v>398240</v>
      </c>
      <c r="C2795" t="s">
        <v>269</v>
      </c>
      <c r="D2795" t="s">
        <v>2002</v>
      </c>
      <c r="E2795" s="11">
        <v>500000</v>
      </c>
      <c r="F2795" s="1">
        <v>43555</v>
      </c>
    </row>
    <row r="2796" spans="1:6" x14ac:dyDescent="0.25">
      <c r="A2796">
        <v>22394</v>
      </c>
      <c r="B2796" s="28">
        <v>398246</v>
      </c>
      <c r="C2796" t="s">
        <v>264</v>
      </c>
      <c r="D2796" t="s">
        <v>1854</v>
      </c>
      <c r="E2796" s="11">
        <v>500000</v>
      </c>
      <c r="F2796" s="1">
        <v>43555</v>
      </c>
    </row>
    <row r="2797" spans="1:6" x14ac:dyDescent="0.25">
      <c r="A2797">
        <v>22395</v>
      </c>
      <c r="B2797" s="28" t="s">
        <v>2181</v>
      </c>
      <c r="C2797" t="s">
        <v>277</v>
      </c>
      <c r="E2797" s="11">
        <v>270000</v>
      </c>
      <c r="F2797" s="1">
        <v>43585</v>
      </c>
    </row>
    <row r="2798" spans="1:6" x14ac:dyDescent="0.25">
      <c r="A2798">
        <v>22395</v>
      </c>
      <c r="B2798" s="28">
        <v>404625</v>
      </c>
      <c r="C2798" t="s">
        <v>267</v>
      </c>
      <c r="D2798" t="s">
        <v>2182</v>
      </c>
      <c r="E2798" s="11">
        <v>9</v>
      </c>
      <c r="F2798" s="1">
        <v>42855</v>
      </c>
    </row>
    <row r="2799" spans="1:6" x14ac:dyDescent="0.25">
      <c r="A2799">
        <v>22395</v>
      </c>
      <c r="B2799" s="28">
        <v>404629</v>
      </c>
      <c r="C2799" t="s">
        <v>268</v>
      </c>
      <c r="D2799" t="s">
        <v>2183</v>
      </c>
      <c r="E2799" s="11">
        <v>214</v>
      </c>
      <c r="F2799" s="1">
        <v>43585</v>
      </c>
    </row>
    <row r="2800" spans="1:6" x14ac:dyDescent="0.25">
      <c r="A2800">
        <v>22395</v>
      </c>
      <c r="B2800" s="28">
        <v>404637</v>
      </c>
      <c r="C2800" t="s">
        <v>264</v>
      </c>
      <c r="E2800" s="11">
        <v>7575000</v>
      </c>
      <c r="F2800" s="1">
        <v>43585</v>
      </c>
    </row>
    <row r="2801" spans="1:6" x14ac:dyDescent="0.25">
      <c r="A2801">
        <v>22395</v>
      </c>
      <c r="B2801" s="28">
        <v>404641</v>
      </c>
      <c r="C2801" t="s">
        <v>269</v>
      </c>
      <c r="E2801" s="11">
        <v>7575000</v>
      </c>
      <c r="F2801" s="1">
        <v>43585</v>
      </c>
    </row>
    <row r="2802" spans="1:6" x14ac:dyDescent="0.25">
      <c r="A2802">
        <v>22402</v>
      </c>
      <c r="B2802" s="28">
        <v>395365</v>
      </c>
      <c r="C2802" t="s">
        <v>269</v>
      </c>
      <c r="E2802" s="11">
        <v>1200000</v>
      </c>
      <c r="F2802" s="1">
        <v>42881</v>
      </c>
    </row>
    <row r="2803" spans="1:6" x14ac:dyDescent="0.25">
      <c r="A2803">
        <v>22402</v>
      </c>
      <c r="B2803" s="28">
        <v>544561</v>
      </c>
      <c r="C2803" t="s">
        <v>264</v>
      </c>
      <c r="E2803" s="11">
        <v>1200000</v>
      </c>
      <c r="F2803" s="1">
        <v>42881</v>
      </c>
    </row>
    <row r="2804" spans="1:6" x14ac:dyDescent="0.25">
      <c r="A2804">
        <v>22403</v>
      </c>
      <c r="B2804" s="28">
        <v>395383</v>
      </c>
      <c r="C2804" t="s">
        <v>269</v>
      </c>
      <c r="E2804" s="11">
        <v>2114590</v>
      </c>
      <c r="F2804" s="1">
        <v>42881</v>
      </c>
    </row>
    <row r="2805" spans="1:6" x14ac:dyDescent="0.25">
      <c r="A2805">
        <v>22403</v>
      </c>
      <c r="B2805" s="28">
        <v>398887</v>
      </c>
      <c r="C2805" t="s">
        <v>272</v>
      </c>
      <c r="D2805" t="s">
        <v>670</v>
      </c>
      <c r="E2805" s="11">
        <v>1</v>
      </c>
      <c r="F2805" s="1">
        <v>41882</v>
      </c>
    </row>
    <row r="2806" spans="1:6" x14ac:dyDescent="0.25">
      <c r="A2806">
        <v>22403</v>
      </c>
      <c r="B2806" s="28">
        <v>544607</v>
      </c>
      <c r="C2806" t="s">
        <v>264</v>
      </c>
      <c r="E2806" s="11">
        <v>2114590</v>
      </c>
      <c r="F2806" s="1">
        <v>42883</v>
      </c>
    </row>
    <row r="2807" spans="1:6" x14ac:dyDescent="0.25">
      <c r="A2807">
        <v>22404</v>
      </c>
      <c r="B2807" s="28" t="s">
        <v>3442</v>
      </c>
      <c r="C2807" t="s">
        <v>277</v>
      </c>
      <c r="E2807" s="11">
        <v>880500</v>
      </c>
      <c r="F2807" s="1">
        <v>42825</v>
      </c>
    </row>
    <row r="2808" spans="1:6" x14ac:dyDescent="0.25">
      <c r="A2808">
        <v>22404</v>
      </c>
      <c r="B2808" s="28">
        <v>405320</v>
      </c>
      <c r="C2808" t="s">
        <v>267</v>
      </c>
      <c r="E2808" s="11">
        <v>76</v>
      </c>
      <c r="F2808" s="1">
        <v>42825</v>
      </c>
    </row>
    <row r="2809" spans="1:6" x14ac:dyDescent="0.25">
      <c r="A2809">
        <v>22404</v>
      </c>
      <c r="B2809" s="28">
        <v>405331</v>
      </c>
      <c r="C2809" t="s">
        <v>269</v>
      </c>
      <c r="E2809" s="11">
        <v>2704000</v>
      </c>
      <c r="F2809" s="1">
        <v>43555</v>
      </c>
    </row>
    <row r="2810" spans="1:6" x14ac:dyDescent="0.25">
      <c r="A2810">
        <v>22404</v>
      </c>
      <c r="B2810" s="28">
        <v>405337</v>
      </c>
      <c r="C2810" t="s">
        <v>264</v>
      </c>
      <c r="E2810" s="11">
        <v>2704000</v>
      </c>
      <c r="F2810" s="1">
        <v>43555</v>
      </c>
    </row>
    <row r="2811" spans="1:6" x14ac:dyDescent="0.25">
      <c r="A2811">
        <v>22404</v>
      </c>
      <c r="B2811" s="28">
        <v>405341</v>
      </c>
      <c r="C2811" t="s">
        <v>268</v>
      </c>
      <c r="E2811" s="11">
        <v>113</v>
      </c>
      <c r="F2811" s="1">
        <v>43555</v>
      </c>
    </row>
    <row r="2812" spans="1:6" x14ac:dyDescent="0.25">
      <c r="A2812">
        <v>22405</v>
      </c>
      <c r="B2812" s="28">
        <v>395534</v>
      </c>
      <c r="C2812" t="s">
        <v>303</v>
      </c>
      <c r="E2812" s="11">
        <v>48000</v>
      </c>
      <c r="F2812" s="1">
        <v>41791</v>
      </c>
    </row>
    <row r="2813" spans="1:6" x14ac:dyDescent="0.25">
      <c r="A2813">
        <v>22405</v>
      </c>
      <c r="B2813" s="28">
        <v>396555</v>
      </c>
      <c r="C2813" t="s">
        <v>272</v>
      </c>
      <c r="D2813" t="s">
        <v>672</v>
      </c>
      <c r="E2813" s="11"/>
      <c r="F2813" s="1">
        <v>42216</v>
      </c>
    </row>
    <row r="2814" spans="1:6" x14ac:dyDescent="0.25">
      <c r="A2814">
        <v>22405</v>
      </c>
      <c r="B2814" s="28">
        <v>396559</v>
      </c>
      <c r="C2814" t="s">
        <v>272</v>
      </c>
      <c r="D2814" t="s">
        <v>2430</v>
      </c>
      <c r="E2814" s="11"/>
      <c r="F2814" s="1">
        <v>42216</v>
      </c>
    </row>
    <row r="2815" spans="1:6" x14ac:dyDescent="0.25">
      <c r="A2815">
        <v>22405</v>
      </c>
      <c r="B2815" s="28">
        <v>396569</v>
      </c>
      <c r="C2815" t="s">
        <v>272</v>
      </c>
      <c r="D2815" t="s">
        <v>673</v>
      </c>
      <c r="E2815" s="11"/>
      <c r="F2815" s="1">
        <v>41851</v>
      </c>
    </row>
    <row r="2816" spans="1:6" x14ac:dyDescent="0.25">
      <c r="A2816">
        <v>22405</v>
      </c>
      <c r="B2816" s="28">
        <v>396573</v>
      </c>
      <c r="C2816" t="s">
        <v>272</v>
      </c>
      <c r="D2816" t="s">
        <v>674</v>
      </c>
      <c r="E2816" s="11"/>
      <c r="F2816" s="1">
        <v>42005</v>
      </c>
    </row>
    <row r="2817" spans="1:6" x14ac:dyDescent="0.25">
      <c r="A2817">
        <v>22405</v>
      </c>
      <c r="B2817" s="28">
        <v>396577</v>
      </c>
      <c r="C2817" t="s">
        <v>272</v>
      </c>
      <c r="D2817" t="s">
        <v>675</v>
      </c>
      <c r="E2817" s="11"/>
      <c r="F2817" s="1">
        <v>42216</v>
      </c>
    </row>
    <row r="2818" spans="1:6" x14ac:dyDescent="0.25">
      <c r="A2818">
        <v>22405</v>
      </c>
      <c r="B2818" s="28">
        <v>396581</v>
      </c>
      <c r="C2818" t="s">
        <v>272</v>
      </c>
      <c r="D2818" t="s">
        <v>676</v>
      </c>
      <c r="E2818" s="11"/>
      <c r="F2818" s="1">
        <v>42216</v>
      </c>
    </row>
    <row r="2819" spans="1:6" x14ac:dyDescent="0.25">
      <c r="A2819">
        <v>22407</v>
      </c>
      <c r="B2819" s="28" t="s">
        <v>2003</v>
      </c>
      <c r="C2819" t="s">
        <v>277</v>
      </c>
      <c r="E2819" s="11">
        <v>502000</v>
      </c>
      <c r="F2819" s="1">
        <v>42521</v>
      </c>
    </row>
    <row r="2820" spans="1:6" x14ac:dyDescent="0.25">
      <c r="A2820">
        <v>22407</v>
      </c>
      <c r="B2820" s="28">
        <v>395934</v>
      </c>
      <c r="C2820" t="s">
        <v>267</v>
      </c>
      <c r="E2820" s="11">
        <v>74</v>
      </c>
      <c r="F2820" s="1">
        <v>42825</v>
      </c>
    </row>
    <row r="2821" spans="1:6" x14ac:dyDescent="0.25">
      <c r="A2821">
        <v>22407</v>
      </c>
      <c r="B2821" s="28">
        <v>492266</v>
      </c>
      <c r="C2821" t="s">
        <v>264</v>
      </c>
      <c r="E2821" s="11">
        <v>5000000</v>
      </c>
      <c r="F2821" s="1">
        <v>43555</v>
      </c>
    </row>
    <row r="2822" spans="1:6" x14ac:dyDescent="0.25">
      <c r="A2822">
        <v>22407</v>
      </c>
      <c r="B2822" s="28">
        <v>528995</v>
      </c>
      <c r="C2822" t="s">
        <v>268</v>
      </c>
      <c r="E2822" s="11">
        <v>836</v>
      </c>
      <c r="F2822" s="1">
        <v>43555</v>
      </c>
    </row>
    <row r="2823" spans="1:6" x14ac:dyDescent="0.25">
      <c r="A2823">
        <v>22407</v>
      </c>
      <c r="B2823" s="28">
        <v>576072</v>
      </c>
      <c r="C2823" t="s">
        <v>269</v>
      </c>
      <c r="E2823" s="11">
        <v>5000000</v>
      </c>
      <c r="F2823" s="1">
        <v>43555</v>
      </c>
    </row>
    <row r="2824" spans="1:6" x14ac:dyDescent="0.25">
      <c r="A2824">
        <v>22408</v>
      </c>
      <c r="B2824" s="28" t="s">
        <v>2004</v>
      </c>
      <c r="C2824" t="s">
        <v>277</v>
      </c>
      <c r="E2824" s="11">
        <v>228500</v>
      </c>
      <c r="F2824" s="1">
        <v>42895</v>
      </c>
    </row>
    <row r="2825" spans="1:6" x14ac:dyDescent="0.25">
      <c r="A2825">
        <v>22408</v>
      </c>
      <c r="B2825" s="28">
        <v>396060</v>
      </c>
      <c r="C2825" t="s">
        <v>267</v>
      </c>
      <c r="D2825" t="s">
        <v>2005</v>
      </c>
      <c r="E2825" s="11">
        <v>27</v>
      </c>
      <c r="F2825" s="1">
        <v>42895</v>
      </c>
    </row>
    <row r="2826" spans="1:6" x14ac:dyDescent="0.25">
      <c r="A2826">
        <v>22408</v>
      </c>
      <c r="B2826" s="28">
        <v>396064</v>
      </c>
      <c r="C2826" t="s">
        <v>269</v>
      </c>
      <c r="D2826" t="s">
        <v>2006</v>
      </c>
      <c r="E2826" s="11">
        <v>2085000</v>
      </c>
      <c r="F2826" s="1">
        <v>42895</v>
      </c>
    </row>
    <row r="2827" spans="1:6" x14ac:dyDescent="0.25">
      <c r="A2827">
        <v>22408</v>
      </c>
      <c r="B2827" s="28">
        <v>396073</v>
      </c>
      <c r="C2827" t="s">
        <v>264</v>
      </c>
      <c r="E2827" s="11">
        <v>2085000</v>
      </c>
      <c r="F2827" s="1">
        <v>43625</v>
      </c>
    </row>
    <row r="2828" spans="1:6" x14ac:dyDescent="0.25">
      <c r="A2828">
        <v>22408</v>
      </c>
      <c r="B2828" s="28">
        <v>396148</v>
      </c>
      <c r="C2828" t="s">
        <v>268</v>
      </c>
      <c r="D2828" t="s">
        <v>2431</v>
      </c>
      <c r="E2828" s="11">
        <v>139</v>
      </c>
      <c r="F2828" s="1">
        <v>43625</v>
      </c>
    </row>
    <row r="2829" spans="1:6" x14ac:dyDescent="0.25">
      <c r="A2829">
        <v>22409</v>
      </c>
      <c r="B2829" s="28" t="s">
        <v>2007</v>
      </c>
      <c r="C2829" t="s">
        <v>277</v>
      </c>
      <c r="E2829" s="11">
        <v>90000</v>
      </c>
      <c r="F2829" s="1">
        <v>42884</v>
      </c>
    </row>
    <row r="2830" spans="1:6" x14ac:dyDescent="0.25">
      <c r="A2830">
        <v>22409</v>
      </c>
      <c r="B2830" s="28">
        <v>395659</v>
      </c>
      <c r="C2830" t="s">
        <v>267</v>
      </c>
      <c r="E2830" s="11">
        <v>7</v>
      </c>
      <c r="F2830" s="1">
        <v>43616</v>
      </c>
    </row>
    <row r="2831" spans="1:6" x14ac:dyDescent="0.25">
      <c r="A2831">
        <v>22409</v>
      </c>
      <c r="B2831" s="28">
        <v>395663</v>
      </c>
      <c r="C2831" t="s">
        <v>269</v>
      </c>
      <c r="E2831" s="11">
        <v>1811879</v>
      </c>
      <c r="F2831" s="1">
        <v>42886</v>
      </c>
    </row>
    <row r="2832" spans="1:6" x14ac:dyDescent="0.25">
      <c r="A2832">
        <v>22409</v>
      </c>
      <c r="B2832" s="28">
        <v>492270</v>
      </c>
      <c r="C2832" t="s">
        <v>264</v>
      </c>
      <c r="E2832" s="11">
        <v>1811879</v>
      </c>
      <c r="F2832" s="1">
        <v>43616</v>
      </c>
    </row>
    <row r="2833" spans="1:6" x14ac:dyDescent="0.25">
      <c r="A2833">
        <v>22409</v>
      </c>
      <c r="B2833" s="28">
        <v>576080</v>
      </c>
      <c r="C2833" t="s">
        <v>268</v>
      </c>
      <c r="E2833" s="11">
        <v>69</v>
      </c>
      <c r="F2833" s="1">
        <v>43616</v>
      </c>
    </row>
    <row r="2834" spans="1:6" x14ac:dyDescent="0.25">
      <c r="A2834">
        <v>22410</v>
      </c>
      <c r="B2834" s="28">
        <v>395809</v>
      </c>
      <c r="C2834" t="s">
        <v>545</v>
      </c>
      <c r="D2834" t="s">
        <v>2432</v>
      </c>
      <c r="E2834" s="11"/>
      <c r="F2834" s="1">
        <v>41961</v>
      </c>
    </row>
    <row r="2835" spans="1:6" x14ac:dyDescent="0.25">
      <c r="A2835">
        <v>22410</v>
      </c>
      <c r="B2835" s="28">
        <v>400683</v>
      </c>
      <c r="C2835" t="s">
        <v>269</v>
      </c>
      <c r="E2835" s="11">
        <v>2500</v>
      </c>
      <c r="F2835" s="1">
        <v>41821</v>
      </c>
    </row>
    <row r="2836" spans="1:6" x14ac:dyDescent="0.25">
      <c r="A2836">
        <v>22410</v>
      </c>
      <c r="B2836" s="28">
        <v>492360</v>
      </c>
      <c r="C2836" t="s">
        <v>264</v>
      </c>
      <c r="E2836" s="11">
        <v>2500</v>
      </c>
      <c r="F2836" s="1">
        <v>41882</v>
      </c>
    </row>
    <row r="2837" spans="1:6" x14ac:dyDescent="0.25">
      <c r="A2837">
        <v>22411</v>
      </c>
      <c r="B2837" s="28">
        <v>527240</v>
      </c>
      <c r="C2837" t="s">
        <v>264</v>
      </c>
      <c r="D2837" t="s">
        <v>3659</v>
      </c>
      <c r="E2837" s="11">
        <v>21938295</v>
      </c>
      <c r="F2837" s="1">
        <v>42262</v>
      </c>
    </row>
    <row r="2838" spans="1:6" x14ac:dyDescent="0.25">
      <c r="A2838">
        <v>22412</v>
      </c>
      <c r="B2838" s="28">
        <v>492318</v>
      </c>
      <c r="C2838" t="s">
        <v>264</v>
      </c>
      <c r="E2838" s="11">
        <v>11000000</v>
      </c>
      <c r="F2838" s="1">
        <v>43631</v>
      </c>
    </row>
    <row r="2839" spans="1:6" x14ac:dyDescent="0.25">
      <c r="A2839">
        <v>22413</v>
      </c>
      <c r="B2839" s="28">
        <v>396288</v>
      </c>
      <c r="C2839" t="s">
        <v>545</v>
      </c>
      <c r="D2839" t="s">
        <v>2008</v>
      </c>
      <c r="E2839" s="11"/>
      <c r="F2839" s="1">
        <v>41932</v>
      </c>
    </row>
    <row r="2840" spans="1:6" x14ac:dyDescent="0.25">
      <c r="A2840">
        <v>22413</v>
      </c>
      <c r="B2840" s="28">
        <v>400687</v>
      </c>
      <c r="C2840" t="s">
        <v>269</v>
      </c>
      <c r="E2840" s="11">
        <v>2500</v>
      </c>
      <c r="F2840" s="1">
        <v>41821</v>
      </c>
    </row>
    <row r="2841" spans="1:6" x14ac:dyDescent="0.25">
      <c r="A2841">
        <v>22413</v>
      </c>
      <c r="B2841" s="28">
        <v>492368</v>
      </c>
      <c r="C2841" t="s">
        <v>264</v>
      </c>
      <c r="E2841" s="11">
        <v>2500</v>
      </c>
      <c r="F2841" s="1">
        <v>41902</v>
      </c>
    </row>
    <row r="2842" spans="1:6" x14ac:dyDescent="0.25">
      <c r="A2842">
        <v>22414</v>
      </c>
      <c r="B2842" s="28">
        <v>403338</v>
      </c>
      <c r="C2842" t="s">
        <v>269</v>
      </c>
      <c r="E2842" s="11">
        <v>800000</v>
      </c>
      <c r="F2842" s="1">
        <v>41834</v>
      </c>
    </row>
    <row r="2843" spans="1:6" x14ac:dyDescent="0.25">
      <c r="A2843">
        <v>22414</v>
      </c>
      <c r="B2843" s="28">
        <v>403342</v>
      </c>
      <c r="C2843" t="s">
        <v>307</v>
      </c>
      <c r="D2843" t="s">
        <v>2009</v>
      </c>
      <c r="E2843" s="11">
        <v>1</v>
      </c>
      <c r="F2843" s="1">
        <v>41834</v>
      </c>
    </row>
    <row r="2844" spans="1:6" x14ac:dyDescent="0.25">
      <c r="A2844">
        <v>22414</v>
      </c>
      <c r="B2844" s="28">
        <v>492338</v>
      </c>
      <c r="C2844" t="s">
        <v>264</v>
      </c>
      <c r="E2844" s="11">
        <v>800000</v>
      </c>
      <c r="F2844" s="1">
        <v>42004</v>
      </c>
    </row>
    <row r="2845" spans="1:6" x14ac:dyDescent="0.25">
      <c r="A2845">
        <v>22416</v>
      </c>
      <c r="B2845" s="28">
        <v>396408</v>
      </c>
      <c r="C2845" t="s">
        <v>286</v>
      </c>
      <c r="D2845" t="s">
        <v>2622</v>
      </c>
      <c r="E2845" s="11">
        <v>0</v>
      </c>
      <c r="F2845" s="1">
        <v>42735</v>
      </c>
    </row>
    <row r="2846" spans="1:6" x14ac:dyDescent="0.25">
      <c r="A2846">
        <v>22416</v>
      </c>
      <c r="B2846" s="28">
        <v>492204</v>
      </c>
      <c r="C2846" t="s">
        <v>264</v>
      </c>
      <c r="E2846" s="11">
        <v>22677275</v>
      </c>
      <c r="F2846" s="1">
        <v>42735</v>
      </c>
    </row>
    <row r="2847" spans="1:6" x14ac:dyDescent="0.25">
      <c r="A2847">
        <v>22417</v>
      </c>
      <c r="B2847" s="28" t="s">
        <v>2184</v>
      </c>
      <c r="C2847" t="s">
        <v>277</v>
      </c>
      <c r="E2847" s="11">
        <v>64000</v>
      </c>
      <c r="F2847" s="1">
        <v>42894</v>
      </c>
    </row>
    <row r="2848" spans="1:6" x14ac:dyDescent="0.25">
      <c r="A2848">
        <v>22417</v>
      </c>
      <c r="B2848" s="28">
        <v>396396</v>
      </c>
      <c r="C2848" t="s">
        <v>267</v>
      </c>
      <c r="E2848" s="11">
        <v>15</v>
      </c>
      <c r="F2848" s="1">
        <v>42895</v>
      </c>
    </row>
    <row r="2849" spans="1:6" x14ac:dyDescent="0.25">
      <c r="A2849">
        <v>22417</v>
      </c>
      <c r="B2849" s="28">
        <v>396400</v>
      </c>
      <c r="C2849" t="s">
        <v>268</v>
      </c>
      <c r="E2849" s="11">
        <v>30</v>
      </c>
      <c r="F2849" s="1">
        <v>43625</v>
      </c>
    </row>
    <row r="2850" spans="1:6" x14ac:dyDescent="0.25">
      <c r="A2850">
        <v>22417</v>
      </c>
      <c r="B2850" s="28">
        <v>396404</v>
      </c>
      <c r="C2850" t="s">
        <v>269</v>
      </c>
      <c r="E2850" s="11">
        <v>1608230</v>
      </c>
      <c r="F2850" s="1">
        <v>42895</v>
      </c>
    </row>
    <row r="2851" spans="1:6" x14ac:dyDescent="0.25">
      <c r="A2851">
        <v>22417</v>
      </c>
      <c r="B2851" s="28">
        <v>396411</v>
      </c>
      <c r="C2851" t="s">
        <v>264</v>
      </c>
      <c r="E2851" s="11">
        <v>1608230</v>
      </c>
      <c r="F2851" s="1">
        <v>43625</v>
      </c>
    </row>
    <row r="2852" spans="1:6" x14ac:dyDescent="0.25">
      <c r="A2852">
        <v>22419</v>
      </c>
      <c r="B2852" s="28" t="s">
        <v>2010</v>
      </c>
      <c r="C2852" t="s">
        <v>277</v>
      </c>
      <c r="E2852" s="11">
        <v>600000</v>
      </c>
      <c r="F2852" s="1">
        <v>43616</v>
      </c>
    </row>
    <row r="2853" spans="1:6" x14ac:dyDescent="0.25">
      <c r="A2853">
        <v>22419</v>
      </c>
      <c r="B2853" s="28">
        <v>396444</v>
      </c>
      <c r="C2853" t="s">
        <v>267</v>
      </c>
      <c r="E2853" s="11">
        <v>35</v>
      </c>
      <c r="F2853" s="1">
        <v>42886</v>
      </c>
    </row>
    <row r="2854" spans="1:6" x14ac:dyDescent="0.25">
      <c r="A2854">
        <v>22419</v>
      </c>
      <c r="B2854" s="28">
        <v>428005</v>
      </c>
      <c r="C2854" t="s">
        <v>269</v>
      </c>
      <c r="E2854" s="11">
        <v>6000000</v>
      </c>
      <c r="F2854" s="1">
        <v>43616</v>
      </c>
    </row>
    <row r="2855" spans="1:6" x14ac:dyDescent="0.25">
      <c r="A2855">
        <v>22419</v>
      </c>
      <c r="B2855" s="28">
        <v>492274</v>
      </c>
      <c r="C2855" t="s">
        <v>264</v>
      </c>
      <c r="E2855" s="11">
        <v>6000000</v>
      </c>
      <c r="F2855" s="1">
        <v>43616</v>
      </c>
    </row>
    <row r="2856" spans="1:6" x14ac:dyDescent="0.25">
      <c r="A2856">
        <v>22419</v>
      </c>
      <c r="B2856" s="28">
        <v>576093</v>
      </c>
      <c r="C2856" t="s">
        <v>268</v>
      </c>
      <c r="E2856" s="11">
        <v>194</v>
      </c>
      <c r="F2856" s="1">
        <v>43616</v>
      </c>
    </row>
    <row r="2857" spans="1:6" x14ac:dyDescent="0.25">
      <c r="A2857">
        <v>22420</v>
      </c>
      <c r="B2857" s="28">
        <v>398176</v>
      </c>
      <c r="C2857" t="s">
        <v>272</v>
      </c>
      <c r="D2857" t="s">
        <v>2011</v>
      </c>
      <c r="E2857" s="11"/>
      <c r="F2857" s="1">
        <v>42004</v>
      </c>
    </row>
    <row r="2858" spans="1:6" x14ac:dyDescent="0.25">
      <c r="A2858">
        <v>22420</v>
      </c>
      <c r="B2858" s="28">
        <v>398180</v>
      </c>
      <c r="C2858" t="s">
        <v>269</v>
      </c>
      <c r="E2858" s="11">
        <v>750000</v>
      </c>
      <c r="F2858" s="1">
        <v>42004</v>
      </c>
    </row>
    <row r="2859" spans="1:6" x14ac:dyDescent="0.25">
      <c r="A2859">
        <v>22420</v>
      </c>
      <c r="B2859" s="28">
        <v>398851</v>
      </c>
      <c r="C2859" t="s">
        <v>307</v>
      </c>
      <c r="D2859" t="s">
        <v>2012</v>
      </c>
      <c r="E2859" s="11">
        <v>1</v>
      </c>
      <c r="F2859" s="1">
        <v>41973</v>
      </c>
    </row>
    <row r="2860" spans="1:6" x14ac:dyDescent="0.25">
      <c r="A2860">
        <v>22420</v>
      </c>
      <c r="B2860" s="28">
        <v>398855</v>
      </c>
      <c r="C2860" t="s">
        <v>267</v>
      </c>
      <c r="E2860" s="11"/>
      <c r="F2860" s="1">
        <v>41973</v>
      </c>
    </row>
    <row r="2861" spans="1:6" x14ac:dyDescent="0.25">
      <c r="A2861">
        <v>22420</v>
      </c>
      <c r="B2861" s="28">
        <v>398859</v>
      </c>
      <c r="C2861" t="s">
        <v>514</v>
      </c>
      <c r="E2861" s="11"/>
      <c r="F2861" s="1">
        <v>41973</v>
      </c>
    </row>
    <row r="2862" spans="1:6" x14ac:dyDescent="0.25">
      <c r="A2862">
        <v>22420</v>
      </c>
      <c r="B2862" s="28">
        <v>398863</v>
      </c>
      <c r="C2862" t="s">
        <v>303</v>
      </c>
      <c r="E2862" s="11"/>
      <c r="F2862" s="1">
        <v>41973</v>
      </c>
    </row>
    <row r="2863" spans="1:6" x14ac:dyDescent="0.25">
      <c r="A2863">
        <v>22420</v>
      </c>
      <c r="B2863" s="28">
        <v>492250</v>
      </c>
      <c r="C2863" t="s">
        <v>264</v>
      </c>
      <c r="E2863" s="11">
        <v>750000</v>
      </c>
      <c r="F2863" s="1">
        <v>42004</v>
      </c>
    </row>
    <row r="2864" spans="1:6" x14ac:dyDescent="0.25">
      <c r="A2864">
        <v>22422</v>
      </c>
      <c r="B2864" s="28">
        <v>427561</v>
      </c>
      <c r="C2864" t="s">
        <v>272</v>
      </c>
      <c r="D2864" t="s">
        <v>2013</v>
      </c>
      <c r="E2864" s="11"/>
      <c r="F2864" s="1">
        <v>42247</v>
      </c>
    </row>
    <row r="2865" spans="1:6" x14ac:dyDescent="0.25">
      <c r="A2865">
        <v>22422</v>
      </c>
      <c r="B2865" s="28">
        <v>427565</v>
      </c>
      <c r="C2865" t="s">
        <v>269</v>
      </c>
      <c r="D2865" t="s">
        <v>2014</v>
      </c>
      <c r="E2865" s="11">
        <v>820468</v>
      </c>
      <c r="F2865" s="1">
        <v>42247</v>
      </c>
    </row>
    <row r="2866" spans="1:6" x14ac:dyDescent="0.25">
      <c r="A2866">
        <v>22422</v>
      </c>
      <c r="B2866" s="28">
        <v>492254</v>
      </c>
      <c r="C2866" t="s">
        <v>264</v>
      </c>
      <c r="E2866" s="11">
        <v>615468</v>
      </c>
      <c r="F2866" s="1">
        <v>42247</v>
      </c>
    </row>
    <row r="2867" spans="1:6" x14ac:dyDescent="0.25">
      <c r="A2867">
        <v>22423</v>
      </c>
      <c r="B2867" s="28">
        <v>402719</v>
      </c>
      <c r="C2867" t="s">
        <v>272</v>
      </c>
      <c r="D2867" t="s">
        <v>2015</v>
      </c>
      <c r="E2867" s="11">
        <v>1</v>
      </c>
      <c r="F2867" s="1">
        <v>41882</v>
      </c>
    </row>
    <row r="2868" spans="1:6" x14ac:dyDescent="0.25">
      <c r="A2868">
        <v>22423</v>
      </c>
      <c r="B2868" s="28">
        <v>492258</v>
      </c>
      <c r="C2868" t="s">
        <v>264</v>
      </c>
      <c r="E2868" s="11">
        <v>15000</v>
      </c>
      <c r="F2868" s="1">
        <v>42004</v>
      </c>
    </row>
    <row r="2869" spans="1:6" x14ac:dyDescent="0.25">
      <c r="A2869">
        <v>22424</v>
      </c>
      <c r="B2869" s="28">
        <v>396690</v>
      </c>
      <c r="C2869" t="s">
        <v>1959</v>
      </c>
      <c r="D2869" t="s">
        <v>2185</v>
      </c>
      <c r="E2869" s="11">
        <v>22</v>
      </c>
      <c r="F2869" s="1">
        <v>43100</v>
      </c>
    </row>
    <row r="2870" spans="1:6" x14ac:dyDescent="0.25">
      <c r="A2870">
        <v>22424</v>
      </c>
      <c r="B2870" s="28">
        <v>427718</v>
      </c>
      <c r="C2870" t="s">
        <v>264</v>
      </c>
      <c r="E2870" s="11">
        <v>4413510</v>
      </c>
      <c r="F2870" s="1">
        <v>43190</v>
      </c>
    </row>
    <row r="2871" spans="1:6" x14ac:dyDescent="0.25">
      <c r="A2871">
        <v>22425</v>
      </c>
      <c r="B2871" s="28">
        <v>403049</v>
      </c>
      <c r="C2871" t="s">
        <v>345</v>
      </c>
      <c r="E2871" s="11">
        <v>1</v>
      </c>
      <c r="F2871" s="1">
        <v>41831</v>
      </c>
    </row>
    <row r="2872" spans="1:6" x14ac:dyDescent="0.25">
      <c r="A2872">
        <v>22425</v>
      </c>
      <c r="B2872" s="28">
        <v>403053</v>
      </c>
      <c r="C2872" t="s">
        <v>291</v>
      </c>
      <c r="E2872" s="11">
        <v>1</v>
      </c>
      <c r="F2872" s="1">
        <v>41831</v>
      </c>
    </row>
    <row r="2873" spans="1:6" x14ac:dyDescent="0.25">
      <c r="A2873">
        <v>22425</v>
      </c>
      <c r="B2873" s="28">
        <v>427649</v>
      </c>
      <c r="C2873" t="s">
        <v>264</v>
      </c>
      <c r="E2873" s="11">
        <v>554170</v>
      </c>
      <c r="F2873" s="1">
        <v>42369</v>
      </c>
    </row>
    <row r="2874" spans="1:6" x14ac:dyDescent="0.25">
      <c r="A2874">
        <v>22426</v>
      </c>
      <c r="B2874" s="28">
        <v>396780</v>
      </c>
      <c r="C2874" t="s">
        <v>267</v>
      </c>
      <c r="D2874" t="s">
        <v>2433</v>
      </c>
      <c r="E2874" s="11">
        <v>10</v>
      </c>
      <c r="F2874" s="1">
        <v>43100</v>
      </c>
    </row>
    <row r="2875" spans="1:6" x14ac:dyDescent="0.25">
      <c r="A2875">
        <v>22426</v>
      </c>
      <c r="B2875" s="28">
        <v>396793</v>
      </c>
      <c r="C2875" t="s">
        <v>269</v>
      </c>
      <c r="E2875" s="11">
        <v>3900000</v>
      </c>
      <c r="F2875" s="1">
        <v>43845</v>
      </c>
    </row>
    <row r="2876" spans="1:6" x14ac:dyDescent="0.25">
      <c r="A2876">
        <v>22426</v>
      </c>
      <c r="B2876" s="28">
        <v>527100</v>
      </c>
      <c r="C2876" t="s">
        <v>264</v>
      </c>
      <c r="E2876" s="11">
        <v>4158750</v>
      </c>
      <c r="F2876" s="1">
        <v>43830</v>
      </c>
    </row>
    <row r="2877" spans="1:6" x14ac:dyDescent="0.25">
      <c r="A2877">
        <v>22427</v>
      </c>
      <c r="B2877" s="28">
        <v>396825</v>
      </c>
      <c r="C2877" t="s">
        <v>269</v>
      </c>
      <c r="E2877" s="11">
        <v>45000000</v>
      </c>
      <c r="F2877" s="1">
        <v>42895</v>
      </c>
    </row>
    <row r="2878" spans="1:6" x14ac:dyDescent="0.25">
      <c r="A2878">
        <v>22427</v>
      </c>
      <c r="B2878" s="28">
        <v>527312</v>
      </c>
      <c r="C2878" t="s">
        <v>264</v>
      </c>
      <c r="E2878" s="11">
        <v>45000000</v>
      </c>
      <c r="F2878" s="1">
        <v>43465</v>
      </c>
    </row>
    <row r="2879" spans="1:6" x14ac:dyDescent="0.25">
      <c r="A2879">
        <v>22428</v>
      </c>
      <c r="B2879" s="28">
        <v>396852</v>
      </c>
      <c r="C2879" t="s">
        <v>269</v>
      </c>
      <c r="E2879" s="11">
        <v>1379354</v>
      </c>
      <c r="F2879" s="1">
        <v>42901</v>
      </c>
    </row>
    <row r="2880" spans="1:6" x14ac:dyDescent="0.25">
      <c r="A2880">
        <v>22428</v>
      </c>
      <c r="B2880" s="28">
        <v>492342</v>
      </c>
      <c r="C2880" t="s">
        <v>264</v>
      </c>
      <c r="E2880" s="11">
        <v>1379354</v>
      </c>
      <c r="F2880" s="1">
        <v>42901</v>
      </c>
    </row>
    <row r="2881" spans="1:6" x14ac:dyDescent="0.25">
      <c r="A2881">
        <v>22430</v>
      </c>
      <c r="B2881" s="28">
        <v>396904</v>
      </c>
      <c r="C2881" t="s">
        <v>269</v>
      </c>
      <c r="E2881" s="11">
        <v>80000</v>
      </c>
      <c r="F2881" s="1">
        <v>42901</v>
      </c>
    </row>
    <row r="2882" spans="1:6" x14ac:dyDescent="0.25">
      <c r="A2882">
        <v>22430</v>
      </c>
      <c r="B2882" s="28">
        <v>790890</v>
      </c>
      <c r="C2882" t="s">
        <v>264</v>
      </c>
      <c r="E2882" s="11">
        <v>80000</v>
      </c>
      <c r="F2882" s="1">
        <v>42901</v>
      </c>
    </row>
    <row r="2883" spans="1:6" x14ac:dyDescent="0.25">
      <c r="A2883">
        <v>22431</v>
      </c>
      <c r="B2883" s="28">
        <v>396939</v>
      </c>
      <c r="C2883" t="s">
        <v>269</v>
      </c>
      <c r="E2883" s="11">
        <v>17000000</v>
      </c>
      <c r="F2883" s="1">
        <v>42901</v>
      </c>
    </row>
    <row r="2884" spans="1:6" x14ac:dyDescent="0.25">
      <c r="A2884">
        <v>22431</v>
      </c>
      <c r="B2884" s="28">
        <v>527317</v>
      </c>
      <c r="C2884" t="s">
        <v>264</v>
      </c>
      <c r="E2884" s="11">
        <v>17000000</v>
      </c>
      <c r="F2884" s="1">
        <v>42735</v>
      </c>
    </row>
    <row r="2885" spans="1:6" x14ac:dyDescent="0.25">
      <c r="A2885">
        <v>22432</v>
      </c>
      <c r="B2885" s="28" t="s">
        <v>2016</v>
      </c>
      <c r="C2885" t="s">
        <v>277</v>
      </c>
      <c r="E2885" s="11">
        <v>350000</v>
      </c>
      <c r="F2885" s="1">
        <v>42735</v>
      </c>
    </row>
    <row r="2886" spans="1:6" x14ac:dyDescent="0.25">
      <c r="A2886">
        <v>22432</v>
      </c>
      <c r="B2886" s="28">
        <v>399488</v>
      </c>
      <c r="C2886" t="s">
        <v>267</v>
      </c>
      <c r="E2886" s="11">
        <v>119</v>
      </c>
      <c r="F2886" s="1">
        <v>42916</v>
      </c>
    </row>
    <row r="2887" spans="1:6" x14ac:dyDescent="0.25">
      <c r="A2887">
        <v>22432</v>
      </c>
      <c r="B2887" s="28">
        <v>399492</v>
      </c>
      <c r="C2887" t="s">
        <v>269</v>
      </c>
      <c r="E2887" s="11">
        <v>5200000</v>
      </c>
      <c r="F2887" s="1">
        <v>43646</v>
      </c>
    </row>
    <row r="2888" spans="1:6" x14ac:dyDescent="0.25">
      <c r="A2888">
        <v>22432</v>
      </c>
      <c r="B2888" s="28">
        <v>399497</v>
      </c>
      <c r="C2888" t="s">
        <v>268</v>
      </c>
      <c r="E2888" s="11">
        <v>53</v>
      </c>
      <c r="F2888" s="1">
        <v>43646</v>
      </c>
    </row>
    <row r="2889" spans="1:6" x14ac:dyDescent="0.25">
      <c r="A2889">
        <v>22432</v>
      </c>
      <c r="B2889" s="28">
        <v>492278</v>
      </c>
      <c r="C2889" t="s">
        <v>264</v>
      </c>
      <c r="E2889" s="11">
        <v>5200000</v>
      </c>
      <c r="F2889" s="1">
        <v>43646</v>
      </c>
    </row>
    <row r="2890" spans="1:6" x14ac:dyDescent="0.25">
      <c r="A2890">
        <v>22433</v>
      </c>
      <c r="B2890" s="28">
        <v>492322</v>
      </c>
      <c r="C2890" t="s">
        <v>264</v>
      </c>
      <c r="E2890" s="11">
        <v>21800000</v>
      </c>
      <c r="F2890" s="1">
        <v>42247</v>
      </c>
    </row>
    <row r="2891" spans="1:6" x14ac:dyDescent="0.25">
      <c r="A2891">
        <v>22434</v>
      </c>
      <c r="B2891" s="28">
        <v>491237</v>
      </c>
      <c r="C2891" t="s">
        <v>264</v>
      </c>
      <c r="D2891" t="s">
        <v>2623</v>
      </c>
      <c r="E2891" s="11">
        <v>38500</v>
      </c>
      <c r="F2891" s="1">
        <v>42735</v>
      </c>
    </row>
    <row r="2892" spans="1:6" x14ac:dyDescent="0.25">
      <c r="A2892">
        <v>22434</v>
      </c>
      <c r="B2892" s="28">
        <v>491241</v>
      </c>
      <c r="C2892" t="s">
        <v>272</v>
      </c>
      <c r="D2892" t="s">
        <v>2186</v>
      </c>
      <c r="E2892" s="11">
        <v>0</v>
      </c>
      <c r="F2892" s="1">
        <v>42735</v>
      </c>
    </row>
    <row r="2893" spans="1:6" x14ac:dyDescent="0.25">
      <c r="A2893">
        <v>22434</v>
      </c>
      <c r="B2893" s="28">
        <v>491245</v>
      </c>
      <c r="C2893" t="s">
        <v>272</v>
      </c>
      <c r="D2893" t="s">
        <v>2187</v>
      </c>
      <c r="E2893" s="11">
        <v>0</v>
      </c>
      <c r="F2893" s="1">
        <v>42735</v>
      </c>
    </row>
    <row r="2894" spans="1:6" x14ac:dyDescent="0.25">
      <c r="A2894">
        <v>22434</v>
      </c>
      <c r="B2894" s="28">
        <v>491249</v>
      </c>
      <c r="C2894" t="s">
        <v>272</v>
      </c>
      <c r="D2894" t="s">
        <v>2188</v>
      </c>
      <c r="E2894" s="11">
        <v>0</v>
      </c>
      <c r="F2894" s="1">
        <v>42735</v>
      </c>
    </row>
    <row r="2895" spans="1:6" x14ac:dyDescent="0.25">
      <c r="A2895">
        <v>22434</v>
      </c>
      <c r="B2895" s="28">
        <v>491253</v>
      </c>
      <c r="C2895" t="s">
        <v>272</v>
      </c>
      <c r="D2895" t="s">
        <v>3660</v>
      </c>
      <c r="E2895" s="11">
        <v>0</v>
      </c>
      <c r="F2895" s="1">
        <v>42735</v>
      </c>
    </row>
    <row r="2896" spans="1:6" x14ac:dyDescent="0.25">
      <c r="A2896">
        <v>22436</v>
      </c>
      <c r="B2896" s="28">
        <v>492326</v>
      </c>
      <c r="C2896" t="s">
        <v>264</v>
      </c>
      <c r="E2896" s="11">
        <v>90000</v>
      </c>
      <c r="F2896" s="1">
        <v>42277</v>
      </c>
    </row>
    <row r="2897" spans="1:6" x14ac:dyDescent="0.25">
      <c r="A2897">
        <v>22440</v>
      </c>
      <c r="B2897" s="28">
        <v>400140</v>
      </c>
      <c r="C2897" t="s">
        <v>269</v>
      </c>
      <c r="E2897" s="11">
        <v>80000</v>
      </c>
      <c r="F2897" s="1">
        <v>42004</v>
      </c>
    </row>
    <row r="2898" spans="1:6" x14ac:dyDescent="0.25">
      <c r="A2898">
        <v>22441</v>
      </c>
      <c r="B2898" s="28">
        <v>398292</v>
      </c>
      <c r="C2898" t="s">
        <v>1959</v>
      </c>
      <c r="D2898" t="s">
        <v>2017</v>
      </c>
      <c r="E2898" s="11">
        <v>6</v>
      </c>
      <c r="F2898" s="1">
        <v>42094</v>
      </c>
    </row>
    <row r="2899" spans="1:6" x14ac:dyDescent="0.25">
      <c r="A2899">
        <v>22441</v>
      </c>
      <c r="B2899" s="28">
        <v>403599</v>
      </c>
      <c r="C2899" t="s">
        <v>264</v>
      </c>
      <c r="D2899" t="s">
        <v>2018</v>
      </c>
      <c r="E2899" s="11">
        <v>300000</v>
      </c>
      <c r="F2899" s="1">
        <v>41838</v>
      </c>
    </row>
    <row r="2900" spans="1:6" x14ac:dyDescent="0.25">
      <c r="A2900">
        <v>22441</v>
      </c>
      <c r="B2900" s="28">
        <v>403611</v>
      </c>
      <c r="C2900" t="s">
        <v>272</v>
      </c>
      <c r="D2900" t="s">
        <v>2019</v>
      </c>
      <c r="E2900" s="11">
        <v>1</v>
      </c>
      <c r="F2900" s="1">
        <v>42247</v>
      </c>
    </row>
    <row r="2901" spans="1:6" x14ac:dyDescent="0.25">
      <c r="A2901">
        <v>22441</v>
      </c>
      <c r="B2901" s="28">
        <v>492426</v>
      </c>
      <c r="C2901" t="s">
        <v>1958</v>
      </c>
      <c r="E2901" s="11">
        <v>0</v>
      </c>
      <c r="F2901" s="1">
        <v>42094</v>
      </c>
    </row>
    <row r="2902" spans="1:6" x14ac:dyDescent="0.25">
      <c r="A2902">
        <v>22444</v>
      </c>
      <c r="B2902" s="28">
        <v>401276</v>
      </c>
      <c r="C2902" t="s">
        <v>269</v>
      </c>
      <c r="D2902" t="s">
        <v>2189</v>
      </c>
      <c r="E2902" s="11">
        <v>460000</v>
      </c>
      <c r="F2902" s="1">
        <v>42248</v>
      </c>
    </row>
    <row r="2903" spans="1:6" x14ac:dyDescent="0.25">
      <c r="A2903">
        <v>22444</v>
      </c>
      <c r="B2903" s="28">
        <v>403633</v>
      </c>
      <c r="C2903" t="s">
        <v>272</v>
      </c>
      <c r="D2903" t="s">
        <v>2190</v>
      </c>
      <c r="E2903" s="11">
        <v>4</v>
      </c>
      <c r="F2903" s="1">
        <v>42795</v>
      </c>
    </row>
    <row r="2904" spans="1:6" x14ac:dyDescent="0.25">
      <c r="A2904">
        <v>22444</v>
      </c>
      <c r="B2904" s="28">
        <v>403637</v>
      </c>
      <c r="C2904" t="s">
        <v>272</v>
      </c>
      <c r="D2904" t="s">
        <v>2191</v>
      </c>
      <c r="E2904" s="11">
        <v>1</v>
      </c>
      <c r="F2904" s="1">
        <v>42795</v>
      </c>
    </row>
    <row r="2905" spans="1:6" x14ac:dyDescent="0.25">
      <c r="A2905">
        <v>22444</v>
      </c>
      <c r="B2905" s="28">
        <v>403641</v>
      </c>
      <c r="C2905" t="s">
        <v>272</v>
      </c>
      <c r="D2905" t="s">
        <v>2192</v>
      </c>
      <c r="E2905" s="11">
        <v>1</v>
      </c>
      <c r="F2905" s="1">
        <v>42795</v>
      </c>
    </row>
    <row r="2906" spans="1:6" x14ac:dyDescent="0.25">
      <c r="A2906">
        <v>22444</v>
      </c>
      <c r="B2906" s="28">
        <v>403645</v>
      </c>
      <c r="C2906" t="s">
        <v>272</v>
      </c>
      <c r="D2906" t="s">
        <v>2193</v>
      </c>
      <c r="E2906" s="11">
        <v>1</v>
      </c>
      <c r="F2906" s="1">
        <v>42795</v>
      </c>
    </row>
    <row r="2907" spans="1:6" x14ac:dyDescent="0.25">
      <c r="A2907">
        <v>22444</v>
      </c>
      <c r="B2907" s="28">
        <v>526934</v>
      </c>
      <c r="C2907" t="s">
        <v>264</v>
      </c>
      <c r="E2907" s="11">
        <v>460000</v>
      </c>
      <c r="F2907" s="1">
        <v>43465</v>
      </c>
    </row>
    <row r="2908" spans="1:6" x14ac:dyDescent="0.25">
      <c r="A2908">
        <v>22444</v>
      </c>
      <c r="B2908" s="28">
        <v>598405</v>
      </c>
      <c r="C2908" t="s">
        <v>1959</v>
      </c>
      <c r="E2908" s="11">
        <v>20</v>
      </c>
      <c r="F2908" s="1">
        <v>43465</v>
      </c>
    </row>
    <row r="2909" spans="1:6" x14ac:dyDescent="0.25">
      <c r="A2909">
        <v>22452</v>
      </c>
      <c r="B2909" s="28">
        <v>398643</v>
      </c>
      <c r="C2909" t="s">
        <v>267</v>
      </c>
      <c r="E2909" s="11">
        <v>436</v>
      </c>
      <c r="F2909" s="1">
        <v>43100</v>
      </c>
    </row>
    <row r="2910" spans="1:6" x14ac:dyDescent="0.25">
      <c r="A2910">
        <v>22452</v>
      </c>
      <c r="B2910" s="28">
        <v>690675</v>
      </c>
      <c r="C2910" t="s">
        <v>268</v>
      </c>
      <c r="E2910" s="11">
        <v>99</v>
      </c>
      <c r="F2910" s="1">
        <v>43830</v>
      </c>
    </row>
    <row r="2911" spans="1:6" x14ac:dyDescent="0.25">
      <c r="A2911">
        <v>22455</v>
      </c>
      <c r="B2911" s="28">
        <v>439500</v>
      </c>
      <c r="C2911" t="s">
        <v>268</v>
      </c>
      <c r="D2911" t="s">
        <v>2194</v>
      </c>
      <c r="E2911" s="11">
        <v>161</v>
      </c>
      <c r="F2911" s="1">
        <v>43465</v>
      </c>
    </row>
    <row r="2912" spans="1:6" x14ac:dyDescent="0.25">
      <c r="A2912">
        <v>22455</v>
      </c>
      <c r="B2912" s="28">
        <v>439506</v>
      </c>
      <c r="C2912" t="s">
        <v>264</v>
      </c>
      <c r="D2912" t="s">
        <v>2434</v>
      </c>
      <c r="E2912" s="11">
        <v>23000000</v>
      </c>
      <c r="F2912" s="1">
        <v>42369</v>
      </c>
    </row>
    <row r="2913" spans="1:6" x14ac:dyDescent="0.25">
      <c r="A2913">
        <v>22455</v>
      </c>
      <c r="B2913" s="28">
        <v>439510</v>
      </c>
      <c r="C2913" t="s">
        <v>267</v>
      </c>
      <c r="D2913" t="s">
        <v>2195</v>
      </c>
      <c r="E2913" s="11">
        <v>160</v>
      </c>
      <c r="F2913" s="1">
        <v>42735</v>
      </c>
    </row>
    <row r="2914" spans="1:6" x14ac:dyDescent="0.25">
      <c r="A2914">
        <v>22455</v>
      </c>
      <c r="B2914" s="28">
        <v>588033</v>
      </c>
      <c r="C2914" t="s">
        <v>269</v>
      </c>
      <c r="E2914" s="11">
        <v>22500000</v>
      </c>
      <c r="F2914" s="1">
        <v>43465</v>
      </c>
    </row>
    <row r="2915" spans="1:6" x14ac:dyDescent="0.25">
      <c r="A2915">
        <v>22457</v>
      </c>
      <c r="B2915" s="28">
        <v>427740</v>
      </c>
      <c r="C2915" t="s">
        <v>264</v>
      </c>
      <c r="E2915" s="11">
        <v>50500</v>
      </c>
      <c r="F2915" s="1">
        <v>42643</v>
      </c>
    </row>
    <row r="2916" spans="1:6" x14ac:dyDescent="0.25">
      <c r="A2916">
        <v>22457</v>
      </c>
      <c r="B2916" s="28">
        <v>427749</v>
      </c>
      <c r="C2916" t="s">
        <v>1959</v>
      </c>
      <c r="D2916" t="s">
        <v>2196</v>
      </c>
      <c r="E2916" s="11">
        <v>8</v>
      </c>
      <c r="F2916" s="1">
        <v>42369</v>
      </c>
    </row>
    <row r="2917" spans="1:6" x14ac:dyDescent="0.25">
      <c r="A2917">
        <v>22457</v>
      </c>
      <c r="B2917" s="28">
        <v>427753</v>
      </c>
      <c r="C2917" t="s">
        <v>272</v>
      </c>
      <c r="D2917" t="s">
        <v>3186</v>
      </c>
      <c r="E2917" s="11">
        <v>1</v>
      </c>
      <c r="F2917" s="1">
        <v>42460</v>
      </c>
    </row>
    <row r="2918" spans="1:6" x14ac:dyDescent="0.25">
      <c r="A2918">
        <v>22457</v>
      </c>
      <c r="B2918" s="28">
        <v>427757</v>
      </c>
      <c r="C2918" t="s">
        <v>272</v>
      </c>
      <c r="D2918" t="s">
        <v>2197</v>
      </c>
      <c r="E2918" s="11">
        <v>12</v>
      </c>
      <c r="F2918" s="1">
        <v>42491</v>
      </c>
    </row>
    <row r="2919" spans="1:6" x14ac:dyDescent="0.25">
      <c r="A2919">
        <v>22458</v>
      </c>
      <c r="B2919" s="28" t="s">
        <v>2198</v>
      </c>
      <c r="C2919" t="s">
        <v>277</v>
      </c>
      <c r="E2919" s="11">
        <v>47000</v>
      </c>
      <c r="F2919" s="1">
        <v>43646</v>
      </c>
    </row>
    <row r="2920" spans="1:6" x14ac:dyDescent="0.25">
      <c r="A2920">
        <v>22458</v>
      </c>
      <c r="B2920" s="28">
        <v>405043</v>
      </c>
      <c r="C2920" t="s">
        <v>267</v>
      </c>
      <c r="E2920" s="11">
        <v>10</v>
      </c>
      <c r="F2920" s="1">
        <v>42916</v>
      </c>
    </row>
    <row r="2921" spans="1:6" x14ac:dyDescent="0.25">
      <c r="A2921">
        <v>22458</v>
      </c>
      <c r="B2921" s="28">
        <v>405061</v>
      </c>
      <c r="C2921" t="s">
        <v>268</v>
      </c>
      <c r="E2921" s="11">
        <v>19</v>
      </c>
      <c r="F2921" s="1">
        <v>43646</v>
      </c>
    </row>
    <row r="2922" spans="1:6" x14ac:dyDescent="0.25">
      <c r="A2922">
        <v>22458</v>
      </c>
      <c r="B2922" s="28">
        <v>405091</v>
      </c>
      <c r="C2922" t="s">
        <v>269</v>
      </c>
      <c r="E2922" s="11">
        <v>455000</v>
      </c>
      <c r="F2922" s="1">
        <v>42916</v>
      </c>
    </row>
    <row r="2923" spans="1:6" x14ac:dyDescent="0.25">
      <c r="A2923">
        <v>22458</v>
      </c>
      <c r="B2923" s="28">
        <v>492284</v>
      </c>
      <c r="C2923" t="s">
        <v>264</v>
      </c>
      <c r="E2923" s="11">
        <v>455000</v>
      </c>
      <c r="F2923" s="1">
        <v>43646</v>
      </c>
    </row>
    <row r="2924" spans="1:6" x14ac:dyDescent="0.25">
      <c r="A2924">
        <v>22459</v>
      </c>
      <c r="B2924" s="28">
        <v>399017</v>
      </c>
      <c r="C2924" t="s">
        <v>272</v>
      </c>
      <c r="D2924" t="s">
        <v>2435</v>
      </c>
      <c r="E2924" s="11">
        <v>0</v>
      </c>
      <c r="F2924" s="1">
        <v>42094</v>
      </c>
    </row>
    <row r="2925" spans="1:6" x14ac:dyDescent="0.25">
      <c r="A2925">
        <v>22459</v>
      </c>
      <c r="B2925" s="28">
        <v>427735</v>
      </c>
      <c r="C2925" t="s">
        <v>264</v>
      </c>
      <c r="D2925" t="s">
        <v>1855</v>
      </c>
      <c r="E2925" s="11">
        <v>50000</v>
      </c>
      <c r="F2925" s="1">
        <v>42094</v>
      </c>
    </row>
    <row r="2926" spans="1:6" x14ac:dyDescent="0.25">
      <c r="A2926">
        <v>22460</v>
      </c>
      <c r="B2926" s="28">
        <v>527245</v>
      </c>
      <c r="C2926" t="s">
        <v>264</v>
      </c>
      <c r="E2926" s="11">
        <v>3350918</v>
      </c>
      <c r="F2926" s="1">
        <v>43008</v>
      </c>
    </row>
    <row r="2927" spans="1:6" x14ac:dyDescent="0.25">
      <c r="A2927">
        <v>22462</v>
      </c>
      <c r="B2927" s="28">
        <v>416023</v>
      </c>
      <c r="C2927" t="s">
        <v>272</v>
      </c>
      <c r="D2927" t="s">
        <v>2020</v>
      </c>
      <c r="E2927" s="11"/>
      <c r="F2927" s="1">
        <v>42369</v>
      </c>
    </row>
    <row r="2928" spans="1:6" x14ac:dyDescent="0.25">
      <c r="A2928">
        <v>22462</v>
      </c>
      <c r="B2928" s="28">
        <v>416027</v>
      </c>
      <c r="C2928" t="s">
        <v>269</v>
      </c>
      <c r="E2928" s="11">
        <v>622205</v>
      </c>
      <c r="F2928" s="1">
        <v>42369</v>
      </c>
    </row>
    <row r="2929" spans="1:6" x14ac:dyDescent="0.25">
      <c r="A2929">
        <v>22462</v>
      </c>
      <c r="B2929" s="28">
        <v>416031</v>
      </c>
      <c r="C2929" t="s">
        <v>272</v>
      </c>
      <c r="D2929" t="s">
        <v>2962</v>
      </c>
      <c r="E2929" s="11"/>
      <c r="F2929" s="1">
        <v>42369</v>
      </c>
    </row>
    <row r="2930" spans="1:6" x14ac:dyDescent="0.25">
      <c r="A2930">
        <v>22462</v>
      </c>
      <c r="B2930" s="28">
        <v>427806</v>
      </c>
      <c r="C2930" t="s">
        <v>264</v>
      </c>
      <c r="E2930" s="11">
        <v>488705</v>
      </c>
      <c r="F2930" s="1">
        <v>42369</v>
      </c>
    </row>
    <row r="2931" spans="1:6" x14ac:dyDescent="0.25">
      <c r="A2931">
        <v>22463</v>
      </c>
      <c r="B2931" s="28">
        <v>403465</v>
      </c>
      <c r="C2931" t="s">
        <v>1988</v>
      </c>
      <c r="D2931" t="s">
        <v>2021</v>
      </c>
      <c r="E2931" s="11">
        <v>14</v>
      </c>
      <c r="F2931" s="1">
        <v>41973</v>
      </c>
    </row>
    <row r="2932" spans="1:6" x14ac:dyDescent="0.25">
      <c r="A2932">
        <v>22463</v>
      </c>
      <c r="B2932" s="28">
        <v>492422</v>
      </c>
      <c r="C2932" t="s">
        <v>264</v>
      </c>
      <c r="E2932" s="11">
        <v>300000</v>
      </c>
      <c r="F2932" s="1">
        <v>41973</v>
      </c>
    </row>
    <row r="2933" spans="1:6" x14ac:dyDescent="0.25">
      <c r="A2933">
        <v>22463</v>
      </c>
      <c r="B2933" s="28">
        <v>598474</v>
      </c>
      <c r="C2933" t="s">
        <v>1959</v>
      </c>
      <c r="E2933" s="11">
        <v>14</v>
      </c>
      <c r="F2933" s="1">
        <v>43465</v>
      </c>
    </row>
    <row r="2934" spans="1:6" x14ac:dyDescent="0.25">
      <c r="A2934">
        <v>22469</v>
      </c>
      <c r="B2934" s="28" t="s">
        <v>2199</v>
      </c>
      <c r="C2934" t="s">
        <v>277</v>
      </c>
      <c r="E2934" s="11">
        <v>150000</v>
      </c>
      <c r="F2934" s="1">
        <v>42923</v>
      </c>
    </row>
    <row r="2935" spans="1:6" x14ac:dyDescent="0.25">
      <c r="A2935">
        <v>22469</v>
      </c>
      <c r="B2935" s="28">
        <v>399288</v>
      </c>
      <c r="C2935" t="s">
        <v>267</v>
      </c>
      <c r="E2935" s="11">
        <v>20</v>
      </c>
      <c r="F2935" s="1">
        <v>42922</v>
      </c>
    </row>
    <row r="2936" spans="1:6" x14ac:dyDescent="0.25">
      <c r="A2936">
        <v>22469</v>
      </c>
      <c r="B2936" s="28">
        <v>399292</v>
      </c>
      <c r="C2936" t="s">
        <v>268</v>
      </c>
      <c r="E2936" s="11">
        <v>42</v>
      </c>
      <c r="F2936" s="1">
        <v>43652</v>
      </c>
    </row>
    <row r="2937" spans="1:6" x14ac:dyDescent="0.25">
      <c r="A2937">
        <v>22469</v>
      </c>
      <c r="B2937" s="28">
        <v>399296</v>
      </c>
      <c r="C2937" t="s">
        <v>269</v>
      </c>
      <c r="E2937" s="11">
        <v>3834375</v>
      </c>
      <c r="F2937" s="1">
        <v>42922</v>
      </c>
    </row>
    <row r="2938" spans="1:6" x14ac:dyDescent="0.25">
      <c r="A2938">
        <v>22469</v>
      </c>
      <c r="B2938" s="28">
        <v>399301</v>
      </c>
      <c r="C2938" t="s">
        <v>264</v>
      </c>
      <c r="E2938" s="11">
        <v>3834375</v>
      </c>
      <c r="F2938" s="1">
        <v>43652</v>
      </c>
    </row>
    <row r="2939" spans="1:6" x14ac:dyDescent="0.25">
      <c r="A2939">
        <v>22474</v>
      </c>
      <c r="B2939" s="28" t="s">
        <v>2624</v>
      </c>
      <c r="C2939" t="s">
        <v>277</v>
      </c>
      <c r="E2939" s="11">
        <v>200000</v>
      </c>
      <c r="F2939" s="1">
        <v>42978</v>
      </c>
    </row>
    <row r="2940" spans="1:6" x14ac:dyDescent="0.25">
      <c r="A2940">
        <v>22474</v>
      </c>
      <c r="B2940" s="28">
        <v>403489</v>
      </c>
      <c r="C2940" t="s">
        <v>267</v>
      </c>
      <c r="D2940" t="s">
        <v>2436</v>
      </c>
      <c r="E2940" s="11">
        <v>63</v>
      </c>
      <c r="F2940" s="1">
        <v>42978</v>
      </c>
    </row>
    <row r="2941" spans="1:6" x14ac:dyDescent="0.25">
      <c r="A2941">
        <v>22474</v>
      </c>
      <c r="B2941" s="28">
        <v>576146</v>
      </c>
      <c r="C2941" t="s">
        <v>268</v>
      </c>
      <c r="D2941" t="s">
        <v>3187</v>
      </c>
      <c r="E2941" s="11">
        <v>126</v>
      </c>
      <c r="F2941" s="1">
        <v>43708</v>
      </c>
    </row>
    <row r="2942" spans="1:6" x14ac:dyDescent="0.25">
      <c r="A2942">
        <v>22475</v>
      </c>
      <c r="B2942" s="28">
        <v>403498</v>
      </c>
      <c r="C2942" t="s">
        <v>268</v>
      </c>
      <c r="D2942" t="s">
        <v>2437</v>
      </c>
      <c r="E2942" s="11">
        <v>0</v>
      </c>
      <c r="F2942" s="1">
        <v>43646</v>
      </c>
    </row>
    <row r="2943" spans="1:6" x14ac:dyDescent="0.25">
      <c r="A2943">
        <v>22475</v>
      </c>
      <c r="B2943" s="28">
        <v>507284</v>
      </c>
      <c r="C2943" t="s">
        <v>269</v>
      </c>
      <c r="D2943" t="s">
        <v>2438</v>
      </c>
      <c r="E2943" s="11">
        <v>1535000</v>
      </c>
      <c r="F2943" s="1">
        <v>42916</v>
      </c>
    </row>
    <row r="2944" spans="1:6" x14ac:dyDescent="0.25">
      <c r="A2944">
        <v>22475</v>
      </c>
      <c r="B2944" s="28">
        <v>527105</v>
      </c>
      <c r="C2944" t="s">
        <v>264</v>
      </c>
      <c r="E2944" s="11">
        <v>1235500</v>
      </c>
      <c r="F2944" s="1">
        <v>44074</v>
      </c>
    </row>
    <row r="2945" spans="1:6" x14ac:dyDescent="0.25">
      <c r="A2945">
        <v>22482</v>
      </c>
      <c r="B2945" s="28">
        <v>404256</v>
      </c>
      <c r="C2945" t="s">
        <v>307</v>
      </c>
      <c r="E2945" s="11">
        <v>1</v>
      </c>
      <c r="F2945" s="1">
        <v>42004</v>
      </c>
    </row>
    <row r="2946" spans="1:6" x14ac:dyDescent="0.25">
      <c r="A2946">
        <v>22482</v>
      </c>
      <c r="B2946" s="28">
        <v>404260</v>
      </c>
      <c r="C2946" t="s">
        <v>269</v>
      </c>
      <c r="E2946" s="11">
        <v>2500</v>
      </c>
      <c r="F2946" s="1">
        <v>42004</v>
      </c>
    </row>
    <row r="2947" spans="1:6" x14ac:dyDescent="0.25">
      <c r="A2947">
        <v>22482</v>
      </c>
      <c r="B2947" s="28">
        <v>492372</v>
      </c>
      <c r="C2947" t="s">
        <v>264</v>
      </c>
      <c r="E2947" s="11">
        <v>2500</v>
      </c>
      <c r="F2947" s="1">
        <v>42004</v>
      </c>
    </row>
    <row r="2948" spans="1:6" x14ac:dyDescent="0.25">
      <c r="A2948">
        <v>22483</v>
      </c>
      <c r="B2948" s="28">
        <v>404264</v>
      </c>
      <c r="C2948" t="s">
        <v>307</v>
      </c>
      <c r="E2948" s="11">
        <v>1</v>
      </c>
      <c r="F2948" s="1">
        <v>42004</v>
      </c>
    </row>
    <row r="2949" spans="1:6" x14ac:dyDescent="0.25">
      <c r="A2949">
        <v>22483</v>
      </c>
      <c r="B2949" s="28">
        <v>404268</v>
      </c>
      <c r="C2949" t="s">
        <v>269</v>
      </c>
      <c r="E2949" s="11">
        <v>750</v>
      </c>
      <c r="F2949" s="1">
        <v>42004</v>
      </c>
    </row>
    <row r="2950" spans="1:6" x14ac:dyDescent="0.25">
      <c r="A2950">
        <v>22483</v>
      </c>
      <c r="B2950" s="28">
        <v>492292</v>
      </c>
      <c r="C2950" t="s">
        <v>264</v>
      </c>
      <c r="E2950" s="11">
        <v>750</v>
      </c>
      <c r="F2950" s="1">
        <v>42004</v>
      </c>
    </row>
    <row r="2951" spans="1:6" x14ac:dyDescent="0.25">
      <c r="A2951">
        <v>22484</v>
      </c>
      <c r="B2951" s="28">
        <v>401610</v>
      </c>
      <c r="C2951" t="s">
        <v>269</v>
      </c>
      <c r="E2951" s="11">
        <v>3000000</v>
      </c>
      <c r="F2951" s="1">
        <v>42004</v>
      </c>
    </row>
    <row r="2952" spans="1:6" x14ac:dyDescent="0.25">
      <c r="A2952">
        <v>22484</v>
      </c>
      <c r="B2952" s="28">
        <v>737025</v>
      </c>
      <c r="C2952" t="s">
        <v>264</v>
      </c>
      <c r="E2952" s="11">
        <v>3000000</v>
      </c>
      <c r="F2952" s="1">
        <v>45078</v>
      </c>
    </row>
    <row r="2953" spans="1:6" x14ac:dyDescent="0.25">
      <c r="A2953">
        <v>22484</v>
      </c>
      <c r="B2953" s="28">
        <v>773981</v>
      </c>
      <c r="C2953" t="s">
        <v>272</v>
      </c>
      <c r="E2953" s="11">
        <v>1</v>
      </c>
      <c r="F2953" s="1">
        <v>45107</v>
      </c>
    </row>
    <row r="2954" spans="1:6" x14ac:dyDescent="0.25">
      <c r="A2954">
        <v>22486</v>
      </c>
      <c r="B2954" s="28">
        <v>404184</v>
      </c>
      <c r="C2954" t="s">
        <v>307</v>
      </c>
      <c r="E2954" s="11">
        <v>1</v>
      </c>
      <c r="F2954" s="1">
        <v>42004</v>
      </c>
    </row>
    <row r="2955" spans="1:6" x14ac:dyDescent="0.25">
      <c r="A2955">
        <v>22486</v>
      </c>
      <c r="B2955" s="28">
        <v>404188</v>
      </c>
      <c r="C2955" t="s">
        <v>269</v>
      </c>
      <c r="E2955" s="11">
        <v>2375</v>
      </c>
      <c r="F2955" s="1">
        <v>42004</v>
      </c>
    </row>
    <row r="2956" spans="1:6" x14ac:dyDescent="0.25">
      <c r="A2956">
        <v>22486</v>
      </c>
      <c r="B2956" s="28">
        <v>492376</v>
      </c>
      <c r="C2956" t="s">
        <v>264</v>
      </c>
      <c r="E2956" s="11">
        <v>2375</v>
      </c>
      <c r="F2956" s="1">
        <v>42004</v>
      </c>
    </row>
    <row r="2957" spans="1:6" x14ac:dyDescent="0.25">
      <c r="A2957">
        <v>22487</v>
      </c>
      <c r="B2957" s="28">
        <v>404207</v>
      </c>
      <c r="C2957" t="s">
        <v>307</v>
      </c>
      <c r="E2957" s="11">
        <v>1</v>
      </c>
      <c r="F2957" s="1">
        <v>42004</v>
      </c>
    </row>
    <row r="2958" spans="1:6" x14ac:dyDescent="0.25">
      <c r="A2958">
        <v>22487</v>
      </c>
      <c r="B2958" s="28">
        <v>404211</v>
      </c>
      <c r="C2958" t="s">
        <v>269</v>
      </c>
      <c r="E2958" s="11">
        <v>2375</v>
      </c>
      <c r="F2958" s="1">
        <v>42004</v>
      </c>
    </row>
    <row r="2959" spans="1:6" x14ac:dyDescent="0.25">
      <c r="A2959">
        <v>22487</v>
      </c>
      <c r="B2959" s="28">
        <v>492380</v>
      </c>
      <c r="C2959" t="s">
        <v>264</v>
      </c>
      <c r="E2959" s="11">
        <v>2375</v>
      </c>
      <c r="F2959" s="1">
        <v>42004</v>
      </c>
    </row>
    <row r="2960" spans="1:6" x14ac:dyDescent="0.25">
      <c r="A2960">
        <v>22490</v>
      </c>
      <c r="B2960" s="28">
        <v>401694</v>
      </c>
      <c r="C2960" t="s">
        <v>268</v>
      </c>
      <c r="E2960" s="11">
        <v>10</v>
      </c>
      <c r="F2960" s="1">
        <v>43100</v>
      </c>
    </row>
    <row r="2961" spans="1:6" x14ac:dyDescent="0.25">
      <c r="A2961">
        <v>22490</v>
      </c>
      <c r="B2961" s="28">
        <v>401698</v>
      </c>
      <c r="C2961" t="s">
        <v>283</v>
      </c>
      <c r="E2961" s="11">
        <v>10</v>
      </c>
      <c r="F2961" s="1">
        <v>42369</v>
      </c>
    </row>
    <row r="2962" spans="1:6" x14ac:dyDescent="0.25">
      <c r="A2962">
        <v>22490</v>
      </c>
      <c r="B2962" s="28">
        <v>401702</v>
      </c>
      <c r="C2962" t="s">
        <v>266</v>
      </c>
      <c r="E2962" s="11">
        <v>11</v>
      </c>
      <c r="F2962" s="1">
        <v>42369</v>
      </c>
    </row>
    <row r="2963" spans="1:6" x14ac:dyDescent="0.25">
      <c r="A2963">
        <v>22490</v>
      </c>
      <c r="B2963" s="28">
        <v>526880</v>
      </c>
      <c r="C2963" t="s">
        <v>267</v>
      </c>
      <c r="E2963" s="11">
        <v>11</v>
      </c>
      <c r="F2963" s="1">
        <v>42369</v>
      </c>
    </row>
    <row r="2964" spans="1:6" x14ac:dyDescent="0.25">
      <c r="A2964">
        <v>22490</v>
      </c>
      <c r="B2964" s="28">
        <v>527089</v>
      </c>
      <c r="C2964" t="s">
        <v>264</v>
      </c>
      <c r="E2964" s="11">
        <v>350753</v>
      </c>
      <c r="F2964" s="1">
        <v>43100</v>
      </c>
    </row>
    <row r="2965" spans="1:6" x14ac:dyDescent="0.25">
      <c r="A2965">
        <v>22491</v>
      </c>
      <c r="B2965" s="28">
        <v>404216</v>
      </c>
      <c r="C2965" t="s">
        <v>272</v>
      </c>
      <c r="D2965" t="s">
        <v>2439</v>
      </c>
      <c r="E2965" s="11"/>
      <c r="F2965" s="1">
        <v>42154</v>
      </c>
    </row>
    <row r="2966" spans="1:6" x14ac:dyDescent="0.25">
      <c r="A2966">
        <v>22491</v>
      </c>
      <c r="B2966" s="28">
        <v>415652</v>
      </c>
      <c r="C2966" t="s">
        <v>272</v>
      </c>
      <c r="D2966" t="s">
        <v>2022</v>
      </c>
      <c r="E2966" s="11"/>
      <c r="F2966" s="1">
        <v>42154</v>
      </c>
    </row>
    <row r="2967" spans="1:6" x14ac:dyDescent="0.25">
      <c r="A2967">
        <v>22491</v>
      </c>
      <c r="B2967" s="28">
        <v>492223</v>
      </c>
      <c r="C2967" t="s">
        <v>264</v>
      </c>
      <c r="E2967" s="11">
        <v>30000</v>
      </c>
      <c r="F2967" s="1">
        <v>42154</v>
      </c>
    </row>
    <row r="2968" spans="1:6" x14ac:dyDescent="0.25">
      <c r="A2968">
        <v>22492</v>
      </c>
      <c r="B2968" s="28">
        <v>491218</v>
      </c>
      <c r="C2968" t="s">
        <v>264</v>
      </c>
      <c r="E2968" s="11">
        <v>750000</v>
      </c>
      <c r="F2968" s="1">
        <v>43191</v>
      </c>
    </row>
    <row r="2969" spans="1:6" x14ac:dyDescent="0.25">
      <c r="A2969">
        <v>22492</v>
      </c>
      <c r="B2969" s="28">
        <v>778265</v>
      </c>
      <c r="C2969" t="s">
        <v>272</v>
      </c>
      <c r="D2969" s="43" t="s">
        <v>3443</v>
      </c>
      <c r="E2969" s="11">
        <v>1</v>
      </c>
      <c r="F2969" s="1">
        <v>43191</v>
      </c>
    </row>
    <row r="2970" spans="1:6" x14ac:dyDescent="0.25">
      <c r="A2970">
        <v>22492</v>
      </c>
      <c r="B2970" s="28">
        <v>778269</v>
      </c>
      <c r="C2970" t="s">
        <v>327</v>
      </c>
      <c r="D2970" s="43">
        <v>56.47</v>
      </c>
      <c r="E2970" s="11">
        <v>56</v>
      </c>
      <c r="F2970" s="1">
        <v>43191</v>
      </c>
    </row>
    <row r="2971" spans="1:6" x14ac:dyDescent="0.25">
      <c r="A2971">
        <v>22493</v>
      </c>
      <c r="B2971" s="28">
        <v>427856</v>
      </c>
      <c r="C2971" t="s">
        <v>264</v>
      </c>
      <c r="E2971" s="11">
        <v>1050000</v>
      </c>
      <c r="F2971" s="1">
        <v>44561</v>
      </c>
    </row>
    <row r="2972" spans="1:6" x14ac:dyDescent="0.25">
      <c r="A2972">
        <v>22493</v>
      </c>
      <c r="B2972" s="28">
        <v>778297</v>
      </c>
      <c r="C2972" t="s">
        <v>404</v>
      </c>
      <c r="E2972" s="11">
        <v>42760000</v>
      </c>
      <c r="F2972" s="1">
        <v>44561</v>
      </c>
    </row>
    <row r="2973" spans="1:6" x14ac:dyDescent="0.25">
      <c r="A2973">
        <v>22493</v>
      </c>
      <c r="B2973" s="28">
        <v>778306</v>
      </c>
      <c r="C2973" t="s">
        <v>272</v>
      </c>
      <c r="D2973" t="s">
        <v>3444</v>
      </c>
      <c r="E2973" s="11">
        <v>1</v>
      </c>
      <c r="F2973" s="1">
        <v>44561</v>
      </c>
    </row>
    <row r="2974" spans="1:6" x14ac:dyDescent="0.25">
      <c r="A2974">
        <v>22494</v>
      </c>
      <c r="B2974" s="28">
        <v>401680</v>
      </c>
      <c r="C2974" t="s">
        <v>267</v>
      </c>
      <c r="E2974" s="11">
        <v>27</v>
      </c>
      <c r="F2974" s="1">
        <v>42919</v>
      </c>
    </row>
    <row r="2975" spans="1:6" x14ac:dyDescent="0.25">
      <c r="A2975">
        <v>22494</v>
      </c>
      <c r="B2975" s="28">
        <v>401684</v>
      </c>
      <c r="C2975" t="s">
        <v>268</v>
      </c>
      <c r="E2975" s="11">
        <v>570</v>
      </c>
      <c r="F2975" s="1">
        <v>43649</v>
      </c>
    </row>
    <row r="2976" spans="1:6" x14ac:dyDescent="0.25">
      <c r="A2976">
        <v>22494</v>
      </c>
      <c r="B2976" s="28">
        <v>401688</v>
      </c>
      <c r="C2976" t="s">
        <v>269</v>
      </c>
      <c r="E2976" s="11">
        <v>29000000</v>
      </c>
      <c r="F2976" s="1">
        <v>43649</v>
      </c>
    </row>
    <row r="2977" spans="1:6" x14ac:dyDescent="0.25">
      <c r="A2977">
        <v>22494</v>
      </c>
      <c r="B2977" s="28">
        <v>527110</v>
      </c>
      <c r="C2977" t="s">
        <v>264</v>
      </c>
      <c r="E2977" s="11">
        <v>25000000</v>
      </c>
      <c r="F2977" s="1">
        <v>43830</v>
      </c>
    </row>
    <row r="2978" spans="1:6" x14ac:dyDescent="0.25">
      <c r="A2978">
        <v>22495</v>
      </c>
      <c r="B2978" s="28">
        <v>405489</v>
      </c>
      <c r="C2978" t="s">
        <v>1959</v>
      </c>
      <c r="D2978" t="s">
        <v>2625</v>
      </c>
      <c r="E2978" s="11">
        <v>30</v>
      </c>
      <c r="F2978" s="1">
        <v>42855</v>
      </c>
    </row>
    <row r="2979" spans="1:6" x14ac:dyDescent="0.25">
      <c r="A2979">
        <v>22495</v>
      </c>
      <c r="B2979" s="28">
        <v>527069</v>
      </c>
      <c r="C2979" t="s">
        <v>264</v>
      </c>
      <c r="E2979" s="11">
        <v>105000</v>
      </c>
      <c r="F2979" s="1">
        <v>42094</v>
      </c>
    </row>
    <row r="2980" spans="1:6" x14ac:dyDescent="0.25">
      <c r="A2980">
        <v>22496</v>
      </c>
      <c r="B2980" s="28" t="s">
        <v>2200</v>
      </c>
      <c r="C2980" t="s">
        <v>277</v>
      </c>
      <c r="E2980" s="11">
        <v>164000</v>
      </c>
      <c r="F2980" s="1">
        <v>42551</v>
      </c>
    </row>
    <row r="2981" spans="1:6" x14ac:dyDescent="0.25">
      <c r="A2981">
        <v>22496</v>
      </c>
      <c r="B2981" s="28">
        <v>402046</v>
      </c>
      <c r="C2981" t="s">
        <v>269</v>
      </c>
      <c r="D2981" s="43" t="s">
        <v>2201</v>
      </c>
      <c r="E2981" s="11">
        <v>9000000</v>
      </c>
      <c r="F2981" s="1">
        <v>43889</v>
      </c>
    </row>
    <row r="2982" spans="1:6" x14ac:dyDescent="0.25">
      <c r="A2982">
        <v>22496</v>
      </c>
      <c r="B2982" s="28">
        <v>402050</v>
      </c>
      <c r="C2982" t="s">
        <v>267</v>
      </c>
      <c r="E2982" s="11">
        <v>44</v>
      </c>
      <c r="F2982" s="1">
        <v>43889</v>
      </c>
    </row>
    <row r="2983" spans="1:6" x14ac:dyDescent="0.25">
      <c r="A2983">
        <v>22496</v>
      </c>
      <c r="B2983" s="28">
        <v>527158</v>
      </c>
      <c r="C2983" t="s">
        <v>264</v>
      </c>
      <c r="E2983" s="11">
        <v>9000000</v>
      </c>
      <c r="F2983" s="1">
        <v>43889</v>
      </c>
    </row>
    <row r="2984" spans="1:6" x14ac:dyDescent="0.25">
      <c r="A2984">
        <v>22496</v>
      </c>
      <c r="B2984" s="28">
        <v>576158</v>
      </c>
      <c r="C2984" t="s">
        <v>268</v>
      </c>
      <c r="E2984" s="11">
        <v>62</v>
      </c>
      <c r="F2984" s="1">
        <v>43889</v>
      </c>
    </row>
    <row r="2985" spans="1:6" x14ac:dyDescent="0.25">
      <c r="A2985">
        <v>22498</v>
      </c>
      <c r="B2985" s="28">
        <v>598501</v>
      </c>
      <c r="C2985" t="s">
        <v>264</v>
      </c>
      <c r="E2985" s="11">
        <v>435000</v>
      </c>
      <c r="F2985" s="1">
        <v>43659</v>
      </c>
    </row>
    <row r="2986" spans="1:6" x14ac:dyDescent="0.25">
      <c r="A2986">
        <v>22499</v>
      </c>
      <c r="B2986" s="28" t="s">
        <v>2814</v>
      </c>
      <c r="C2986" t="s">
        <v>277</v>
      </c>
      <c r="E2986" s="11">
        <v>35500</v>
      </c>
      <c r="F2986" s="1">
        <v>42917</v>
      </c>
    </row>
    <row r="2987" spans="1:6" x14ac:dyDescent="0.25">
      <c r="A2987">
        <v>22499</v>
      </c>
      <c r="B2987" s="28">
        <v>402469</v>
      </c>
      <c r="C2987" t="s">
        <v>267</v>
      </c>
      <c r="E2987" s="11"/>
      <c r="F2987" s="1">
        <v>42917</v>
      </c>
    </row>
    <row r="2988" spans="1:6" x14ac:dyDescent="0.25">
      <c r="A2988">
        <v>22499</v>
      </c>
      <c r="B2988" s="28">
        <v>402477</v>
      </c>
      <c r="C2988" t="s">
        <v>268</v>
      </c>
      <c r="E2988" s="11"/>
      <c r="F2988" s="1">
        <v>43647</v>
      </c>
    </row>
    <row r="2989" spans="1:6" x14ac:dyDescent="0.25">
      <c r="A2989">
        <v>22499</v>
      </c>
      <c r="B2989" s="28">
        <v>402481</v>
      </c>
      <c r="C2989" t="s">
        <v>269</v>
      </c>
      <c r="E2989" s="11"/>
      <c r="F2989" s="1">
        <v>43647</v>
      </c>
    </row>
    <row r="2990" spans="1:6" x14ac:dyDescent="0.25">
      <c r="A2990">
        <v>22499</v>
      </c>
      <c r="B2990" s="28">
        <v>402485</v>
      </c>
      <c r="C2990" t="s">
        <v>264</v>
      </c>
      <c r="E2990" s="11"/>
      <c r="F2990" s="1">
        <v>43647</v>
      </c>
    </row>
    <row r="2991" spans="1:6" x14ac:dyDescent="0.25">
      <c r="A2991">
        <v>22500</v>
      </c>
      <c r="B2991" s="28">
        <v>492330</v>
      </c>
      <c r="C2991" t="s">
        <v>264</v>
      </c>
      <c r="E2991" s="11">
        <v>65000</v>
      </c>
      <c r="F2991" s="1">
        <v>41851</v>
      </c>
    </row>
    <row r="2992" spans="1:6" x14ac:dyDescent="0.25">
      <c r="A2992">
        <v>22501</v>
      </c>
      <c r="B2992" s="28">
        <v>403296</v>
      </c>
      <c r="C2992" t="s">
        <v>272</v>
      </c>
      <c r="D2992" t="s">
        <v>2815</v>
      </c>
      <c r="E2992" s="11">
        <v>1</v>
      </c>
      <c r="F2992" s="1">
        <v>42004</v>
      </c>
    </row>
    <row r="2993" spans="1:6" x14ac:dyDescent="0.25">
      <c r="A2993">
        <v>22501</v>
      </c>
      <c r="B2993" s="28">
        <v>403324</v>
      </c>
      <c r="C2993" t="s">
        <v>545</v>
      </c>
      <c r="D2993" t="s">
        <v>2816</v>
      </c>
      <c r="E2993" s="11">
        <v>1</v>
      </c>
      <c r="F2993" s="1">
        <v>42004</v>
      </c>
    </row>
    <row r="2994" spans="1:6" x14ac:dyDescent="0.25">
      <c r="A2994">
        <v>22501</v>
      </c>
      <c r="B2994" s="28">
        <v>492384</v>
      </c>
      <c r="C2994" t="s">
        <v>264</v>
      </c>
      <c r="E2994" s="11">
        <v>2500</v>
      </c>
      <c r="F2994" s="1">
        <v>42004</v>
      </c>
    </row>
    <row r="2995" spans="1:6" x14ac:dyDescent="0.25">
      <c r="A2995">
        <v>22503</v>
      </c>
      <c r="B2995" s="28" t="s">
        <v>2202</v>
      </c>
      <c r="C2995" t="s">
        <v>277</v>
      </c>
      <c r="E2995" s="11">
        <v>360000</v>
      </c>
      <c r="F2995" s="1">
        <v>42916</v>
      </c>
    </row>
    <row r="2996" spans="1:6" x14ac:dyDescent="0.25">
      <c r="A2996">
        <v>22503</v>
      </c>
      <c r="B2996" s="28">
        <v>402748</v>
      </c>
      <c r="C2996" t="s">
        <v>267</v>
      </c>
      <c r="D2996" t="s">
        <v>2626</v>
      </c>
      <c r="E2996" s="11">
        <v>53</v>
      </c>
      <c r="F2996" s="1">
        <v>42735</v>
      </c>
    </row>
    <row r="2997" spans="1:6" x14ac:dyDescent="0.25">
      <c r="A2997">
        <v>22503</v>
      </c>
      <c r="B2997" s="28">
        <v>402752</v>
      </c>
      <c r="C2997" t="s">
        <v>269</v>
      </c>
      <c r="E2997" s="11">
        <v>4185000</v>
      </c>
      <c r="F2997" s="1">
        <v>43830</v>
      </c>
    </row>
    <row r="2998" spans="1:6" x14ac:dyDescent="0.25">
      <c r="A2998">
        <v>22503</v>
      </c>
      <c r="B2998" s="28">
        <v>492413</v>
      </c>
      <c r="C2998" t="s">
        <v>264</v>
      </c>
      <c r="E2998" s="11">
        <v>4185000</v>
      </c>
      <c r="F2998" s="1">
        <v>43830</v>
      </c>
    </row>
    <row r="2999" spans="1:6" x14ac:dyDescent="0.25">
      <c r="A2999">
        <v>22503</v>
      </c>
      <c r="B2999" s="28">
        <v>527133</v>
      </c>
      <c r="C2999" t="s">
        <v>268</v>
      </c>
      <c r="E2999" s="11">
        <v>45</v>
      </c>
      <c r="F2999" s="1">
        <v>43830</v>
      </c>
    </row>
    <row r="3000" spans="1:6" x14ac:dyDescent="0.25">
      <c r="A3000">
        <v>22506</v>
      </c>
      <c r="B3000" s="28">
        <v>402843</v>
      </c>
      <c r="C3000" t="s">
        <v>345</v>
      </c>
      <c r="D3000" t="s">
        <v>2023</v>
      </c>
      <c r="E3000" s="11">
        <v>22000</v>
      </c>
      <c r="F3000" s="1">
        <v>42004</v>
      </c>
    </row>
    <row r="3001" spans="1:6" x14ac:dyDescent="0.25">
      <c r="A3001">
        <v>22506</v>
      </c>
      <c r="B3001" s="28">
        <v>402847</v>
      </c>
      <c r="C3001" t="s">
        <v>286</v>
      </c>
      <c r="D3001" t="s">
        <v>2024</v>
      </c>
      <c r="E3001" s="11">
        <v>32000</v>
      </c>
      <c r="F3001" s="1">
        <v>42004</v>
      </c>
    </row>
    <row r="3002" spans="1:6" x14ac:dyDescent="0.25">
      <c r="A3002">
        <v>22506</v>
      </c>
      <c r="B3002" s="28">
        <v>402853</v>
      </c>
      <c r="C3002" t="s">
        <v>288</v>
      </c>
      <c r="D3002" t="s">
        <v>2025</v>
      </c>
      <c r="E3002" s="11">
        <v>165000</v>
      </c>
      <c r="F3002" s="1">
        <v>42004</v>
      </c>
    </row>
    <row r="3003" spans="1:6" x14ac:dyDescent="0.25">
      <c r="A3003">
        <v>22506</v>
      </c>
      <c r="B3003" s="28">
        <v>402863</v>
      </c>
      <c r="C3003" t="s">
        <v>264</v>
      </c>
      <c r="E3003" s="11">
        <v>73000</v>
      </c>
      <c r="F3003" s="1">
        <v>42004</v>
      </c>
    </row>
    <row r="3004" spans="1:6" x14ac:dyDescent="0.25">
      <c r="A3004">
        <v>22506</v>
      </c>
      <c r="B3004" s="28">
        <v>574070</v>
      </c>
      <c r="C3004" t="s">
        <v>492</v>
      </c>
      <c r="E3004" s="11">
        <v>73000</v>
      </c>
      <c r="F3004" s="1">
        <v>42004</v>
      </c>
    </row>
    <row r="3005" spans="1:6" x14ac:dyDescent="0.25">
      <c r="A3005">
        <v>22515</v>
      </c>
      <c r="B3005" s="28">
        <v>403376</v>
      </c>
      <c r="C3005" t="s">
        <v>545</v>
      </c>
      <c r="D3005" t="s">
        <v>2026</v>
      </c>
      <c r="E3005" s="11">
        <v>1</v>
      </c>
      <c r="F3005" s="1">
        <v>41963</v>
      </c>
    </row>
    <row r="3006" spans="1:6" x14ac:dyDescent="0.25">
      <c r="A3006">
        <v>22515</v>
      </c>
      <c r="B3006" s="28">
        <v>403388</v>
      </c>
      <c r="C3006" t="s">
        <v>264</v>
      </c>
      <c r="E3006" s="11">
        <v>8000</v>
      </c>
      <c r="F3006" s="1">
        <v>42185</v>
      </c>
    </row>
    <row r="3007" spans="1:6" x14ac:dyDescent="0.25">
      <c r="A3007">
        <v>22515</v>
      </c>
      <c r="B3007" s="28">
        <v>574049</v>
      </c>
      <c r="C3007" t="s">
        <v>492</v>
      </c>
      <c r="E3007" s="11">
        <v>7500</v>
      </c>
      <c r="F3007" s="1">
        <v>42215</v>
      </c>
    </row>
    <row r="3008" spans="1:6" x14ac:dyDescent="0.25">
      <c r="A3008">
        <v>22516</v>
      </c>
      <c r="B3008" s="28" t="s">
        <v>2203</v>
      </c>
      <c r="C3008" t="s">
        <v>277</v>
      </c>
      <c r="E3008" s="11">
        <v>1100000</v>
      </c>
      <c r="F3008" s="1">
        <v>42916</v>
      </c>
    </row>
    <row r="3009" spans="1:6" x14ac:dyDescent="0.25">
      <c r="A3009">
        <v>22516</v>
      </c>
      <c r="B3009" s="28">
        <v>403741</v>
      </c>
      <c r="C3009" t="s">
        <v>267</v>
      </c>
      <c r="E3009" s="11">
        <v>75</v>
      </c>
      <c r="F3009" s="1">
        <v>42916</v>
      </c>
    </row>
    <row r="3010" spans="1:6" x14ac:dyDescent="0.25">
      <c r="A3010">
        <v>22516</v>
      </c>
      <c r="B3010" s="28">
        <v>403747</v>
      </c>
      <c r="C3010" t="s">
        <v>280</v>
      </c>
      <c r="E3010" s="11">
        <v>477000</v>
      </c>
      <c r="F3010" s="1">
        <v>42735</v>
      </c>
    </row>
    <row r="3011" spans="1:6" x14ac:dyDescent="0.25">
      <c r="A3011">
        <v>22516</v>
      </c>
      <c r="B3011" s="28">
        <v>492417</v>
      </c>
      <c r="C3011" t="s">
        <v>264</v>
      </c>
      <c r="E3011" s="11">
        <v>15422306</v>
      </c>
      <c r="F3011" s="1">
        <v>42916</v>
      </c>
    </row>
    <row r="3012" spans="1:6" x14ac:dyDescent="0.25">
      <c r="A3012">
        <v>22516</v>
      </c>
      <c r="B3012" s="28">
        <v>557684</v>
      </c>
      <c r="C3012" t="s">
        <v>269</v>
      </c>
      <c r="E3012" s="11">
        <v>12000000</v>
      </c>
      <c r="F3012" s="1">
        <v>42916</v>
      </c>
    </row>
    <row r="3013" spans="1:6" x14ac:dyDescent="0.25">
      <c r="A3013">
        <v>22516</v>
      </c>
      <c r="B3013" s="28">
        <v>587603</v>
      </c>
      <c r="C3013" t="s">
        <v>268</v>
      </c>
      <c r="E3013" s="11">
        <v>54</v>
      </c>
      <c r="F3013" s="1">
        <v>43646</v>
      </c>
    </row>
    <row r="3014" spans="1:6" x14ac:dyDescent="0.25">
      <c r="A3014">
        <v>22517</v>
      </c>
      <c r="B3014" s="28">
        <v>403441</v>
      </c>
      <c r="C3014" t="s">
        <v>2027</v>
      </c>
      <c r="E3014" s="11"/>
      <c r="F3014" s="1">
        <v>42185</v>
      </c>
    </row>
    <row r="3015" spans="1:6" x14ac:dyDescent="0.25">
      <c r="A3015">
        <v>22517</v>
      </c>
      <c r="B3015" s="28">
        <v>492388</v>
      </c>
      <c r="C3015" t="s">
        <v>264</v>
      </c>
      <c r="E3015" s="11">
        <v>1380</v>
      </c>
      <c r="F3015" s="1">
        <v>42185</v>
      </c>
    </row>
    <row r="3016" spans="1:6" x14ac:dyDescent="0.25">
      <c r="A3016">
        <v>22519</v>
      </c>
      <c r="B3016" s="28">
        <v>416690</v>
      </c>
      <c r="C3016" t="s">
        <v>268</v>
      </c>
      <c r="E3016" s="11">
        <v>34</v>
      </c>
      <c r="F3016" s="1">
        <v>44926</v>
      </c>
    </row>
    <row r="3017" spans="1:6" x14ac:dyDescent="0.25">
      <c r="A3017">
        <v>22519</v>
      </c>
      <c r="B3017" s="28">
        <v>416694</v>
      </c>
      <c r="C3017" t="s">
        <v>267</v>
      </c>
      <c r="E3017" s="11">
        <v>80</v>
      </c>
      <c r="F3017" s="1">
        <v>44926</v>
      </c>
    </row>
    <row r="3018" spans="1:6" x14ac:dyDescent="0.25">
      <c r="A3018">
        <v>22519</v>
      </c>
      <c r="B3018" s="28">
        <v>416700</v>
      </c>
      <c r="C3018" t="s">
        <v>269</v>
      </c>
      <c r="E3018" s="11">
        <v>19000000</v>
      </c>
      <c r="F3018" s="1">
        <v>44926</v>
      </c>
    </row>
    <row r="3019" spans="1:6" x14ac:dyDescent="0.25">
      <c r="A3019">
        <v>22519</v>
      </c>
      <c r="B3019" s="28">
        <v>464605</v>
      </c>
      <c r="C3019" t="s">
        <v>1987</v>
      </c>
      <c r="D3019" t="s">
        <v>2204</v>
      </c>
      <c r="E3019" s="11">
        <v>0</v>
      </c>
      <c r="F3019" s="1">
        <v>44958</v>
      </c>
    </row>
    <row r="3020" spans="1:6" x14ac:dyDescent="0.25">
      <c r="A3020">
        <v>22519</v>
      </c>
      <c r="B3020" s="28">
        <v>527115</v>
      </c>
      <c r="C3020" t="s">
        <v>264</v>
      </c>
      <c r="E3020" s="11">
        <v>13017745</v>
      </c>
      <c r="F3020" s="1">
        <v>44926</v>
      </c>
    </row>
    <row r="3021" spans="1:6" x14ac:dyDescent="0.25">
      <c r="A3021">
        <v>22521</v>
      </c>
      <c r="B3021" s="28">
        <v>416499</v>
      </c>
      <c r="C3021" t="s">
        <v>272</v>
      </c>
      <c r="D3021" t="s">
        <v>2440</v>
      </c>
      <c r="E3021" s="11">
        <v>1</v>
      </c>
      <c r="F3021" s="1">
        <v>41920</v>
      </c>
    </row>
    <row r="3022" spans="1:6" x14ac:dyDescent="0.25">
      <c r="A3022">
        <v>22521</v>
      </c>
      <c r="B3022" s="28">
        <v>416503</v>
      </c>
      <c r="C3022" t="s">
        <v>2242</v>
      </c>
      <c r="D3022" t="s">
        <v>2441</v>
      </c>
      <c r="E3022" s="11">
        <v>3</v>
      </c>
      <c r="F3022" s="1">
        <v>42185</v>
      </c>
    </row>
    <row r="3023" spans="1:6" x14ac:dyDescent="0.25">
      <c r="A3023">
        <v>22521</v>
      </c>
      <c r="B3023" s="28">
        <v>416507</v>
      </c>
      <c r="C3023" t="s">
        <v>272</v>
      </c>
      <c r="D3023" t="s">
        <v>2442</v>
      </c>
      <c r="E3023" s="11">
        <v>1</v>
      </c>
      <c r="F3023" s="1">
        <v>42185</v>
      </c>
    </row>
    <row r="3024" spans="1:6" x14ac:dyDescent="0.25">
      <c r="A3024">
        <v>22521</v>
      </c>
      <c r="B3024" s="28">
        <v>416511</v>
      </c>
      <c r="C3024" t="s">
        <v>272</v>
      </c>
      <c r="D3024" t="s">
        <v>2443</v>
      </c>
      <c r="E3024" s="11">
        <v>1</v>
      </c>
      <c r="F3024" s="1">
        <v>42185</v>
      </c>
    </row>
    <row r="3025" spans="1:6" x14ac:dyDescent="0.25">
      <c r="A3025">
        <v>22521</v>
      </c>
      <c r="B3025" s="28">
        <v>416519</v>
      </c>
      <c r="C3025" t="s">
        <v>272</v>
      </c>
      <c r="D3025" t="s">
        <v>2444</v>
      </c>
      <c r="E3025" s="11">
        <v>1</v>
      </c>
      <c r="F3025" s="1">
        <v>42185</v>
      </c>
    </row>
    <row r="3026" spans="1:6" x14ac:dyDescent="0.25">
      <c r="A3026">
        <v>22521</v>
      </c>
      <c r="B3026" s="28">
        <v>416523</v>
      </c>
      <c r="C3026" t="s">
        <v>339</v>
      </c>
      <c r="D3026" t="s">
        <v>2445</v>
      </c>
      <c r="E3026" s="11"/>
      <c r="F3026" s="1">
        <v>42185</v>
      </c>
    </row>
    <row r="3027" spans="1:6" x14ac:dyDescent="0.25">
      <c r="A3027">
        <v>22521</v>
      </c>
      <c r="B3027" s="28">
        <v>416527</v>
      </c>
      <c r="C3027" t="s">
        <v>264</v>
      </c>
      <c r="D3027" t="s">
        <v>2446</v>
      </c>
      <c r="E3027" s="11">
        <v>135000</v>
      </c>
      <c r="F3027" s="1">
        <v>42185</v>
      </c>
    </row>
    <row r="3028" spans="1:6" x14ac:dyDescent="0.25">
      <c r="A3028">
        <v>22532</v>
      </c>
      <c r="B3028" s="28">
        <v>405460</v>
      </c>
      <c r="C3028" t="s">
        <v>545</v>
      </c>
      <c r="D3028" t="s">
        <v>2028</v>
      </c>
      <c r="E3028" s="11"/>
      <c r="F3028" s="1">
        <v>41943</v>
      </c>
    </row>
    <row r="3029" spans="1:6" x14ac:dyDescent="0.25">
      <c r="A3029">
        <v>22532</v>
      </c>
      <c r="B3029" s="28">
        <v>492392</v>
      </c>
      <c r="C3029" t="s">
        <v>264</v>
      </c>
      <c r="E3029" s="11">
        <v>9570</v>
      </c>
      <c r="F3029" s="1">
        <v>41912</v>
      </c>
    </row>
    <row r="3030" spans="1:6" x14ac:dyDescent="0.25">
      <c r="A3030">
        <v>22533</v>
      </c>
      <c r="B3030" s="28">
        <v>404732</v>
      </c>
      <c r="C3030" t="s">
        <v>272</v>
      </c>
      <c r="D3030" t="s">
        <v>2029</v>
      </c>
      <c r="E3030" s="11">
        <v>1</v>
      </c>
      <c r="F3030" s="1">
        <v>42277</v>
      </c>
    </row>
    <row r="3031" spans="1:6" x14ac:dyDescent="0.25">
      <c r="A3031">
        <v>22533</v>
      </c>
      <c r="B3031" s="28">
        <v>450175</v>
      </c>
      <c r="C3031" t="s">
        <v>264</v>
      </c>
      <c r="E3031" s="11">
        <v>12500</v>
      </c>
      <c r="F3031" s="1">
        <v>42185</v>
      </c>
    </row>
    <row r="3032" spans="1:6" x14ac:dyDescent="0.25">
      <c r="A3032">
        <v>22534</v>
      </c>
      <c r="B3032" s="28">
        <v>403885</v>
      </c>
      <c r="C3032" t="s">
        <v>264</v>
      </c>
      <c r="D3032" t="s">
        <v>2447</v>
      </c>
      <c r="E3032" s="11">
        <v>5460863</v>
      </c>
      <c r="F3032" s="1">
        <v>42217</v>
      </c>
    </row>
    <row r="3033" spans="1:6" x14ac:dyDescent="0.25">
      <c r="A3033">
        <v>22536</v>
      </c>
      <c r="B3033" s="28">
        <v>416758</v>
      </c>
      <c r="C3033" t="s">
        <v>272</v>
      </c>
      <c r="D3033" t="s">
        <v>2030</v>
      </c>
      <c r="E3033" s="11">
        <v>1</v>
      </c>
      <c r="F3033" s="1">
        <v>42369</v>
      </c>
    </row>
    <row r="3034" spans="1:6" x14ac:dyDescent="0.25">
      <c r="A3034">
        <v>22536</v>
      </c>
      <c r="B3034" s="28">
        <v>416763</v>
      </c>
      <c r="C3034" t="s">
        <v>272</v>
      </c>
      <c r="D3034" t="s">
        <v>2031</v>
      </c>
      <c r="E3034" s="11">
        <v>1</v>
      </c>
      <c r="F3034" s="1">
        <v>42369</v>
      </c>
    </row>
    <row r="3035" spans="1:6" x14ac:dyDescent="0.25">
      <c r="A3035">
        <v>22536</v>
      </c>
      <c r="B3035" s="28">
        <v>416770</v>
      </c>
      <c r="C3035" t="s">
        <v>272</v>
      </c>
      <c r="D3035" t="s">
        <v>2032</v>
      </c>
      <c r="E3035" s="11">
        <v>1</v>
      </c>
      <c r="F3035" s="1">
        <v>42369</v>
      </c>
    </row>
    <row r="3036" spans="1:6" x14ac:dyDescent="0.25">
      <c r="A3036">
        <v>22536</v>
      </c>
      <c r="B3036" s="28">
        <v>416774</v>
      </c>
      <c r="C3036" t="s">
        <v>272</v>
      </c>
      <c r="D3036" t="s">
        <v>2033</v>
      </c>
      <c r="E3036" s="11">
        <v>1</v>
      </c>
      <c r="F3036" s="1">
        <v>42369</v>
      </c>
    </row>
    <row r="3037" spans="1:6" x14ac:dyDescent="0.25">
      <c r="A3037">
        <v>22536</v>
      </c>
      <c r="B3037" s="28">
        <v>492227</v>
      </c>
      <c r="C3037" t="s">
        <v>264</v>
      </c>
      <c r="E3037" s="11">
        <v>145335</v>
      </c>
      <c r="F3037" s="1">
        <v>42369</v>
      </c>
    </row>
    <row r="3038" spans="1:6" x14ac:dyDescent="0.25">
      <c r="A3038">
        <v>22537</v>
      </c>
      <c r="B3038" s="28">
        <v>404100</v>
      </c>
      <c r="C3038" t="s">
        <v>266</v>
      </c>
      <c r="E3038" s="11">
        <v>4</v>
      </c>
      <c r="F3038" s="1">
        <v>42643</v>
      </c>
    </row>
    <row r="3039" spans="1:6" x14ac:dyDescent="0.25">
      <c r="A3039">
        <v>22537</v>
      </c>
      <c r="B3039" s="28">
        <v>404104</v>
      </c>
      <c r="C3039" t="s">
        <v>268</v>
      </c>
      <c r="E3039" s="11">
        <v>44</v>
      </c>
      <c r="F3039" s="1">
        <v>43465</v>
      </c>
    </row>
    <row r="3040" spans="1:6" x14ac:dyDescent="0.25">
      <c r="A3040">
        <v>22537</v>
      </c>
      <c r="B3040" s="28">
        <v>404108</v>
      </c>
      <c r="C3040" t="s">
        <v>283</v>
      </c>
      <c r="D3040" t="s">
        <v>2205</v>
      </c>
      <c r="E3040" s="11">
        <v>44</v>
      </c>
      <c r="F3040" s="1">
        <v>42643</v>
      </c>
    </row>
    <row r="3041" spans="1:6" x14ac:dyDescent="0.25">
      <c r="A3041">
        <v>22537</v>
      </c>
      <c r="B3041" s="28">
        <v>404112</v>
      </c>
      <c r="C3041" t="s">
        <v>280</v>
      </c>
      <c r="D3041" t="s">
        <v>2206</v>
      </c>
      <c r="E3041" s="11">
        <v>183131</v>
      </c>
      <c r="F3041" s="1">
        <v>42643</v>
      </c>
    </row>
    <row r="3042" spans="1:6" x14ac:dyDescent="0.25">
      <c r="A3042">
        <v>22537</v>
      </c>
      <c r="B3042" s="28">
        <v>526876</v>
      </c>
      <c r="C3042" t="s">
        <v>267</v>
      </c>
      <c r="E3042" s="11">
        <v>4</v>
      </c>
      <c r="F3042" s="1">
        <v>42643</v>
      </c>
    </row>
    <row r="3043" spans="1:6" x14ac:dyDescent="0.25">
      <c r="A3043">
        <v>22537</v>
      </c>
      <c r="B3043" s="28">
        <v>527094</v>
      </c>
      <c r="C3043" t="s">
        <v>264</v>
      </c>
      <c r="D3043" t="s">
        <v>2963</v>
      </c>
      <c r="E3043" s="11">
        <v>91566</v>
      </c>
      <c r="F3043" s="1">
        <v>42643</v>
      </c>
    </row>
    <row r="3044" spans="1:6" x14ac:dyDescent="0.25">
      <c r="A3044">
        <v>22538</v>
      </c>
      <c r="B3044" s="28" t="s">
        <v>2207</v>
      </c>
      <c r="C3044" t="s">
        <v>277</v>
      </c>
      <c r="E3044" s="11">
        <v>105000</v>
      </c>
      <c r="F3044" s="1">
        <v>42916</v>
      </c>
    </row>
    <row r="3045" spans="1:6" x14ac:dyDescent="0.25">
      <c r="A3045">
        <v>22538</v>
      </c>
      <c r="B3045" s="28">
        <v>404126</v>
      </c>
      <c r="C3045" t="s">
        <v>267</v>
      </c>
      <c r="E3045" s="11">
        <v>15</v>
      </c>
      <c r="F3045" s="1">
        <v>42916</v>
      </c>
    </row>
    <row r="3046" spans="1:6" x14ac:dyDescent="0.25">
      <c r="A3046">
        <v>22538</v>
      </c>
      <c r="B3046" s="28">
        <v>510018</v>
      </c>
      <c r="C3046" t="s">
        <v>268</v>
      </c>
      <c r="E3046" s="11">
        <v>6</v>
      </c>
      <c r="F3046" s="1">
        <v>43646</v>
      </c>
    </row>
    <row r="3047" spans="1:6" x14ac:dyDescent="0.25">
      <c r="A3047">
        <v>22538</v>
      </c>
      <c r="B3047" s="28">
        <v>527163</v>
      </c>
      <c r="C3047" t="s">
        <v>264</v>
      </c>
      <c r="E3047" s="11">
        <v>290000</v>
      </c>
      <c r="F3047" s="1">
        <v>43646</v>
      </c>
    </row>
    <row r="3048" spans="1:6" x14ac:dyDescent="0.25">
      <c r="A3048">
        <v>22538</v>
      </c>
      <c r="B3048" s="28">
        <v>576166</v>
      </c>
      <c r="C3048" t="s">
        <v>269</v>
      </c>
      <c r="E3048" s="11">
        <v>290000</v>
      </c>
      <c r="F3048" s="1">
        <v>43646</v>
      </c>
    </row>
    <row r="3049" spans="1:6" x14ac:dyDescent="0.25">
      <c r="A3049">
        <v>22539</v>
      </c>
      <c r="B3049" s="28">
        <v>404164</v>
      </c>
      <c r="C3049" t="s">
        <v>264</v>
      </c>
      <c r="E3049" s="11">
        <v>4000000</v>
      </c>
      <c r="F3049" s="1">
        <v>42094</v>
      </c>
    </row>
    <row r="3050" spans="1:6" x14ac:dyDescent="0.25">
      <c r="A3050">
        <v>22541</v>
      </c>
      <c r="B3050" s="28">
        <v>405355</v>
      </c>
      <c r="C3050" t="s">
        <v>345</v>
      </c>
      <c r="E3050" s="11">
        <v>113756</v>
      </c>
      <c r="F3050" s="1">
        <v>42369</v>
      </c>
    </row>
    <row r="3051" spans="1:6" x14ac:dyDescent="0.25">
      <c r="A3051">
        <v>22541</v>
      </c>
      <c r="B3051" s="28">
        <v>492430</v>
      </c>
      <c r="C3051" t="s">
        <v>264</v>
      </c>
      <c r="E3051" s="11">
        <v>151000</v>
      </c>
      <c r="F3051" s="1">
        <v>42369</v>
      </c>
    </row>
    <row r="3052" spans="1:6" x14ac:dyDescent="0.25">
      <c r="A3052">
        <v>22542</v>
      </c>
      <c r="B3052" s="28" t="s">
        <v>2034</v>
      </c>
      <c r="C3052" t="s">
        <v>277</v>
      </c>
      <c r="E3052" s="11">
        <v>750000</v>
      </c>
      <c r="F3052" s="1">
        <v>42916</v>
      </c>
    </row>
    <row r="3053" spans="1:6" x14ac:dyDescent="0.25">
      <c r="A3053">
        <v>22542</v>
      </c>
      <c r="B3053" s="28">
        <v>404720</v>
      </c>
      <c r="C3053" t="s">
        <v>267</v>
      </c>
      <c r="E3053" s="11">
        <v>300</v>
      </c>
      <c r="F3053" s="1">
        <v>42916</v>
      </c>
    </row>
    <row r="3054" spans="1:6" x14ac:dyDescent="0.25">
      <c r="A3054">
        <v>22542</v>
      </c>
      <c r="B3054" s="28">
        <v>404724</v>
      </c>
      <c r="C3054" t="s">
        <v>269</v>
      </c>
      <c r="D3054" t="s">
        <v>2627</v>
      </c>
      <c r="E3054" s="11">
        <v>1600000</v>
      </c>
      <c r="F3054" s="1">
        <v>42916</v>
      </c>
    </row>
    <row r="3055" spans="1:6" x14ac:dyDescent="0.25">
      <c r="A3055">
        <v>22542</v>
      </c>
      <c r="B3055" s="28">
        <v>492288</v>
      </c>
      <c r="C3055" t="s">
        <v>264</v>
      </c>
      <c r="D3055" t="s">
        <v>2628</v>
      </c>
      <c r="E3055" s="11">
        <v>4600000</v>
      </c>
      <c r="F3055" s="1">
        <v>42916</v>
      </c>
    </row>
    <row r="3056" spans="1:6" x14ac:dyDescent="0.25">
      <c r="A3056">
        <v>22542</v>
      </c>
      <c r="B3056" s="28">
        <v>576174</v>
      </c>
      <c r="C3056" t="s">
        <v>268</v>
      </c>
      <c r="E3056" s="11">
        <v>186</v>
      </c>
      <c r="F3056" s="1">
        <v>43646</v>
      </c>
    </row>
    <row r="3057" spans="1:6" x14ac:dyDescent="0.25">
      <c r="A3057">
        <v>22543</v>
      </c>
      <c r="B3057" s="28">
        <v>492334</v>
      </c>
      <c r="C3057" t="s">
        <v>264</v>
      </c>
      <c r="E3057" s="11">
        <v>350000</v>
      </c>
      <c r="F3057" s="1">
        <v>42950</v>
      </c>
    </row>
    <row r="3058" spans="1:6" x14ac:dyDescent="0.25">
      <c r="A3058">
        <v>22544</v>
      </c>
      <c r="B3058" s="28">
        <v>405494</v>
      </c>
      <c r="C3058" t="s">
        <v>268</v>
      </c>
      <c r="E3058" s="11">
        <v>83</v>
      </c>
      <c r="F3058" s="1">
        <v>43465</v>
      </c>
    </row>
    <row r="3059" spans="1:6" x14ac:dyDescent="0.25">
      <c r="A3059">
        <v>22544</v>
      </c>
      <c r="B3059" s="28">
        <v>405507</v>
      </c>
      <c r="C3059" t="s">
        <v>267</v>
      </c>
      <c r="E3059" s="11">
        <v>27</v>
      </c>
      <c r="F3059" s="1">
        <v>42735</v>
      </c>
    </row>
    <row r="3060" spans="1:6" x14ac:dyDescent="0.25">
      <c r="A3060">
        <v>22544</v>
      </c>
      <c r="B3060" s="28">
        <v>427458</v>
      </c>
      <c r="C3060" t="s">
        <v>269</v>
      </c>
      <c r="E3060" s="11">
        <v>6700000</v>
      </c>
      <c r="F3060" s="1">
        <v>43465</v>
      </c>
    </row>
    <row r="3061" spans="1:6" x14ac:dyDescent="0.25">
      <c r="A3061">
        <v>22544</v>
      </c>
      <c r="B3061" s="28">
        <v>492212</v>
      </c>
      <c r="C3061" t="s">
        <v>264</v>
      </c>
      <c r="E3061" s="11">
        <v>6113000</v>
      </c>
      <c r="F3061" s="1">
        <v>43465</v>
      </c>
    </row>
    <row r="3062" spans="1:6" x14ac:dyDescent="0.25">
      <c r="A3062">
        <v>22545</v>
      </c>
      <c r="B3062" s="28">
        <v>415811</v>
      </c>
      <c r="C3062" t="s">
        <v>264</v>
      </c>
      <c r="E3062" s="11">
        <v>4000000</v>
      </c>
      <c r="F3062" s="1">
        <v>42094</v>
      </c>
    </row>
    <row r="3063" spans="1:6" x14ac:dyDescent="0.25">
      <c r="A3063">
        <v>22547</v>
      </c>
      <c r="B3063" s="28">
        <v>416869</v>
      </c>
      <c r="C3063" t="s">
        <v>264</v>
      </c>
      <c r="E3063" s="11">
        <v>23000</v>
      </c>
      <c r="F3063" s="1">
        <v>42004</v>
      </c>
    </row>
    <row r="3064" spans="1:6" x14ac:dyDescent="0.25">
      <c r="A3064">
        <v>22549</v>
      </c>
      <c r="B3064" s="28">
        <v>415773</v>
      </c>
      <c r="C3064" t="s">
        <v>272</v>
      </c>
      <c r="D3064" t="s">
        <v>2208</v>
      </c>
      <c r="E3064" s="11">
        <v>1</v>
      </c>
      <c r="F3064" s="1">
        <v>41862</v>
      </c>
    </row>
    <row r="3065" spans="1:6" x14ac:dyDescent="0.25">
      <c r="A3065">
        <v>22549</v>
      </c>
      <c r="B3065" s="28">
        <v>415781</v>
      </c>
      <c r="C3065" t="s">
        <v>272</v>
      </c>
      <c r="D3065" t="s">
        <v>2209</v>
      </c>
      <c r="E3065" s="11">
        <v>1</v>
      </c>
      <c r="F3065" s="1">
        <v>43688</v>
      </c>
    </row>
    <row r="3066" spans="1:6" x14ac:dyDescent="0.25">
      <c r="A3066">
        <v>22549</v>
      </c>
      <c r="B3066" s="28">
        <v>415785</v>
      </c>
      <c r="C3066" t="s">
        <v>272</v>
      </c>
      <c r="D3066" t="s">
        <v>3188</v>
      </c>
      <c r="E3066" s="11">
        <v>1</v>
      </c>
      <c r="F3066" s="1">
        <v>43688</v>
      </c>
    </row>
    <row r="3067" spans="1:6" x14ac:dyDescent="0.25">
      <c r="A3067">
        <v>22549</v>
      </c>
      <c r="B3067" s="28">
        <v>415789</v>
      </c>
      <c r="C3067" t="s">
        <v>272</v>
      </c>
      <c r="D3067" t="s">
        <v>3189</v>
      </c>
      <c r="E3067" s="11">
        <v>1</v>
      </c>
      <c r="F3067" s="1">
        <v>43688</v>
      </c>
    </row>
    <row r="3068" spans="1:6" x14ac:dyDescent="0.25">
      <c r="A3068">
        <v>22549</v>
      </c>
      <c r="B3068" s="28">
        <v>415794</v>
      </c>
      <c r="C3068" t="s">
        <v>303</v>
      </c>
      <c r="D3068" t="s">
        <v>2210</v>
      </c>
      <c r="E3068" s="11">
        <v>400000</v>
      </c>
      <c r="F3068" s="1">
        <v>42369</v>
      </c>
    </row>
    <row r="3069" spans="1:6" x14ac:dyDescent="0.25">
      <c r="A3069">
        <v>22549</v>
      </c>
      <c r="B3069" s="28">
        <v>527427</v>
      </c>
      <c r="C3069" t="s">
        <v>264</v>
      </c>
      <c r="E3069" s="11">
        <v>2250000</v>
      </c>
      <c r="F3069" s="1">
        <v>44531</v>
      </c>
    </row>
    <row r="3070" spans="1:6" x14ac:dyDescent="0.25">
      <c r="A3070">
        <v>22551</v>
      </c>
      <c r="B3070" s="28">
        <v>427609</v>
      </c>
      <c r="C3070" t="s">
        <v>264</v>
      </c>
      <c r="E3070" s="11">
        <v>259500</v>
      </c>
      <c r="F3070" s="1">
        <v>44561</v>
      </c>
    </row>
    <row r="3071" spans="1:6" x14ac:dyDescent="0.25">
      <c r="A3071">
        <v>22551</v>
      </c>
      <c r="B3071" s="28">
        <v>527422</v>
      </c>
      <c r="C3071" t="s">
        <v>492</v>
      </c>
      <c r="E3071" s="11">
        <v>248000</v>
      </c>
      <c r="F3071" s="1">
        <v>42369</v>
      </c>
    </row>
    <row r="3072" spans="1:6" x14ac:dyDescent="0.25">
      <c r="A3072">
        <v>22552</v>
      </c>
      <c r="B3072" s="28" t="s">
        <v>2211</v>
      </c>
      <c r="C3072" t="s">
        <v>277</v>
      </c>
      <c r="E3072" s="11">
        <v>1400000</v>
      </c>
      <c r="F3072" s="1">
        <v>42916</v>
      </c>
    </row>
    <row r="3073" spans="1:6" x14ac:dyDescent="0.25">
      <c r="A3073">
        <v>22552</v>
      </c>
      <c r="B3073" s="28">
        <v>416137</v>
      </c>
      <c r="C3073" t="s">
        <v>269</v>
      </c>
      <c r="E3073" s="11">
        <v>39805000</v>
      </c>
      <c r="F3073" s="1">
        <v>43646</v>
      </c>
    </row>
    <row r="3074" spans="1:6" x14ac:dyDescent="0.25">
      <c r="A3074">
        <v>22552</v>
      </c>
      <c r="B3074" s="28">
        <v>416141</v>
      </c>
      <c r="C3074" t="s">
        <v>267</v>
      </c>
      <c r="E3074" s="11">
        <v>187</v>
      </c>
      <c r="F3074" s="1">
        <v>42916</v>
      </c>
    </row>
    <row r="3075" spans="1:6" x14ac:dyDescent="0.25">
      <c r="A3075">
        <v>22552</v>
      </c>
      <c r="B3075" s="28">
        <v>527327</v>
      </c>
      <c r="C3075" t="s">
        <v>264</v>
      </c>
      <c r="E3075" s="11">
        <v>40255000</v>
      </c>
      <c r="F3075" s="1">
        <v>43646</v>
      </c>
    </row>
    <row r="3076" spans="1:6" x14ac:dyDescent="0.25">
      <c r="A3076">
        <v>22552</v>
      </c>
      <c r="B3076" s="28">
        <v>587611</v>
      </c>
      <c r="C3076" t="s">
        <v>268</v>
      </c>
      <c r="E3076" s="11">
        <v>485</v>
      </c>
      <c r="F3076" s="1">
        <v>43646</v>
      </c>
    </row>
    <row r="3077" spans="1:6" x14ac:dyDescent="0.25">
      <c r="A3077">
        <v>22554</v>
      </c>
      <c r="B3077" s="28" t="s">
        <v>2212</v>
      </c>
      <c r="C3077" t="s">
        <v>277</v>
      </c>
      <c r="E3077" s="11">
        <v>840000</v>
      </c>
      <c r="F3077" s="1">
        <v>43343</v>
      </c>
    </row>
    <row r="3078" spans="1:6" x14ac:dyDescent="0.25">
      <c r="A3078">
        <v>22554</v>
      </c>
      <c r="B3078" s="28">
        <v>416241</v>
      </c>
      <c r="C3078" t="s">
        <v>267</v>
      </c>
      <c r="E3078" s="11">
        <v>93</v>
      </c>
      <c r="F3078" s="1">
        <v>43343</v>
      </c>
    </row>
    <row r="3079" spans="1:6" x14ac:dyDescent="0.25">
      <c r="A3079">
        <v>22554</v>
      </c>
      <c r="B3079" s="28">
        <v>416245</v>
      </c>
      <c r="C3079" t="s">
        <v>268</v>
      </c>
      <c r="E3079" s="11">
        <v>374</v>
      </c>
      <c r="F3079" s="1">
        <v>43708</v>
      </c>
    </row>
    <row r="3080" spans="1:6" x14ac:dyDescent="0.25">
      <c r="A3080">
        <v>22554</v>
      </c>
      <c r="B3080" s="28">
        <v>416249</v>
      </c>
      <c r="C3080" t="s">
        <v>269</v>
      </c>
      <c r="D3080" t="s">
        <v>2213</v>
      </c>
      <c r="E3080" s="11">
        <v>15000000</v>
      </c>
      <c r="F3080" s="1">
        <v>43708</v>
      </c>
    </row>
    <row r="3081" spans="1:6" x14ac:dyDescent="0.25">
      <c r="A3081">
        <v>22554</v>
      </c>
      <c r="B3081" s="28">
        <v>527332</v>
      </c>
      <c r="C3081" t="s">
        <v>264</v>
      </c>
      <c r="E3081" s="11">
        <v>15000000</v>
      </c>
      <c r="F3081" s="1">
        <v>43708</v>
      </c>
    </row>
    <row r="3082" spans="1:6" x14ac:dyDescent="0.25">
      <c r="A3082">
        <v>22555</v>
      </c>
      <c r="B3082" s="28">
        <v>427417</v>
      </c>
      <c r="C3082" t="s">
        <v>272</v>
      </c>
      <c r="D3082" t="s">
        <v>2214</v>
      </c>
      <c r="E3082" s="11"/>
      <c r="F3082" s="1">
        <v>42369</v>
      </c>
    </row>
    <row r="3083" spans="1:6" x14ac:dyDescent="0.25">
      <c r="A3083">
        <v>22555</v>
      </c>
      <c r="B3083" s="28">
        <v>427421</v>
      </c>
      <c r="C3083" t="s">
        <v>264</v>
      </c>
      <c r="E3083" s="11">
        <v>453000</v>
      </c>
      <c r="F3083" s="1">
        <v>42369</v>
      </c>
    </row>
    <row r="3084" spans="1:6" x14ac:dyDescent="0.25">
      <c r="A3084">
        <v>22556</v>
      </c>
      <c r="B3084" s="28" t="s">
        <v>2448</v>
      </c>
      <c r="C3084" t="s">
        <v>277</v>
      </c>
      <c r="E3084" s="11">
        <v>991250</v>
      </c>
      <c r="F3084" s="1">
        <v>42947</v>
      </c>
    </row>
    <row r="3085" spans="1:6" x14ac:dyDescent="0.25">
      <c r="A3085">
        <v>22556</v>
      </c>
      <c r="B3085" s="28">
        <v>416306</v>
      </c>
      <c r="C3085" t="s">
        <v>267</v>
      </c>
      <c r="D3085" t="s">
        <v>2449</v>
      </c>
      <c r="E3085" s="11">
        <v>69</v>
      </c>
      <c r="F3085" s="1">
        <v>42947</v>
      </c>
    </row>
    <row r="3086" spans="1:6" x14ac:dyDescent="0.25">
      <c r="A3086">
        <v>22556</v>
      </c>
      <c r="B3086" s="28">
        <v>416310</v>
      </c>
      <c r="C3086" t="s">
        <v>267</v>
      </c>
      <c r="D3086" t="s">
        <v>2450</v>
      </c>
      <c r="E3086" s="11">
        <v>24</v>
      </c>
      <c r="F3086" s="1">
        <v>42948</v>
      </c>
    </row>
    <row r="3087" spans="1:6" x14ac:dyDescent="0.25">
      <c r="A3087">
        <v>22556</v>
      </c>
      <c r="B3087" s="28">
        <v>416322</v>
      </c>
      <c r="C3087" t="s">
        <v>268</v>
      </c>
      <c r="D3087" t="s">
        <v>2451</v>
      </c>
      <c r="E3087" s="11">
        <v>265</v>
      </c>
      <c r="F3087" s="1">
        <v>43678</v>
      </c>
    </row>
    <row r="3088" spans="1:6" x14ac:dyDescent="0.25">
      <c r="A3088">
        <v>22556</v>
      </c>
      <c r="B3088" s="28">
        <v>416326</v>
      </c>
      <c r="C3088" t="s">
        <v>268</v>
      </c>
      <c r="D3088" t="s">
        <v>2452</v>
      </c>
      <c r="E3088" s="11">
        <v>10</v>
      </c>
      <c r="F3088" s="1">
        <v>43678</v>
      </c>
    </row>
    <row r="3089" spans="1:6" x14ac:dyDescent="0.25">
      <c r="A3089">
        <v>22556</v>
      </c>
      <c r="B3089" s="28">
        <v>527168</v>
      </c>
      <c r="C3089" t="s">
        <v>264</v>
      </c>
      <c r="E3089" s="11">
        <v>15985000</v>
      </c>
      <c r="F3089" s="1">
        <v>43678</v>
      </c>
    </row>
    <row r="3090" spans="1:6" x14ac:dyDescent="0.25">
      <c r="A3090">
        <v>22556</v>
      </c>
      <c r="B3090" s="28">
        <v>576183</v>
      </c>
      <c r="C3090" t="s">
        <v>269</v>
      </c>
      <c r="E3090" s="11">
        <v>15985000</v>
      </c>
      <c r="F3090" s="1">
        <v>42947</v>
      </c>
    </row>
    <row r="3091" spans="1:6" x14ac:dyDescent="0.25">
      <c r="A3091">
        <v>22557</v>
      </c>
      <c r="B3091" s="28">
        <v>416433</v>
      </c>
      <c r="C3091" t="s">
        <v>545</v>
      </c>
      <c r="D3091" t="s">
        <v>2453</v>
      </c>
      <c r="E3091" s="11">
        <v>1</v>
      </c>
      <c r="F3091" s="1">
        <v>42124</v>
      </c>
    </row>
    <row r="3092" spans="1:6" x14ac:dyDescent="0.25">
      <c r="A3092">
        <v>22557</v>
      </c>
      <c r="B3092" s="28">
        <v>428030</v>
      </c>
      <c r="C3092" t="s">
        <v>492</v>
      </c>
      <c r="E3092" s="11">
        <v>7500</v>
      </c>
      <c r="F3092" s="1">
        <v>42124</v>
      </c>
    </row>
    <row r="3093" spans="1:6" x14ac:dyDescent="0.25">
      <c r="A3093">
        <v>22557</v>
      </c>
      <c r="B3093" s="28">
        <v>492396</v>
      </c>
      <c r="C3093" t="s">
        <v>264</v>
      </c>
      <c r="E3093" s="11">
        <v>7500</v>
      </c>
      <c r="F3093" s="1">
        <v>42124</v>
      </c>
    </row>
    <row r="3094" spans="1:6" x14ac:dyDescent="0.25">
      <c r="A3094">
        <v>22558</v>
      </c>
      <c r="B3094" s="28">
        <v>416836</v>
      </c>
      <c r="C3094" t="s">
        <v>269</v>
      </c>
      <c r="E3094" s="11">
        <v>617000</v>
      </c>
      <c r="F3094" s="1">
        <v>43830</v>
      </c>
    </row>
    <row r="3095" spans="1:6" x14ac:dyDescent="0.25">
      <c r="A3095">
        <v>22558</v>
      </c>
      <c r="B3095" s="28">
        <v>416840</v>
      </c>
      <c r="C3095" t="s">
        <v>267</v>
      </c>
      <c r="E3095" s="11">
        <v>33</v>
      </c>
      <c r="F3095" s="1">
        <v>42735</v>
      </c>
    </row>
    <row r="3096" spans="1:6" x14ac:dyDescent="0.25">
      <c r="A3096">
        <v>22558</v>
      </c>
      <c r="B3096" s="28">
        <v>587922</v>
      </c>
      <c r="C3096" t="s">
        <v>264</v>
      </c>
      <c r="E3096" s="11">
        <v>318500</v>
      </c>
      <c r="F3096" s="1">
        <v>43830</v>
      </c>
    </row>
    <row r="3097" spans="1:6" x14ac:dyDescent="0.25">
      <c r="A3097">
        <v>22559</v>
      </c>
      <c r="B3097" s="28">
        <v>428429</v>
      </c>
      <c r="C3097" t="s">
        <v>267</v>
      </c>
      <c r="E3097" s="11">
        <v>103</v>
      </c>
      <c r="F3097" s="1">
        <v>43830</v>
      </c>
    </row>
    <row r="3098" spans="1:6" x14ac:dyDescent="0.25">
      <c r="A3098">
        <v>22559</v>
      </c>
      <c r="B3098" s="28">
        <v>428434</v>
      </c>
      <c r="C3098" t="s">
        <v>269</v>
      </c>
      <c r="E3098" s="11">
        <v>11500000</v>
      </c>
      <c r="F3098" s="1">
        <v>43100</v>
      </c>
    </row>
    <row r="3099" spans="1:6" x14ac:dyDescent="0.25">
      <c r="A3099">
        <v>22559</v>
      </c>
      <c r="B3099" s="28">
        <v>492218</v>
      </c>
      <c r="C3099" t="s">
        <v>264</v>
      </c>
      <c r="E3099" s="11">
        <v>10650000</v>
      </c>
      <c r="F3099" s="1">
        <v>43830</v>
      </c>
    </row>
    <row r="3100" spans="1:6" x14ac:dyDescent="0.25">
      <c r="A3100">
        <v>22564</v>
      </c>
      <c r="B3100" s="28" t="s">
        <v>2215</v>
      </c>
      <c r="C3100" t="s">
        <v>277</v>
      </c>
      <c r="E3100" s="11">
        <v>642000</v>
      </c>
      <c r="F3100" s="1">
        <v>42947</v>
      </c>
    </row>
    <row r="3101" spans="1:6" x14ac:dyDescent="0.25">
      <c r="A3101">
        <v>22564</v>
      </c>
      <c r="B3101" s="28">
        <v>416954</v>
      </c>
      <c r="C3101" t="s">
        <v>267</v>
      </c>
      <c r="E3101" s="11">
        <v>199</v>
      </c>
      <c r="F3101" s="1">
        <v>42947</v>
      </c>
    </row>
    <row r="3102" spans="1:6" x14ac:dyDescent="0.25">
      <c r="A3102">
        <v>22564</v>
      </c>
      <c r="B3102" s="28">
        <v>416962</v>
      </c>
      <c r="C3102" t="s">
        <v>268</v>
      </c>
      <c r="E3102" s="11">
        <v>95</v>
      </c>
      <c r="F3102" s="1">
        <v>43677</v>
      </c>
    </row>
    <row r="3103" spans="1:6" x14ac:dyDescent="0.25">
      <c r="A3103">
        <v>22564</v>
      </c>
      <c r="B3103" s="28">
        <v>416966</v>
      </c>
      <c r="C3103" t="s">
        <v>269</v>
      </c>
      <c r="E3103" s="11">
        <v>8540000</v>
      </c>
      <c r="F3103" s="1">
        <v>42947</v>
      </c>
    </row>
    <row r="3104" spans="1:6" x14ac:dyDescent="0.25">
      <c r="A3104">
        <v>22564</v>
      </c>
      <c r="B3104" s="28">
        <v>527175</v>
      </c>
      <c r="C3104" t="s">
        <v>264</v>
      </c>
      <c r="E3104" s="11">
        <v>11540000</v>
      </c>
      <c r="F3104" s="1">
        <v>43677</v>
      </c>
    </row>
    <row r="3105" spans="1:6" x14ac:dyDescent="0.25">
      <c r="A3105">
        <v>22566</v>
      </c>
      <c r="B3105" s="28">
        <v>492830</v>
      </c>
      <c r="C3105" t="s">
        <v>272</v>
      </c>
      <c r="D3105" t="s">
        <v>3445</v>
      </c>
      <c r="E3105" s="11">
        <v>0</v>
      </c>
      <c r="F3105" s="1">
        <v>42185</v>
      </c>
    </row>
    <row r="3106" spans="1:6" x14ac:dyDescent="0.25">
      <c r="A3106">
        <v>22566</v>
      </c>
      <c r="B3106" s="28">
        <v>492834</v>
      </c>
      <c r="C3106" t="s">
        <v>272</v>
      </c>
      <c r="D3106" t="s">
        <v>2050</v>
      </c>
      <c r="E3106" s="11">
        <v>0</v>
      </c>
      <c r="F3106" s="1">
        <v>42185</v>
      </c>
    </row>
    <row r="3107" spans="1:6" x14ac:dyDescent="0.25">
      <c r="A3107">
        <v>22566</v>
      </c>
      <c r="B3107" s="28">
        <v>492838</v>
      </c>
      <c r="C3107" t="s">
        <v>272</v>
      </c>
      <c r="D3107" t="s">
        <v>2051</v>
      </c>
      <c r="E3107" s="11">
        <v>0</v>
      </c>
      <c r="F3107" s="1">
        <v>42185</v>
      </c>
    </row>
    <row r="3108" spans="1:6" x14ac:dyDescent="0.25">
      <c r="A3108">
        <v>22566</v>
      </c>
      <c r="B3108" s="28">
        <v>492842</v>
      </c>
      <c r="C3108" t="s">
        <v>272</v>
      </c>
      <c r="D3108" t="s">
        <v>2052</v>
      </c>
      <c r="E3108" s="11">
        <v>0</v>
      </c>
      <c r="F3108" s="1">
        <v>42185</v>
      </c>
    </row>
    <row r="3109" spans="1:6" x14ac:dyDescent="0.25">
      <c r="A3109">
        <v>22566</v>
      </c>
      <c r="B3109" s="28">
        <v>527059</v>
      </c>
      <c r="C3109" t="s">
        <v>264</v>
      </c>
      <c r="E3109" s="11">
        <v>500000</v>
      </c>
      <c r="F3109" s="1">
        <v>43281</v>
      </c>
    </row>
    <row r="3110" spans="1:6" x14ac:dyDescent="0.25">
      <c r="A3110">
        <v>22567</v>
      </c>
      <c r="B3110" s="28">
        <v>450429</v>
      </c>
      <c r="C3110" t="s">
        <v>1959</v>
      </c>
      <c r="E3110" s="11">
        <v>125</v>
      </c>
      <c r="F3110" s="1">
        <v>42215</v>
      </c>
    </row>
    <row r="3111" spans="1:6" x14ac:dyDescent="0.25">
      <c r="A3111">
        <v>22567</v>
      </c>
      <c r="B3111" s="28">
        <v>526948</v>
      </c>
      <c r="C3111" t="s">
        <v>1958</v>
      </c>
      <c r="E3111" s="11"/>
      <c r="F3111" s="1">
        <v>42185</v>
      </c>
    </row>
    <row r="3112" spans="1:6" x14ac:dyDescent="0.25">
      <c r="A3112">
        <v>22569</v>
      </c>
      <c r="B3112" s="28">
        <v>428635</v>
      </c>
      <c r="C3112" t="s">
        <v>264</v>
      </c>
      <c r="D3112" t="s">
        <v>2454</v>
      </c>
      <c r="E3112" s="11">
        <v>1500000</v>
      </c>
      <c r="F3112" s="1">
        <v>42094</v>
      </c>
    </row>
    <row r="3113" spans="1:6" x14ac:dyDescent="0.25">
      <c r="A3113">
        <v>22570</v>
      </c>
      <c r="B3113" s="28">
        <v>461117</v>
      </c>
      <c r="C3113" t="s">
        <v>290</v>
      </c>
      <c r="D3113" t="s">
        <v>2216</v>
      </c>
      <c r="E3113" s="11">
        <v>1075000</v>
      </c>
      <c r="F3113" s="1">
        <v>43100</v>
      </c>
    </row>
    <row r="3114" spans="1:6" x14ac:dyDescent="0.25">
      <c r="A3114">
        <v>22570</v>
      </c>
      <c r="B3114" s="28">
        <v>461128</v>
      </c>
      <c r="C3114" t="s">
        <v>291</v>
      </c>
      <c r="D3114" t="s">
        <v>2217</v>
      </c>
      <c r="E3114" s="11">
        <v>1</v>
      </c>
      <c r="F3114" s="1">
        <v>43100</v>
      </c>
    </row>
    <row r="3115" spans="1:6" x14ac:dyDescent="0.25">
      <c r="A3115">
        <v>22570</v>
      </c>
      <c r="B3115" s="28">
        <v>461132</v>
      </c>
      <c r="C3115" t="s">
        <v>286</v>
      </c>
      <c r="D3115" t="s">
        <v>2218</v>
      </c>
      <c r="E3115" s="11">
        <v>282074</v>
      </c>
      <c r="F3115" s="1">
        <v>43100</v>
      </c>
    </row>
    <row r="3116" spans="1:6" x14ac:dyDescent="0.25">
      <c r="A3116">
        <v>22570</v>
      </c>
      <c r="B3116" s="28">
        <v>526914</v>
      </c>
      <c r="C3116" t="s">
        <v>264</v>
      </c>
      <c r="E3116" s="11">
        <v>4507074</v>
      </c>
      <c r="F3116" s="1">
        <v>43100</v>
      </c>
    </row>
    <row r="3117" spans="1:6" x14ac:dyDescent="0.25">
      <c r="A3117">
        <v>22572</v>
      </c>
      <c r="B3117" s="28">
        <v>574066</v>
      </c>
      <c r="C3117" t="s">
        <v>264</v>
      </c>
      <c r="E3117" s="11">
        <v>500000</v>
      </c>
      <c r="F3117" s="1">
        <v>42825</v>
      </c>
    </row>
    <row r="3118" spans="1:6" x14ac:dyDescent="0.25">
      <c r="A3118">
        <v>22574</v>
      </c>
      <c r="B3118" s="28" t="s">
        <v>2219</v>
      </c>
      <c r="C3118" t="s">
        <v>277</v>
      </c>
      <c r="E3118" s="11">
        <v>300000</v>
      </c>
      <c r="F3118" s="1">
        <v>42978</v>
      </c>
    </row>
    <row r="3119" spans="1:6" x14ac:dyDescent="0.25">
      <c r="A3119">
        <v>22574</v>
      </c>
      <c r="B3119" s="28">
        <v>428103</v>
      </c>
      <c r="C3119" t="s">
        <v>267</v>
      </c>
      <c r="E3119" s="11">
        <v>28</v>
      </c>
      <c r="F3119" s="1">
        <v>42979</v>
      </c>
    </row>
    <row r="3120" spans="1:6" x14ac:dyDescent="0.25">
      <c r="A3120">
        <v>22574</v>
      </c>
      <c r="B3120" s="28">
        <v>428118</v>
      </c>
      <c r="C3120" t="s">
        <v>269</v>
      </c>
      <c r="D3120" t="s">
        <v>2220</v>
      </c>
      <c r="E3120" s="11">
        <v>3600000</v>
      </c>
      <c r="F3120" s="1">
        <v>42979</v>
      </c>
    </row>
    <row r="3121" spans="1:6" x14ac:dyDescent="0.25">
      <c r="A3121">
        <v>22574</v>
      </c>
      <c r="B3121" s="28">
        <v>428122</v>
      </c>
      <c r="C3121" t="s">
        <v>264</v>
      </c>
      <c r="E3121" s="11">
        <v>3600000</v>
      </c>
      <c r="F3121" s="1">
        <v>43709</v>
      </c>
    </row>
    <row r="3122" spans="1:6" x14ac:dyDescent="0.25">
      <c r="A3122">
        <v>22574</v>
      </c>
      <c r="B3122" s="28">
        <v>428401</v>
      </c>
      <c r="C3122" t="s">
        <v>268</v>
      </c>
      <c r="D3122" t="s">
        <v>2221</v>
      </c>
      <c r="E3122" s="11">
        <v>28</v>
      </c>
      <c r="F3122" s="1">
        <v>43709</v>
      </c>
    </row>
    <row r="3123" spans="1:6" x14ac:dyDescent="0.25">
      <c r="A3123">
        <v>22575</v>
      </c>
      <c r="B3123" s="28" t="s">
        <v>2222</v>
      </c>
      <c r="C3123" t="s">
        <v>277</v>
      </c>
      <c r="E3123" s="11">
        <v>1650000</v>
      </c>
      <c r="F3123" s="1">
        <v>42886</v>
      </c>
    </row>
    <row r="3124" spans="1:6" x14ac:dyDescent="0.25">
      <c r="A3124">
        <v>22575</v>
      </c>
      <c r="B3124" s="28">
        <v>428146</v>
      </c>
      <c r="C3124" t="s">
        <v>269</v>
      </c>
      <c r="E3124" s="11">
        <v>55000000</v>
      </c>
      <c r="F3124" s="1">
        <v>42886</v>
      </c>
    </row>
    <row r="3125" spans="1:6" x14ac:dyDescent="0.25">
      <c r="A3125">
        <v>22575</v>
      </c>
      <c r="B3125" s="28">
        <v>428150</v>
      </c>
      <c r="C3125" t="s">
        <v>268</v>
      </c>
      <c r="E3125" s="11">
        <v>146</v>
      </c>
      <c r="F3125" s="1">
        <v>43616</v>
      </c>
    </row>
    <row r="3126" spans="1:6" x14ac:dyDescent="0.25">
      <c r="A3126">
        <v>22575</v>
      </c>
      <c r="B3126" s="28">
        <v>428154</v>
      </c>
      <c r="C3126" t="s">
        <v>267</v>
      </c>
      <c r="E3126" s="11">
        <v>22</v>
      </c>
      <c r="F3126" s="1">
        <v>42886</v>
      </c>
    </row>
    <row r="3127" spans="1:6" x14ac:dyDescent="0.25">
      <c r="A3127">
        <v>22575</v>
      </c>
      <c r="B3127" s="28">
        <v>527180</v>
      </c>
      <c r="C3127" t="s">
        <v>264</v>
      </c>
      <c r="E3127" s="11">
        <v>55000000</v>
      </c>
      <c r="F3127" s="1">
        <v>43616</v>
      </c>
    </row>
    <row r="3128" spans="1:6" x14ac:dyDescent="0.25">
      <c r="A3128">
        <v>22576</v>
      </c>
      <c r="B3128" s="28" t="s">
        <v>2455</v>
      </c>
      <c r="C3128" t="s">
        <v>277</v>
      </c>
      <c r="E3128" s="11">
        <v>1500000</v>
      </c>
      <c r="F3128" s="1">
        <v>42916</v>
      </c>
    </row>
    <row r="3129" spans="1:6" x14ac:dyDescent="0.25">
      <c r="A3129">
        <v>22576</v>
      </c>
      <c r="B3129" s="28">
        <v>439620</v>
      </c>
      <c r="C3129" t="s">
        <v>267</v>
      </c>
      <c r="E3129" s="11">
        <v>247</v>
      </c>
      <c r="F3129" s="1">
        <v>42735</v>
      </c>
    </row>
    <row r="3130" spans="1:6" x14ac:dyDescent="0.25">
      <c r="A3130">
        <v>22576</v>
      </c>
      <c r="B3130" s="28">
        <v>439628</v>
      </c>
      <c r="C3130" t="s">
        <v>269</v>
      </c>
      <c r="E3130" s="11">
        <v>3000000</v>
      </c>
      <c r="F3130" s="1">
        <v>43738</v>
      </c>
    </row>
    <row r="3131" spans="1:6" x14ac:dyDescent="0.25">
      <c r="A3131">
        <v>22576</v>
      </c>
      <c r="B3131" s="28">
        <v>439641</v>
      </c>
      <c r="C3131" t="s">
        <v>268</v>
      </c>
      <c r="E3131" s="11">
        <v>759</v>
      </c>
      <c r="F3131" s="1">
        <v>43738</v>
      </c>
    </row>
    <row r="3132" spans="1:6" x14ac:dyDescent="0.25">
      <c r="A3132">
        <v>22576</v>
      </c>
      <c r="B3132" s="28">
        <v>527337</v>
      </c>
      <c r="C3132" t="s">
        <v>264</v>
      </c>
      <c r="E3132" s="11">
        <v>3000000</v>
      </c>
      <c r="F3132" s="1">
        <v>43738</v>
      </c>
    </row>
    <row r="3133" spans="1:6" x14ac:dyDescent="0.25">
      <c r="A3133">
        <v>22577</v>
      </c>
      <c r="B3133" s="28">
        <v>428227</v>
      </c>
      <c r="C3133" t="s">
        <v>545</v>
      </c>
      <c r="E3133" s="11"/>
      <c r="F3133" s="1">
        <v>42034</v>
      </c>
    </row>
    <row r="3134" spans="1:6" x14ac:dyDescent="0.25">
      <c r="A3134">
        <v>22577</v>
      </c>
      <c r="B3134" s="28">
        <v>492400</v>
      </c>
      <c r="C3134" t="s">
        <v>264</v>
      </c>
      <c r="E3134" s="11">
        <v>7500</v>
      </c>
      <c r="F3134" s="1">
        <v>42013</v>
      </c>
    </row>
    <row r="3135" spans="1:6" x14ac:dyDescent="0.25">
      <c r="A3135">
        <v>22578</v>
      </c>
      <c r="B3135" s="28">
        <v>428353</v>
      </c>
      <c r="C3135" t="s">
        <v>272</v>
      </c>
      <c r="D3135" t="s">
        <v>2223</v>
      </c>
      <c r="E3135" s="11">
        <v>1</v>
      </c>
      <c r="F3135" s="1">
        <v>42309</v>
      </c>
    </row>
    <row r="3136" spans="1:6" x14ac:dyDescent="0.25">
      <c r="A3136">
        <v>22578</v>
      </c>
      <c r="B3136" s="28">
        <v>428357</v>
      </c>
      <c r="C3136" t="s">
        <v>272</v>
      </c>
      <c r="D3136" t="s">
        <v>2224</v>
      </c>
      <c r="E3136" s="11">
        <v>1</v>
      </c>
      <c r="F3136" s="1">
        <v>42309</v>
      </c>
    </row>
    <row r="3137" spans="1:6" x14ac:dyDescent="0.25">
      <c r="A3137">
        <v>22578</v>
      </c>
      <c r="B3137" s="28">
        <v>428361</v>
      </c>
      <c r="C3137" t="s">
        <v>545</v>
      </c>
      <c r="D3137" t="s">
        <v>2225</v>
      </c>
      <c r="E3137" s="11">
        <v>1</v>
      </c>
      <c r="F3137" s="1">
        <v>42309</v>
      </c>
    </row>
    <row r="3138" spans="1:6" x14ac:dyDescent="0.25">
      <c r="A3138">
        <v>22578</v>
      </c>
      <c r="B3138" s="28">
        <v>428365</v>
      </c>
      <c r="C3138" t="s">
        <v>545</v>
      </c>
      <c r="D3138" t="s">
        <v>2226</v>
      </c>
      <c r="E3138" s="11">
        <v>1</v>
      </c>
      <c r="F3138" s="1">
        <v>42309</v>
      </c>
    </row>
    <row r="3139" spans="1:6" x14ac:dyDescent="0.25">
      <c r="A3139">
        <v>22578</v>
      </c>
      <c r="B3139" s="28">
        <v>428369</v>
      </c>
      <c r="C3139" t="s">
        <v>492</v>
      </c>
      <c r="D3139" t="s">
        <v>2227</v>
      </c>
      <c r="E3139" s="11">
        <v>1</v>
      </c>
      <c r="F3139" s="1">
        <v>42309</v>
      </c>
    </row>
    <row r="3140" spans="1:6" x14ac:dyDescent="0.25">
      <c r="A3140">
        <v>22578</v>
      </c>
      <c r="B3140" s="28">
        <v>492405</v>
      </c>
      <c r="C3140" t="s">
        <v>264</v>
      </c>
      <c r="E3140" s="11">
        <v>3510</v>
      </c>
      <c r="F3140" s="1">
        <v>42309</v>
      </c>
    </row>
    <row r="3141" spans="1:6" x14ac:dyDescent="0.25">
      <c r="A3141">
        <v>22580</v>
      </c>
      <c r="B3141" s="28">
        <v>462578</v>
      </c>
      <c r="C3141" t="s">
        <v>307</v>
      </c>
      <c r="E3141" s="11">
        <v>1</v>
      </c>
      <c r="F3141" s="1">
        <v>42369</v>
      </c>
    </row>
    <row r="3142" spans="1:6" x14ac:dyDescent="0.25">
      <c r="A3142">
        <v>22580</v>
      </c>
      <c r="B3142" s="28">
        <v>462582</v>
      </c>
      <c r="C3142" t="s">
        <v>269</v>
      </c>
      <c r="D3142" t="s">
        <v>2629</v>
      </c>
      <c r="E3142" s="11">
        <v>351618</v>
      </c>
      <c r="F3142" s="1">
        <v>42369</v>
      </c>
    </row>
    <row r="3143" spans="1:6" x14ac:dyDescent="0.25">
      <c r="A3143">
        <v>22580</v>
      </c>
      <c r="B3143" s="28">
        <v>462586</v>
      </c>
      <c r="C3143" t="s">
        <v>291</v>
      </c>
      <c r="D3143" t="s">
        <v>2228</v>
      </c>
      <c r="E3143" s="11">
        <v>1</v>
      </c>
      <c r="F3143" s="1">
        <v>42369</v>
      </c>
    </row>
    <row r="3144" spans="1:6" x14ac:dyDescent="0.25">
      <c r="A3144">
        <v>22580</v>
      </c>
      <c r="B3144" s="28">
        <v>462590</v>
      </c>
      <c r="C3144" t="s">
        <v>286</v>
      </c>
      <c r="E3144" s="11">
        <v>375116</v>
      </c>
      <c r="F3144" s="1">
        <v>42369</v>
      </c>
    </row>
    <row r="3145" spans="1:6" x14ac:dyDescent="0.25">
      <c r="A3145">
        <v>22580</v>
      </c>
      <c r="B3145" s="28">
        <v>462594</v>
      </c>
      <c r="C3145" t="s">
        <v>290</v>
      </c>
      <c r="E3145" s="11">
        <v>1</v>
      </c>
      <c r="F3145" s="1">
        <v>42369</v>
      </c>
    </row>
    <row r="3146" spans="1:6" x14ac:dyDescent="0.25">
      <c r="A3146">
        <v>22580</v>
      </c>
      <c r="B3146" s="28">
        <v>462598</v>
      </c>
      <c r="C3146" t="s">
        <v>345</v>
      </c>
      <c r="D3146" t="s">
        <v>528</v>
      </c>
      <c r="E3146" s="11">
        <v>10000</v>
      </c>
      <c r="F3146" s="1">
        <v>42369</v>
      </c>
    </row>
    <row r="3147" spans="1:6" x14ac:dyDescent="0.25">
      <c r="A3147">
        <v>22580</v>
      </c>
      <c r="B3147" s="28">
        <v>526919</v>
      </c>
      <c r="C3147" t="s">
        <v>264</v>
      </c>
      <c r="E3147" s="11">
        <v>451787</v>
      </c>
      <c r="F3147" s="1">
        <v>42430</v>
      </c>
    </row>
    <row r="3148" spans="1:6" x14ac:dyDescent="0.25">
      <c r="A3148">
        <v>22581</v>
      </c>
      <c r="B3148" s="28" t="s">
        <v>2229</v>
      </c>
      <c r="C3148" t="s">
        <v>277</v>
      </c>
      <c r="E3148" s="11">
        <v>20000</v>
      </c>
      <c r="F3148" s="1">
        <v>43708</v>
      </c>
    </row>
    <row r="3149" spans="1:6" x14ac:dyDescent="0.25">
      <c r="A3149">
        <v>22581</v>
      </c>
      <c r="B3149" s="28">
        <v>439204</v>
      </c>
      <c r="C3149" t="s">
        <v>267</v>
      </c>
      <c r="E3149" s="11">
        <v>24</v>
      </c>
      <c r="F3149" s="1">
        <v>42979</v>
      </c>
    </row>
    <row r="3150" spans="1:6" x14ac:dyDescent="0.25">
      <c r="A3150">
        <v>22581</v>
      </c>
      <c r="B3150" s="28">
        <v>439212</v>
      </c>
      <c r="C3150" t="s">
        <v>268</v>
      </c>
      <c r="E3150" s="11">
        <v>7</v>
      </c>
      <c r="F3150" s="1">
        <v>43709</v>
      </c>
    </row>
    <row r="3151" spans="1:6" x14ac:dyDescent="0.25">
      <c r="A3151">
        <v>22581</v>
      </c>
      <c r="B3151" s="28">
        <v>439216</v>
      </c>
      <c r="C3151" t="s">
        <v>269</v>
      </c>
      <c r="E3151" s="11">
        <v>1882396</v>
      </c>
      <c r="F3151" s="1">
        <v>43709</v>
      </c>
    </row>
    <row r="3152" spans="1:6" x14ac:dyDescent="0.25">
      <c r="A3152">
        <v>22581</v>
      </c>
      <c r="B3152" s="28">
        <v>439220</v>
      </c>
      <c r="C3152" t="s">
        <v>264</v>
      </c>
      <c r="E3152" s="11">
        <v>1882396</v>
      </c>
      <c r="F3152" s="1">
        <v>43709</v>
      </c>
    </row>
    <row r="3153" spans="1:6" x14ac:dyDescent="0.25">
      <c r="A3153">
        <v>22582</v>
      </c>
      <c r="B3153" s="28">
        <v>450402</v>
      </c>
      <c r="C3153" t="s">
        <v>272</v>
      </c>
      <c r="D3153" t="s">
        <v>2230</v>
      </c>
      <c r="E3153" s="11"/>
      <c r="F3153" s="1">
        <v>42004</v>
      </c>
    </row>
    <row r="3154" spans="1:6" x14ac:dyDescent="0.25">
      <c r="A3154">
        <v>22582</v>
      </c>
      <c r="B3154" s="28">
        <v>526969</v>
      </c>
      <c r="C3154" t="s">
        <v>264</v>
      </c>
      <c r="E3154" s="11">
        <v>3080</v>
      </c>
      <c r="F3154" s="1">
        <v>42004</v>
      </c>
    </row>
    <row r="3155" spans="1:6" x14ac:dyDescent="0.25">
      <c r="A3155">
        <v>22584</v>
      </c>
      <c r="B3155" s="28">
        <v>428544</v>
      </c>
      <c r="C3155" t="s">
        <v>492</v>
      </c>
      <c r="D3155" t="s">
        <v>2456</v>
      </c>
      <c r="E3155" s="11">
        <v>500000</v>
      </c>
      <c r="F3155" s="1">
        <v>42551</v>
      </c>
    </row>
    <row r="3156" spans="1:6" x14ac:dyDescent="0.25">
      <c r="A3156">
        <v>22584</v>
      </c>
      <c r="B3156" s="28">
        <v>527439</v>
      </c>
      <c r="C3156" t="s">
        <v>264</v>
      </c>
      <c r="E3156" s="11">
        <v>484193</v>
      </c>
      <c r="F3156" s="1">
        <v>43465</v>
      </c>
    </row>
    <row r="3157" spans="1:6" x14ac:dyDescent="0.25">
      <c r="A3157">
        <v>22587</v>
      </c>
      <c r="B3157" s="28">
        <v>438816</v>
      </c>
      <c r="C3157" t="s">
        <v>2027</v>
      </c>
      <c r="E3157" s="11"/>
      <c r="F3157" s="1">
        <v>42140</v>
      </c>
    </row>
    <row r="3158" spans="1:6" x14ac:dyDescent="0.25">
      <c r="A3158">
        <v>22587</v>
      </c>
      <c r="B3158" s="28">
        <v>526974</v>
      </c>
      <c r="C3158" t="s">
        <v>264</v>
      </c>
      <c r="E3158" s="11">
        <v>7500</v>
      </c>
      <c r="F3158" s="1">
        <v>42140</v>
      </c>
    </row>
    <row r="3159" spans="1:6" x14ac:dyDescent="0.25">
      <c r="A3159">
        <v>22588</v>
      </c>
      <c r="B3159" s="28">
        <v>438912</v>
      </c>
      <c r="C3159" t="s">
        <v>545</v>
      </c>
      <c r="D3159" t="s">
        <v>2817</v>
      </c>
      <c r="E3159" s="11">
        <v>1</v>
      </c>
      <c r="F3159" s="1">
        <v>41960</v>
      </c>
    </row>
    <row r="3160" spans="1:6" x14ac:dyDescent="0.25">
      <c r="A3160">
        <v>22588</v>
      </c>
      <c r="B3160" s="28">
        <v>716343</v>
      </c>
      <c r="C3160" t="s">
        <v>264</v>
      </c>
      <c r="E3160" s="11">
        <v>7500</v>
      </c>
      <c r="F3160" s="1">
        <v>42308</v>
      </c>
    </row>
    <row r="3161" spans="1:6" x14ac:dyDescent="0.25">
      <c r="A3161">
        <v>22589</v>
      </c>
      <c r="B3161" s="28" t="s">
        <v>2231</v>
      </c>
      <c r="C3161" t="s">
        <v>277</v>
      </c>
      <c r="E3161" s="11">
        <v>1500000</v>
      </c>
      <c r="F3161" s="1">
        <v>42978</v>
      </c>
    </row>
    <row r="3162" spans="1:6" x14ac:dyDescent="0.25">
      <c r="A3162">
        <v>22589</v>
      </c>
      <c r="B3162" s="28">
        <v>438945</v>
      </c>
      <c r="C3162" t="s">
        <v>267</v>
      </c>
      <c r="D3162" t="s">
        <v>2232</v>
      </c>
      <c r="E3162" s="11">
        <v>60</v>
      </c>
      <c r="F3162" s="1">
        <v>42978</v>
      </c>
    </row>
    <row r="3163" spans="1:6" x14ac:dyDescent="0.25">
      <c r="A3163">
        <v>22589</v>
      </c>
      <c r="B3163" s="28">
        <v>438960</v>
      </c>
      <c r="C3163" t="s">
        <v>269</v>
      </c>
      <c r="D3163" t="s">
        <v>2630</v>
      </c>
      <c r="E3163" s="11">
        <v>40325000</v>
      </c>
      <c r="F3163" s="1">
        <v>42978</v>
      </c>
    </row>
    <row r="3164" spans="1:6" x14ac:dyDescent="0.25">
      <c r="A3164">
        <v>22589</v>
      </c>
      <c r="B3164" s="28">
        <v>527185</v>
      </c>
      <c r="C3164" t="s">
        <v>264</v>
      </c>
      <c r="E3164" s="11">
        <v>40625000</v>
      </c>
      <c r="F3164" s="1">
        <v>43708</v>
      </c>
    </row>
    <row r="3165" spans="1:6" x14ac:dyDescent="0.25">
      <c r="A3165">
        <v>22589</v>
      </c>
      <c r="B3165" s="28">
        <v>576230</v>
      </c>
      <c r="C3165" t="s">
        <v>268</v>
      </c>
      <c r="E3165" s="11">
        <v>414</v>
      </c>
      <c r="F3165" s="1">
        <v>43708</v>
      </c>
    </row>
    <row r="3166" spans="1:6" x14ac:dyDescent="0.25">
      <c r="A3166">
        <v>22592</v>
      </c>
      <c r="B3166" s="28" t="s">
        <v>2233</v>
      </c>
      <c r="C3166" t="s">
        <v>277</v>
      </c>
      <c r="E3166" s="11">
        <v>300000</v>
      </c>
      <c r="F3166" s="1">
        <v>43008</v>
      </c>
    </row>
    <row r="3167" spans="1:6" x14ac:dyDescent="0.25">
      <c r="A3167">
        <v>22592</v>
      </c>
      <c r="B3167" s="28">
        <v>439116</v>
      </c>
      <c r="C3167" t="s">
        <v>269</v>
      </c>
      <c r="E3167" s="11">
        <v>11478500</v>
      </c>
      <c r="F3167" s="1">
        <v>43738</v>
      </c>
    </row>
    <row r="3168" spans="1:6" x14ac:dyDescent="0.25">
      <c r="A3168">
        <v>22592</v>
      </c>
      <c r="B3168" s="28">
        <v>439120</v>
      </c>
      <c r="C3168" t="s">
        <v>267</v>
      </c>
      <c r="E3168" s="11">
        <v>19</v>
      </c>
      <c r="F3168" s="1">
        <v>43008</v>
      </c>
    </row>
    <row r="3169" spans="1:6" x14ac:dyDescent="0.25">
      <c r="A3169">
        <v>22592</v>
      </c>
      <c r="B3169" s="28">
        <v>439124</v>
      </c>
      <c r="C3169" t="s">
        <v>268</v>
      </c>
      <c r="E3169" s="11">
        <v>67</v>
      </c>
      <c r="F3169" s="1">
        <v>43738</v>
      </c>
    </row>
    <row r="3170" spans="1:6" x14ac:dyDescent="0.25">
      <c r="A3170">
        <v>22592</v>
      </c>
      <c r="B3170" s="28">
        <v>463670</v>
      </c>
      <c r="C3170" t="s">
        <v>280</v>
      </c>
      <c r="E3170" s="11">
        <v>120000</v>
      </c>
      <c r="F3170" s="1">
        <v>42735</v>
      </c>
    </row>
    <row r="3171" spans="1:6" x14ac:dyDescent="0.25">
      <c r="A3171">
        <v>22592</v>
      </c>
      <c r="B3171" s="28">
        <v>527342</v>
      </c>
      <c r="C3171" t="s">
        <v>264</v>
      </c>
      <c r="E3171" s="11">
        <v>11653500</v>
      </c>
      <c r="F3171" s="1">
        <v>43738</v>
      </c>
    </row>
    <row r="3172" spans="1:6" x14ac:dyDescent="0.25">
      <c r="A3172">
        <v>22593</v>
      </c>
      <c r="B3172" s="28">
        <v>507937</v>
      </c>
      <c r="C3172" t="s">
        <v>325</v>
      </c>
      <c r="E3172" s="11">
        <v>10000000</v>
      </c>
      <c r="F3172" s="1">
        <v>42116</v>
      </c>
    </row>
    <row r="3173" spans="1:6" x14ac:dyDescent="0.25">
      <c r="A3173">
        <v>22594</v>
      </c>
      <c r="B3173" s="28">
        <v>461768</v>
      </c>
      <c r="C3173" t="s">
        <v>264</v>
      </c>
      <c r="E3173" s="11">
        <v>20000</v>
      </c>
      <c r="F3173" s="1">
        <v>42185</v>
      </c>
    </row>
    <row r="3174" spans="1:6" x14ac:dyDescent="0.25">
      <c r="A3174">
        <v>22594</v>
      </c>
      <c r="B3174" s="28">
        <v>461772</v>
      </c>
      <c r="C3174" t="s">
        <v>272</v>
      </c>
      <c r="D3174" t="s">
        <v>2457</v>
      </c>
      <c r="E3174" s="11"/>
      <c r="F3174" s="1">
        <v>42185</v>
      </c>
    </row>
    <row r="3175" spans="1:6" x14ac:dyDescent="0.25">
      <c r="A3175">
        <v>22594</v>
      </c>
      <c r="B3175" s="28">
        <v>461776</v>
      </c>
      <c r="C3175" t="s">
        <v>272</v>
      </c>
      <c r="D3175" t="s">
        <v>2234</v>
      </c>
      <c r="E3175" s="11"/>
      <c r="F3175" s="1">
        <v>42004</v>
      </c>
    </row>
    <row r="3176" spans="1:6" x14ac:dyDescent="0.25">
      <c r="A3176">
        <v>22594</v>
      </c>
      <c r="B3176" s="28">
        <v>461780</v>
      </c>
      <c r="C3176" t="s">
        <v>272</v>
      </c>
      <c r="D3176" t="s">
        <v>2235</v>
      </c>
      <c r="E3176" s="11"/>
      <c r="F3176" s="1">
        <v>42004</v>
      </c>
    </row>
    <row r="3177" spans="1:6" x14ac:dyDescent="0.25">
      <c r="A3177">
        <v>22594</v>
      </c>
      <c r="B3177" s="28">
        <v>461784</v>
      </c>
      <c r="C3177" t="s">
        <v>272</v>
      </c>
      <c r="D3177" t="s">
        <v>2236</v>
      </c>
      <c r="E3177" s="11"/>
      <c r="F3177" s="1">
        <v>42061</v>
      </c>
    </row>
    <row r="3178" spans="1:6" x14ac:dyDescent="0.25">
      <c r="A3178">
        <v>22595</v>
      </c>
      <c r="B3178" s="28" t="s">
        <v>2458</v>
      </c>
      <c r="C3178" t="s">
        <v>277</v>
      </c>
      <c r="E3178" s="11">
        <v>300000</v>
      </c>
      <c r="F3178" s="1">
        <v>43008</v>
      </c>
    </row>
    <row r="3179" spans="1:6" x14ac:dyDescent="0.25">
      <c r="A3179">
        <v>22595</v>
      </c>
      <c r="B3179" s="28">
        <v>439386</v>
      </c>
      <c r="C3179" t="s">
        <v>267</v>
      </c>
      <c r="D3179" t="s">
        <v>2631</v>
      </c>
      <c r="E3179" s="11">
        <v>37</v>
      </c>
      <c r="F3179" s="1">
        <v>43008</v>
      </c>
    </row>
    <row r="3180" spans="1:6" x14ac:dyDescent="0.25">
      <c r="A3180">
        <v>22595</v>
      </c>
      <c r="B3180" s="28">
        <v>439394</v>
      </c>
      <c r="C3180" t="s">
        <v>269</v>
      </c>
      <c r="E3180" s="11">
        <v>1445000</v>
      </c>
      <c r="F3180" s="1">
        <v>43738</v>
      </c>
    </row>
    <row r="3181" spans="1:6" x14ac:dyDescent="0.25">
      <c r="A3181">
        <v>22595</v>
      </c>
      <c r="B3181" s="28">
        <v>527347</v>
      </c>
      <c r="C3181" t="s">
        <v>264</v>
      </c>
      <c r="E3181" s="11">
        <v>1445000</v>
      </c>
      <c r="F3181" s="1">
        <v>43738</v>
      </c>
    </row>
    <row r="3182" spans="1:6" x14ac:dyDescent="0.25">
      <c r="A3182">
        <v>22596</v>
      </c>
      <c r="B3182" s="28" t="s">
        <v>2459</v>
      </c>
      <c r="C3182" t="s">
        <v>277</v>
      </c>
      <c r="E3182" s="11"/>
      <c r="F3182" s="1">
        <v>43008</v>
      </c>
    </row>
    <row r="3183" spans="1:6" x14ac:dyDescent="0.25">
      <c r="A3183">
        <v>22596</v>
      </c>
      <c r="B3183" s="28">
        <v>439448</v>
      </c>
      <c r="C3183" t="s">
        <v>267</v>
      </c>
      <c r="D3183" t="s">
        <v>2632</v>
      </c>
      <c r="E3183" s="11">
        <v>36</v>
      </c>
      <c r="F3183" s="1">
        <v>43008</v>
      </c>
    </row>
    <row r="3184" spans="1:6" x14ac:dyDescent="0.25">
      <c r="A3184">
        <v>22596</v>
      </c>
      <c r="B3184" s="28">
        <v>526835</v>
      </c>
      <c r="C3184" t="s">
        <v>269</v>
      </c>
      <c r="E3184" s="11">
        <v>1445000</v>
      </c>
      <c r="F3184" s="1">
        <v>43738</v>
      </c>
    </row>
    <row r="3185" spans="1:6" x14ac:dyDescent="0.25">
      <c r="A3185">
        <v>22596</v>
      </c>
      <c r="B3185" s="28">
        <v>527352</v>
      </c>
      <c r="C3185" t="s">
        <v>264</v>
      </c>
      <c r="E3185" s="11">
        <v>1445000</v>
      </c>
      <c r="F3185" s="1">
        <v>43738</v>
      </c>
    </row>
    <row r="3186" spans="1:6" x14ac:dyDescent="0.25">
      <c r="A3186">
        <v>22597</v>
      </c>
      <c r="B3186" s="28">
        <v>439460</v>
      </c>
      <c r="C3186" t="s">
        <v>545</v>
      </c>
      <c r="D3186" t="s">
        <v>2460</v>
      </c>
      <c r="E3186" s="11">
        <v>1</v>
      </c>
      <c r="F3186" s="1">
        <v>42049</v>
      </c>
    </row>
    <row r="3187" spans="1:6" x14ac:dyDescent="0.25">
      <c r="A3187">
        <v>22597</v>
      </c>
      <c r="B3187" s="28">
        <v>460733</v>
      </c>
      <c r="C3187" t="s">
        <v>492</v>
      </c>
      <c r="E3187" s="11">
        <v>6300</v>
      </c>
      <c r="F3187" s="1">
        <v>42047</v>
      </c>
    </row>
    <row r="3188" spans="1:6" x14ac:dyDescent="0.25">
      <c r="A3188">
        <v>22597</v>
      </c>
      <c r="B3188" s="28">
        <v>557786</v>
      </c>
      <c r="C3188" t="s">
        <v>264</v>
      </c>
      <c r="E3188" s="11">
        <v>6500</v>
      </c>
      <c r="F3188" s="1">
        <v>42047</v>
      </c>
    </row>
    <row r="3189" spans="1:6" x14ac:dyDescent="0.25">
      <c r="A3189">
        <v>22598</v>
      </c>
      <c r="B3189" s="28">
        <v>527250</v>
      </c>
      <c r="C3189" t="s">
        <v>264</v>
      </c>
      <c r="E3189" s="11">
        <v>75000</v>
      </c>
      <c r="F3189" s="1">
        <v>43729</v>
      </c>
    </row>
    <row r="3190" spans="1:6" x14ac:dyDescent="0.25">
      <c r="A3190">
        <v>22600</v>
      </c>
      <c r="B3190" s="28">
        <v>439577</v>
      </c>
      <c r="C3190" t="s">
        <v>2027</v>
      </c>
      <c r="E3190" s="11"/>
      <c r="F3190" s="1">
        <v>42154</v>
      </c>
    </row>
    <row r="3191" spans="1:6" x14ac:dyDescent="0.25">
      <c r="A3191">
        <v>22600</v>
      </c>
      <c r="B3191" s="28">
        <v>526979</v>
      </c>
      <c r="C3191" t="s">
        <v>264</v>
      </c>
      <c r="E3191" s="11">
        <v>8000</v>
      </c>
      <c r="F3191" s="1">
        <v>42246</v>
      </c>
    </row>
    <row r="3192" spans="1:6" x14ac:dyDescent="0.25">
      <c r="A3192">
        <v>22601</v>
      </c>
      <c r="B3192" s="28" t="s">
        <v>2461</v>
      </c>
      <c r="C3192" t="s">
        <v>277</v>
      </c>
      <c r="E3192" s="11">
        <v>500000</v>
      </c>
      <c r="F3192" s="1">
        <v>42947</v>
      </c>
    </row>
    <row r="3193" spans="1:6" x14ac:dyDescent="0.25">
      <c r="A3193">
        <v>22601</v>
      </c>
      <c r="B3193" s="28">
        <v>439597</v>
      </c>
      <c r="C3193" t="s">
        <v>267</v>
      </c>
      <c r="E3193" s="11">
        <v>93</v>
      </c>
      <c r="F3193" s="1">
        <v>42947</v>
      </c>
    </row>
    <row r="3194" spans="1:6" x14ac:dyDescent="0.25">
      <c r="A3194">
        <v>22601</v>
      </c>
      <c r="B3194" s="28">
        <v>439605</v>
      </c>
      <c r="C3194" t="s">
        <v>269</v>
      </c>
      <c r="E3194" s="11">
        <v>5128762</v>
      </c>
      <c r="F3194" s="1">
        <v>43677</v>
      </c>
    </row>
    <row r="3195" spans="1:6" x14ac:dyDescent="0.25">
      <c r="A3195">
        <v>22601</v>
      </c>
      <c r="B3195" s="28">
        <v>527357</v>
      </c>
      <c r="C3195" t="s">
        <v>264</v>
      </c>
      <c r="E3195" s="11">
        <v>5128762</v>
      </c>
      <c r="F3195" s="1">
        <v>43677</v>
      </c>
    </row>
    <row r="3196" spans="1:6" x14ac:dyDescent="0.25">
      <c r="A3196">
        <v>22602</v>
      </c>
      <c r="B3196" s="28">
        <v>439633</v>
      </c>
      <c r="C3196" t="s">
        <v>264</v>
      </c>
      <c r="E3196" s="11">
        <v>1696396</v>
      </c>
      <c r="F3196" s="1">
        <v>42999</v>
      </c>
    </row>
    <row r="3197" spans="1:6" x14ac:dyDescent="0.25">
      <c r="A3197">
        <v>22603</v>
      </c>
      <c r="B3197" s="28">
        <v>527255</v>
      </c>
      <c r="C3197" t="s">
        <v>264</v>
      </c>
      <c r="E3197" s="11">
        <v>10600000</v>
      </c>
      <c r="F3197" s="1">
        <v>42216</v>
      </c>
    </row>
    <row r="3198" spans="1:6" x14ac:dyDescent="0.25">
      <c r="A3198">
        <v>22604</v>
      </c>
      <c r="B3198" s="28">
        <v>463496</v>
      </c>
      <c r="C3198" t="s">
        <v>272</v>
      </c>
      <c r="D3198" t="s">
        <v>2237</v>
      </c>
      <c r="E3198" s="11"/>
      <c r="F3198" s="1">
        <v>42277</v>
      </c>
    </row>
    <row r="3199" spans="1:6" x14ac:dyDescent="0.25">
      <c r="A3199">
        <v>22604</v>
      </c>
      <c r="B3199" s="28">
        <v>526984</v>
      </c>
      <c r="C3199" t="s">
        <v>264</v>
      </c>
      <c r="E3199" s="11">
        <v>4950</v>
      </c>
      <c r="F3199" s="1">
        <v>42277</v>
      </c>
    </row>
    <row r="3200" spans="1:6" x14ac:dyDescent="0.25">
      <c r="A3200">
        <v>22605</v>
      </c>
      <c r="B3200" s="28">
        <v>461005</v>
      </c>
      <c r="C3200" t="s">
        <v>286</v>
      </c>
      <c r="E3200" s="11">
        <v>797782</v>
      </c>
      <c r="F3200" s="1">
        <v>42735</v>
      </c>
    </row>
    <row r="3201" spans="1:6" x14ac:dyDescent="0.25">
      <c r="A3201">
        <v>22605</v>
      </c>
      <c r="B3201" s="28">
        <v>461013</v>
      </c>
      <c r="C3201" t="s">
        <v>290</v>
      </c>
      <c r="D3201" t="s">
        <v>2238</v>
      </c>
      <c r="E3201" s="11">
        <v>57175</v>
      </c>
      <c r="F3201" s="1">
        <v>42735</v>
      </c>
    </row>
    <row r="3202" spans="1:6" x14ac:dyDescent="0.25">
      <c r="A3202">
        <v>22605</v>
      </c>
      <c r="B3202" s="28">
        <v>526924</v>
      </c>
      <c r="C3202" t="s">
        <v>264</v>
      </c>
      <c r="E3202" s="11">
        <v>854957</v>
      </c>
      <c r="F3202" s="1">
        <v>42735</v>
      </c>
    </row>
    <row r="3203" spans="1:6" x14ac:dyDescent="0.25">
      <c r="A3203">
        <v>22605</v>
      </c>
      <c r="B3203" s="28">
        <v>781933</v>
      </c>
      <c r="C3203" t="s">
        <v>514</v>
      </c>
      <c r="E3203" s="11"/>
      <c r="F3203" s="1">
        <v>42735</v>
      </c>
    </row>
    <row r="3204" spans="1:6" x14ac:dyDescent="0.25">
      <c r="A3204">
        <v>22606</v>
      </c>
      <c r="B3204" s="28">
        <v>449804</v>
      </c>
      <c r="C3204" t="s">
        <v>272</v>
      </c>
      <c r="D3204" t="s">
        <v>2239</v>
      </c>
      <c r="E3204" s="11">
        <v>1</v>
      </c>
      <c r="F3204" s="1">
        <v>42004</v>
      </c>
    </row>
    <row r="3205" spans="1:6" x14ac:dyDescent="0.25">
      <c r="A3205">
        <v>22606</v>
      </c>
      <c r="B3205" s="28">
        <v>526989</v>
      </c>
      <c r="C3205" t="s">
        <v>264</v>
      </c>
      <c r="E3205" s="11">
        <v>3900</v>
      </c>
      <c r="F3205" s="1">
        <v>42028</v>
      </c>
    </row>
    <row r="3206" spans="1:6" x14ac:dyDescent="0.25">
      <c r="A3206">
        <v>22607</v>
      </c>
      <c r="B3206" s="28">
        <v>464736</v>
      </c>
      <c r="C3206" t="s">
        <v>264</v>
      </c>
      <c r="E3206" s="11">
        <v>44000</v>
      </c>
      <c r="F3206" s="1">
        <v>42735</v>
      </c>
    </row>
    <row r="3207" spans="1:6" x14ac:dyDescent="0.25">
      <c r="A3207">
        <v>22607</v>
      </c>
      <c r="B3207" s="28">
        <v>464740</v>
      </c>
      <c r="C3207" t="s">
        <v>1959</v>
      </c>
      <c r="D3207" t="s">
        <v>2240</v>
      </c>
      <c r="E3207" s="11">
        <v>8</v>
      </c>
      <c r="F3207" s="1">
        <v>42735</v>
      </c>
    </row>
    <row r="3208" spans="1:6" x14ac:dyDescent="0.25">
      <c r="A3208">
        <v>22607</v>
      </c>
      <c r="B3208" s="28">
        <v>464744</v>
      </c>
      <c r="C3208" t="s">
        <v>272</v>
      </c>
      <c r="D3208" t="s">
        <v>2241</v>
      </c>
      <c r="E3208" s="11">
        <v>35000</v>
      </c>
      <c r="F3208" s="1">
        <v>42551</v>
      </c>
    </row>
    <row r="3209" spans="1:6" x14ac:dyDescent="0.25">
      <c r="A3209">
        <v>22607</v>
      </c>
      <c r="B3209" s="28">
        <v>464748</v>
      </c>
      <c r="C3209" t="s">
        <v>2242</v>
      </c>
      <c r="D3209" t="s">
        <v>2243</v>
      </c>
      <c r="E3209" s="11">
        <v>8</v>
      </c>
      <c r="F3209" s="1">
        <v>42735</v>
      </c>
    </row>
    <row r="3210" spans="1:6" x14ac:dyDescent="0.25">
      <c r="A3210">
        <v>22608</v>
      </c>
      <c r="B3210" s="28">
        <v>492449</v>
      </c>
      <c r="C3210" t="s">
        <v>267</v>
      </c>
      <c r="E3210" s="11">
        <v>40</v>
      </c>
      <c r="F3210" s="1">
        <v>43100</v>
      </c>
    </row>
    <row r="3211" spans="1:6" x14ac:dyDescent="0.25">
      <c r="A3211">
        <v>22608</v>
      </c>
      <c r="B3211" s="28">
        <v>492453</v>
      </c>
      <c r="C3211" t="s">
        <v>268</v>
      </c>
      <c r="E3211" s="11">
        <v>88</v>
      </c>
      <c r="F3211" s="1">
        <v>43830</v>
      </c>
    </row>
    <row r="3212" spans="1:6" x14ac:dyDescent="0.25">
      <c r="A3212">
        <v>22608</v>
      </c>
      <c r="B3212" s="28">
        <v>492457</v>
      </c>
      <c r="C3212" t="s">
        <v>269</v>
      </c>
      <c r="E3212" s="11">
        <v>6000000</v>
      </c>
      <c r="F3212" s="1">
        <v>43830</v>
      </c>
    </row>
    <row r="3213" spans="1:6" x14ac:dyDescent="0.25">
      <c r="A3213">
        <v>22608</v>
      </c>
      <c r="B3213" s="28">
        <v>527120</v>
      </c>
      <c r="C3213" t="s">
        <v>264</v>
      </c>
      <c r="E3213" s="11">
        <v>5077590</v>
      </c>
      <c r="F3213" s="1">
        <v>44926</v>
      </c>
    </row>
    <row r="3214" spans="1:6" x14ac:dyDescent="0.25">
      <c r="A3214">
        <v>22609</v>
      </c>
      <c r="B3214" s="28">
        <v>540058</v>
      </c>
      <c r="C3214" t="s">
        <v>264</v>
      </c>
      <c r="D3214" t="s">
        <v>3869</v>
      </c>
      <c r="E3214" s="11">
        <v>2031000</v>
      </c>
      <c r="F3214" s="1">
        <v>42369</v>
      </c>
    </row>
    <row r="3215" spans="1:6" x14ac:dyDescent="0.25">
      <c r="A3215">
        <v>22610</v>
      </c>
      <c r="B3215" s="28" t="s">
        <v>2244</v>
      </c>
      <c r="C3215" t="s">
        <v>277</v>
      </c>
      <c r="E3215" s="11">
        <v>96000</v>
      </c>
      <c r="F3215" s="1">
        <v>43708</v>
      </c>
    </row>
    <row r="3216" spans="1:6" x14ac:dyDescent="0.25">
      <c r="A3216">
        <v>22610</v>
      </c>
      <c r="B3216" s="28">
        <v>464092</v>
      </c>
      <c r="C3216" t="s">
        <v>269</v>
      </c>
      <c r="E3216" s="11">
        <v>3475800</v>
      </c>
      <c r="F3216" s="1">
        <v>43708</v>
      </c>
    </row>
    <row r="3217" spans="1:6" x14ac:dyDescent="0.25">
      <c r="A3217">
        <v>22610</v>
      </c>
      <c r="B3217" s="28">
        <v>464102</v>
      </c>
      <c r="C3217" t="s">
        <v>267</v>
      </c>
      <c r="E3217" s="11">
        <v>16</v>
      </c>
      <c r="F3217" s="1">
        <v>42978</v>
      </c>
    </row>
    <row r="3218" spans="1:6" x14ac:dyDescent="0.25">
      <c r="A3218">
        <v>22610</v>
      </c>
      <c r="B3218" s="28">
        <v>527190</v>
      </c>
      <c r="C3218" t="s">
        <v>264</v>
      </c>
      <c r="E3218" s="11">
        <v>3475800</v>
      </c>
      <c r="F3218" s="1">
        <v>43708</v>
      </c>
    </row>
    <row r="3219" spans="1:6" x14ac:dyDescent="0.25">
      <c r="A3219">
        <v>22610</v>
      </c>
      <c r="B3219" s="28">
        <v>576238</v>
      </c>
      <c r="C3219" t="s">
        <v>268</v>
      </c>
      <c r="E3219" s="11">
        <v>108</v>
      </c>
      <c r="F3219" s="1">
        <v>42247</v>
      </c>
    </row>
    <row r="3220" spans="1:6" x14ac:dyDescent="0.25">
      <c r="A3220">
        <v>22612</v>
      </c>
      <c r="B3220" s="28">
        <v>527260</v>
      </c>
      <c r="C3220" t="s">
        <v>264</v>
      </c>
      <c r="E3220" s="11">
        <v>359712</v>
      </c>
      <c r="F3220" s="1">
        <v>43007</v>
      </c>
    </row>
    <row r="3221" spans="1:6" x14ac:dyDescent="0.25">
      <c r="A3221">
        <v>22613</v>
      </c>
      <c r="B3221" s="28">
        <v>465289</v>
      </c>
      <c r="C3221" t="s">
        <v>303</v>
      </c>
      <c r="E3221" s="11">
        <v>7500</v>
      </c>
      <c r="F3221" s="1">
        <v>42185</v>
      </c>
    </row>
    <row r="3222" spans="1:6" x14ac:dyDescent="0.25">
      <c r="A3222">
        <v>22614</v>
      </c>
      <c r="B3222" s="28">
        <v>527265</v>
      </c>
      <c r="C3222" t="s">
        <v>264</v>
      </c>
      <c r="E3222" s="11">
        <v>50000</v>
      </c>
      <c r="F3222" s="1">
        <v>43737</v>
      </c>
    </row>
    <row r="3223" spans="1:6" x14ac:dyDescent="0.25">
      <c r="A3223">
        <v>22616</v>
      </c>
      <c r="B3223" s="28">
        <v>527049</v>
      </c>
      <c r="C3223" t="s">
        <v>264</v>
      </c>
      <c r="E3223" s="11">
        <v>33334</v>
      </c>
      <c r="F3223" s="1">
        <v>42735</v>
      </c>
    </row>
    <row r="3224" spans="1:6" x14ac:dyDescent="0.25">
      <c r="A3224">
        <v>22617</v>
      </c>
      <c r="B3224" s="28">
        <v>450350</v>
      </c>
      <c r="C3224" t="s">
        <v>545</v>
      </c>
      <c r="D3224" t="s">
        <v>2245</v>
      </c>
      <c r="E3224" s="11"/>
      <c r="F3224" s="1">
        <v>42185</v>
      </c>
    </row>
    <row r="3225" spans="1:6" x14ac:dyDescent="0.25">
      <c r="A3225">
        <v>22617</v>
      </c>
      <c r="B3225" s="28">
        <v>450362</v>
      </c>
      <c r="C3225" t="s">
        <v>272</v>
      </c>
      <c r="D3225" t="s">
        <v>2246</v>
      </c>
      <c r="E3225" s="11"/>
      <c r="F3225" s="1">
        <v>42247</v>
      </c>
    </row>
    <row r="3226" spans="1:6" x14ac:dyDescent="0.25">
      <c r="A3226">
        <v>22617</v>
      </c>
      <c r="B3226" s="28">
        <v>526994</v>
      </c>
      <c r="C3226" t="s">
        <v>264</v>
      </c>
      <c r="E3226" s="11">
        <v>10000</v>
      </c>
      <c r="F3226" s="1">
        <v>42277</v>
      </c>
    </row>
    <row r="3227" spans="1:6" x14ac:dyDescent="0.25">
      <c r="A3227">
        <v>22618</v>
      </c>
      <c r="B3227" s="28">
        <v>450425</v>
      </c>
      <c r="C3227" t="s">
        <v>303</v>
      </c>
      <c r="E3227" s="11">
        <v>0</v>
      </c>
      <c r="F3227" s="1">
        <v>42369</v>
      </c>
    </row>
    <row r="3228" spans="1:6" x14ac:dyDescent="0.25">
      <c r="A3228">
        <v>22619</v>
      </c>
      <c r="B3228" s="28">
        <v>450419</v>
      </c>
      <c r="C3228" t="s">
        <v>492</v>
      </c>
      <c r="D3228" t="s">
        <v>2462</v>
      </c>
      <c r="E3228" s="11">
        <v>300000</v>
      </c>
      <c r="F3228" s="1">
        <v>42369</v>
      </c>
    </row>
    <row r="3229" spans="1:6" x14ac:dyDescent="0.25">
      <c r="A3229">
        <v>22619</v>
      </c>
      <c r="B3229" s="28">
        <v>504336</v>
      </c>
      <c r="C3229" t="s">
        <v>264</v>
      </c>
      <c r="E3229" s="11">
        <v>374000</v>
      </c>
      <c r="F3229" s="1">
        <v>44196</v>
      </c>
    </row>
    <row r="3230" spans="1:6" x14ac:dyDescent="0.25">
      <c r="A3230">
        <v>22619</v>
      </c>
      <c r="B3230" s="28">
        <v>736972</v>
      </c>
      <c r="C3230" t="s">
        <v>272</v>
      </c>
      <c r="D3230" t="s">
        <v>3190</v>
      </c>
      <c r="E3230" s="11">
        <v>1</v>
      </c>
      <c r="F3230" s="1">
        <v>44196</v>
      </c>
    </row>
    <row r="3231" spans="1:6" x14ac:dyDescent="0.25">
      <c r="A3231">
        <v>22620</v>
      </c>
      <c r="B3231" s="28">
        <v>542171</v>
      </c>
      <c r="C3231" t="s">
        <v>264</v>
      </c>
      <c r="D3231" t="s">
        <v>2633</v>
      </c>
      <c r="E3231" s="11">
        <v>3866131</v>
      </c>
      <c r="F3231" s="1">
        <v>42735</v>
      </c>
    </row>
    <row r="3232" spans="1:6" x14ac:dyDescent="0.25">
      <c r="A3232">
        <v>22623</v>
      </c>
      <c r="B3232" s="28" t="s">
        <v>2634</v>
      </c>
      <c r="C3232" t="s">
        <v>277</v>
      </c>
      <c r="E3232" s="11">
        <v>5000000</v>
      </c>
      <c r="F3232" s="1">
        <v>43100</v>
      </c>
    </row>
    <row r="3233" spans="1:6" x14ac:dyDescent="0.25">
      <c r="A3233">
        <v>22623</v>
      </c>
      <c r="B3233" s="28">
        <v>463801</v>
      </c>
      <c r="C3233" t="s">
        <v>267</v>
      </c>
      <c r="D3233" t="s">
        <v>2635</v>
      </c>
      <c r="E3233" s="11">
        <v>484</v>
      </c>
      <c r="F3233" s="1">
        <v>43100</v>
      </c>
    </row>
    <row r="3234" spans="1:6" x14ac:dyDescent="0.25">
      <c r="A3234">
        <v>22623</v>
      </c>
      <c r="B3234" s="28">
        <v>463805</v>
      </c>
      <c r="C3234" t="s">
        <v>269</v>
      </c>
      <c r="E3234" s="11">
        <v>30700000</v>
      </c>
      <c r="F3234" s="1">
        <v>43738</v>
      </c>
    </row>
    <row r="3235" spans="1:6" x14ac:dyDescent="0.25">
      <c r="A3235">
        <v>22623</v>
      </c>
      <c r="B3235" s="28">
        <v>463813</v>
      </c>
      <c r="C3235" t="s">
        <v>264</v>
      </c>
      <c r="E3235" s="11">
        <v>30700000</v>
      </c>
      <c r="F3235" s="1">
        <v>43738</v>
      </c>
    </row>
    <row r="3236" spans="1:6" x14ac:dyDescent="0.25">
      <c r="A3236">
        <v>22623</v>
      </c>
      <c r="B3236" s="28">
        <v>574054</v>
      </c>
      <c r="C3236" t="s">
        <v>268</v>
      </c>
      <c r="E3236" s="11">
        <v>1381</v>
      </c>
      <c r="F3236" s="1">
        <v>43738</v>
      </c>
    </row>
    <row r="3237" spans="1:6" x14ac:dyDescent="0.25">
      <c r="A3237">
        <v>22624</v>
      </c>
      <c r="B3237" s="28">
        <v>463647</v>
      </c>
      <c r="C3237" t="s">
        <v>272</v>
      </c>
      <c r="D3237" t="s">
        <v>2262</v>
      </c>
      <c r="E3237" s="11">
        <v>1</v>
      </c>
      <c r="F3237" s="1">
        <v>42369</v>
      </c>
    </row>
    <row r="3238" spans="1:6" x14ac:dyDescent="0.25">
      <c r="A3238">
        <v>22624</v>
      </c>
      <c r="B3238" s="28">
        <v>803532</v>
      </c>
      <c r="C3238" t="s">
        <v>264</v>
      </c>
      <c r="E3238" s="11">
        <v>2400</v>
      </c>
      <c r="F3238" s="1">
        <v>42735</v>
      </c>
    </row>
    <row r="3239" spans="1:6" x14ac:dyDescent="0.25">
      <c r="A3239">
        <v>22625</v>
      </c>
      <c r="B3239" s="28">
        <v>690570</v>
      </c>
      <c r="C3239" t="s">
        <v>267</v>
      </c>
      <c r="E3239" s="11">
        <v>30</v>
      </c>
      <c r="F3239" s="1">
        <v>43100</v>
      </c>
    </row>
    <row r="3240" spans="1:6" x14ac:dyDescent="0.25">
      <c r="A3240">
        <v>22625</v>
      </c>
      <c r="B3240" s="28">
        <v>690578</v>
      </c>
      <c r="C3240" t="s">
        <v>268</v>
      </c>
      <c r="E3240" s="11">
        <v>421</v>
      </c>
      <c r="F3240" s="1">
        <v>43830</v>
      </c>
    </row>
    <row r="3241" spans="1:6" x14ac:dyDescent="0.25">
      <c r="A3241">
        <v>22625</v>
      </c>
      <c r="B3241" s="28">
        <v>690590</v>
      </c>
      <c r="C3241" t="s">
        <v>269</v>
      </c>
      <c r="E3241" s="11">
        <v>2000000</v>
      </c>
      <c r="F3241" s="1">
        <v>43830</v>
      </c>
    </row>
    <row r="3242" spans="1:6" x14ac:dyDescent="0.25">
      <c r="A3242">
        <v>22625</v>
      </c>
      <c r="B3242" s="28">
        <v>690594</v>
      </c>
      <c r="C3242" t="s">
        <v>264</v>
      </c>
      <c r="E3242" s="11">
        <v>1017720</v>
      </c>
      <c r="F3242" s="1">
        <v>43830</v>
      </c>
    </row>
    <row r="3243" spans="1:6" x14ac:dyDescent="0.25">
      <c r="A3243">
        <v>22627</v>
      </c>
      <c r="B3243" s="28">
        <v>450639</v>
      </c>
      <c r="C3243" t="s">
        <v>288</v>
      </c>
      <c r="D3243" t="s">
        <v>2247</v>
      </c>
      <c r="E3243" s="11">
        <v>190030</v>
      </c>
      <c r="F3243" s="1">
        <v>42369</v>
      </c>
    </row>
    <row r="3244" spans="1:6" x14ac:dyDescent="0.25">
      <c r="A3244">
        <v>22627</v>
      </c>
      <c r="B3244" s="28">
        <v>450645</v>
      </c>
      <c r="C3244" t="s">
        <v>286</v>
      </c>
      <c r="D3244" t="s">
        <v>2248</v>
      </c>
      <c r="E3244" s="11">
        <v>75400</v>
      </c>
      <c r="F3244" s="1">
        <v>42369</v>
      </c>
    </row>
    <row r="3245" spans="1:6" x14ac:dyDescent="0.25">
      <c r="A3245">
        <v>22627</v>
      </c>
      <c r="B3245" s="28">
        <v>450649</v>
      </c>
      <c r="C3245" t="s">
        <v>286</v>
      </c>
      <c r="D3245" t="s">
        <v>2249</v>
      </c>
      <c r="E3245" s="11">
        <v>45500</v>
      </c>
      <c r="F3245" s="1">
        <v>42369</v>
      </c>
    </row>
    <row r="3246" spans="1:6" x14ac:dyDescent="0.25">
      <c r="A3246">
        <v>22627</v>
      </c>
      <c r="B3246" s="28">
        <v>450653</v>
      </c>
      <c r="C3246" t="s">
        <v>264</v>
      </c>
      <c r="E3246" s="11">
        <v>682789</v>
      </c>
      <c r="F3246" s="1">
        <v>42369</v>
      </c>
    </row>
    <row r="3247" spans="1:6" x14ac:dyDescent="0.25">
      <c r="A3247">
        <v>22628</v>
      </c>
      <c r="B3247" s="28">
        <v>527270</v>
      </c>
      <c r="C3247" t="s">
        <v>264</v>
      </c>
      <c r="D3247" t="s">
        <v>3661</v>
      </c>
      <c r="E3247" s="11">
        <v>6500000</v>
      </c>
      <c r="F3247" s="1">
        <v>43236</v>
      </c>
    </row>
    <row r="3248" spans="1:6" x14ac:dyDescent="0.25">
      <c r="A3248">
        <v>22629</v>
      </c>
      <c r="B3248" s="28">
        <v>462227</v>
      </c>
      <c r="C3248" t="s">
        <v>264</v>
      </c>
      <c r="E3248" s="11">
        <v>1000000</v>
      </c>
      <c r="F3248" s="1">
        <v>42369</v>
      </c>
    </row>
    <row r="3249" spans="1:6" x14ac:dyDescent="0.25">
      <c r="A3249">
        <v>22630</v>
      </c>
      <c r="B3249" s="28">
        <v>461152</v>
      </c>
      <c r="C3249" t="s">
        <v>264</v>
      </c>
      <c r="E3249" s="11">
        <v>10715</v>
      </c>
      <c r="F3249" s="1">
        <v>42277</v>
      </c>
    </row>
    <row r="3250" spans="1:6" x14ac:dyDescent="0.25">
      <c r="A3250">
        <v>22631</v>
      </c>
      <c r="B3250" s="28">
        <v>557777</v>
      </c>
      <c r="C3250" t="s">
        <v>264</v>
      </c>
      <c r="E3250" s="11">
        <v>6750000</v>
      </c>
      <c r="F3250" s="1">
        <v>43830</v>
      </c>
    </row>
    <row r="3251" spans="1:6" x14ac:dyDescent="0.25">
      <c r="A3251">
        <v>22631</v>
      </c>
      <c r="B3251" s="28">
        <v>774928</v>
      </c>
      <c r="C3251" t="s">
        <v>272</v>
      </c>
      <c r="D3251" t="s">
        <v>3191</v>
      </c>
      <c r="E3251" s="11">
        <v>1</v>
      </c>
      <c r="F3251" s="1">
        <v>43020</v>
      </c>
    </row>
    <row r="3252" spans="1:6" x14ac:dyDescent="0.25">
      <c r="A3252">
        <v>22632</v>
      </c>
      <c r="B3252" s="28">
        <v>461354</v>
      </c>
      <c r="C3252" t="s">
        <v>303</v>
      </c>
      <c r="D3252" t="s">
        <v>2964</v>
      </c>
      <c r="E3252" s="11">
        <v>2000000</v>
      </c>
      <c r="F3252" s="1">
        <v>42369</v>
      </c>
    </row>
    <row r="3253" spans="1:6" x14ac:dyDescent="0.25">
      <c r="A3253">
        <v>22632</v>
      </c>
      <c r="B3253" s="28">
        <v>774948</v>
      </c>
      <c r="C3253" t="s">
        <v>272</v>
      </c>
      <c r="D3253" t="s">
        <v>3191</v>
      </c>
      <c r="E3253" s="11">
        <v>1</v>
      </c>
      <c r="F3253" s="1">
        <v>43751</v>
      </c>
    </row>
    <row r="3254" spans="1:6" x14ac:dyDescent="0.25">
      <c r="A3254">
        <v>22633</v>
      </c>
      <c r="B3254" s="28" t="s">
        <v>2250</v>
      </c>
      <c r="C3254" t="s">
        <v>277</v>
      </c>
      <c r="E3254" s="11">
        <v>450000</v>
      </c>
      <c r="F3254" s="1">
        <v>43738</v>
      </c>
    </row>
    <row r="3255" spans="1:6" x14ac:dyDescent="0.25">
      <c r="A3255">
        <v>22633</v>
      </c>
      <c r="B3255" s="28">
        <v>463215</v>
      </c>
      <c r="C3255" t="s">
        <v>269</v>
      </c>
      <c r="E3255" s="11">
        <v>20000000</v>
      </c>
      <c r="F3255" s="1">
        <v>43100</v>
      </c>
    </row>
    <row r="3256" spans="1:6" x14ac:dyDescent="0.25">
      <c r="A3256">
        <v>22633</v>
      </c>
      <c r="B3256" s="28">
        <v>527195</v>
      </c>
      <c r="C3256" t="s">
        <v>264</v>
      </c>
      <c r="E3256" s="11">
        <v>20000000</v>
      </c>
      <c r="F3256" s="1">
        <v>43738</v>
      </c>
    </row>
    <row r="3257" spans="1:6" x14ac:dyDescent="0.25">
      <c r="A3257">
        <v>22633</v>
      </c>
      <c r="B3257" s="28">
        <v>576246</v>
      </c>
      <c r="C3257" t="s">
        <v>267</v>
      </c>
      <c r="E3257" s="11">
        <v>36</v>
      </c>
      <c r="F3257" s="1">
        <v>43738</v>
      </c>
    </row>
    <row r="3258" spans="1:6" x14ac:dyDescent="0.25">
      <c r="A3258">
        <v>22633</v>
      </c>
      <c r="B3258" s="28">
        <v>576250</v>
      </c>
      <c r="C3258" t="s">
        <v>268</v>
      </c>
      <c r="E3258" s="11">
        <v>117</v>
      </c>
      <c r="F3258" s="1">
        <v>43738</v>
      </c>
    </row>
    <row r="3259" spans="1:6" x14ac:dyDescent="0.25">
      <c r="A3259">
        <v>22634</v>
      </c>
      <c r="B3259" s="28" t="s">
        <v>2251</v>
      </c>
      <c r="C3259" t="s">
        <v>277</v>
      </c>
      <c r="E3259" s="11">
        <v>300000</v>
      </c>
      <c r="F3259" s="1">
        <v>43008</v>
      </c>
    </row>
    <row r="3260" spans="1:6" x14ac:dyDescent="0.25">
      <c r="A3260">
        <v>22634</v>
      </c>
      <c r="B3260" s="28">
        <v>463283</v>
      </c>
      <c r="C3260" t="s">
        <v>268</v>
      </c>
      <c r="D3260" t="s">
        <v>2252</v>
      </c>
      <c r="E3260" s="11">
        <v>117</v>
      </c>
      <c r="F3260" s="1">
        <v>43738</v>
      </c>
    </row>
    <row r="3261" spans="1:6" x14ac:dyDescent="0.25">
      <c r="A3261">
        <v>22634</v>
      </c>
      <c r="B3261" s="28">
        <v>463287</v>
      </c>
      <c r="C3261" t="s">
        <v>267</v>
      </c>
      <c r="E3261" s="11">
        <v>36</v>
      </c>
      <c r="F3261" s="1">
        <v>43008</v>
      </c>
    </row>
    <row r="3262" spans="1:6" x14ac:dyDescent="0.25">
      <c r="A3262">
        <v>22634</v>
      </c>
      <c r="B3262" s="28">
        <v>527200</v>
      </c>
      <c r="C3262" t="s">
        <v>264</v>
      </c>
      <c r="E3262" s="11">
        <v>20000000</v>
      </c>
      <c r="F3262" s="1">
        <v>43738</v>
      </c>
    </row>
    <row r="3263" spans="1:6" x14ac:dyDescent="0.25">
      <c r="A3263">
        <v>22634</v>
      </c>
      <c r="B3263" s="28">
        <v>576860</v>
      </c>
      <c r="C3263" t="s">
        <v>269</v>
      </c>
      <c r="E3263" s="11">
        <v>20000000</v>
      </c>
      <c r="F3263" s="1">
        <v>43738</v>
      </c>
    </row>
    <row r="3264" spans="1:6" x14ac:dyDescent="0.25">
      <c r="A3264">
        <v>22635</v>
      </c>
      <c r="B3264" s="28" t="s">
        <v>2253</v>
      </c>
      <c r="C3264" t="s">
        <v>277</v>
      </c>
      <c r="E3264" s="11">
        <v>66000</v>
      </c>
      <c r="F3264" s="1">
        <v>43738</v>
      </c>
    </row>
    <row r="3265" spans="1:6" x14ac:dyDescent="0.25">
      <c r="A3265">
        <v>22635</v>
      </c>
      <c r="B3265" s="28">
        <v>462061</v>
      </c>
      <c r="C3265" t="s">
        <v>267</v>
      </c>
      <c r="E3265" s="11">
        <v>50</v>
      </c>
      <c r="F3265" s="1">
        <v>43008</v>
      </c>
    </row>
    <row r="3266" spans="1:6" x14ac:dyDescent="0.25">
      <c r="A3266">
        <v>22635</v>
      </c>
      <c r="B3266" s="28">
        <v>464534</v>
      </c>
      <c r="C3266" t="s">
        <v>269</v>
      </c>
      <c r="E3266" s="11">
        <v>4147423</v>
      </c>
      <c r="F3266" s="1">
        <v>43738</v>
      </c>
    </row>
    <row r="3267" spans="1:6" x14ac:dyDescent="0.25">
      <c r="A3267">
        <v>22635</v>
      </c>
      <c r="B3267" s="28">
        <v>527205</v>
      </c>
      <c r="C3267" t="s">
        <v>264</v>
      </c>
      <c r="E3267" s="11">
        <v>4147423</v>
      </c>
      <c r="F3267" s="1">
        <v>43738</v>
      </c>
    </row>
    <row r="3268" spans="1:6" x14ac:dyDescent="0.25">
      <c r="A3268">
        <v>22635</v>
      </c>
      <c r="B3268" s="28">
        <v>587197</v>
      </c>
      <c r="C3268" t="s">
        <v>268</v>
      </c>
      <c r="E3268" s="11">
        <v>104</v>
      </c>
      <c r="F3268" s="1">
        <v>43738</v>
      </c>
    </row>
    <row r="3269" spans="1:6" x14ac:dyDescent="0.25">
      <c r="A3269">
        <v>22636</v>
      </c>
      <c r="B3269" s="28" t="s">
        <v>2254</v>
      </c>
      <c r="C3269" t="s">
        <v>277</v>
      </c>
      <c r="E3269" s="11">
        <v>484000</v>
      </c>
      <c r="F3269" s="1">
        <v>43708</v>
      </c>
    </row>
    <row r="3270" spans="1:6" x14ac:dyDescent="0.25">
      <c r="A3270">
        <v>22636</v>
      </c>
      <c r="B3270" s="28">
        <v>463720</v>
      </c>
      <c r="C3270" t="s">
        <v>267</v>
      </c>
      <c r="D3270" t="s">
        <v>2636</v>
      </c>
      <c r="E3270" s="11">
        <v>57</v>
      </c>
      <c r="F3270" s="1">
        <v>42978</v>
      </c>
    </row>
    <row r="3271" spans="1:6" x14ac:dyDescent="0.25">
      <c r="A3271">
        <v>22636</v>
      </c>
      <c r="B3271" s="28">
        <v>463732</v>
      </c>
      <c r="C3271" t="s">
        <v>268</v>
      </c>
      <c r="E3271" s="11">
        <v>220</v>
      </c>
      <c r="F3271" s="1">
        <v>43708</v>
      </c>
    </row>
    <row r="3272" spans="1:6" x14ac:dyDescent="0.25">
      <c r="A3272">
        <v>22636</v>
      </c>
      <c r="B3272" s="28">
        <v>463736</v>
      </c>
      <c r="C3272" t="s">
        <v>269</v>
      </c>
      <c r="E3272" s="11">
        <v>7746063</v>
      </c>
      <c r="F3272" s="1">
        <v>42978</v>
      </c>
    </row>
    <row r="3273" spans="1:6" x14ac:dyDescent="0.25">
      <c r="A3273">
        <v>22636</v>
      </c>
      <c r="B3273" s="28">
        <v>527210</v>
      </c>
      <c r="C3273" t="s">
        <v>264</v>
      </c>
      <c r="E3273" s="11">
        <v>30788973</v>
      </c>
      <c r="F3273" s="1">
        <v>43708</v>
      </c>
    </row>
    <row r="3274" spans="1:6" x14ac:dyDescent="0.25">
      <c r="A3274">
        <v>22637</v>
      </c>
      <c r="B3274" s="28" t="s">
        <v>2464</v>
      </c>
      <c r="C3274" t="s">
        <v>277</v>
      </c>
      <c r="E3274" s="11">
        <v>175000</v>
      </c>
      <c r="F3274" s="1">
        <v>43465</v>
      </c>
    </row>
    <row r="3275" spans="1:6" x14ac:dyDescent="0.25">
      <c r="A3275">
        <v>22637</v>
      </c>
      <c r="B3275" s="28">
        <v>462030</v>
      </c>
      <c r="C3275" t="s">
        <v>267</v>
      </c>
      <c r="D3275" t="s">
        <v>2637</v>
      </c>
      <c r="E3275" s="11">
        <v>18</v>
      </c>
      <c r="F3275" s="1">
        <v>43465</v>
      </c>
    </row>
    <row r="3276" spans="1:6" x14ac:dyDescent="0.25">
      <c r="A3276">
        <v>22637</v>
      </c>
      <c r="B3276" s="28">
        <v>507632</v>
      </c>
      <c r="C3276" t="s">
        <v>272</v>
      </c>
      <c r="D3276" t="s">
        <v>3870</v>
      </c>
      <c r="E3276" s="11">
        <v>1</v>
      </c>
      <c r="F3276" s="1">
        <v>42369</v>
      </c>
    </row>
    <row r="3277" spans="1:6" x14ac:dyDescent="0.25">
      <c r="A3277">
        <v>22637</v>
      </c>
      <c r="B3277" s="28">
        <v>507640</v>
      </c>
      <c r="C3277" t="s">
        <v>269</v>
      </c>
      <c r="E3277" s="11">
        <v>2360000</v>
      </c>
      <c r="F3277" s="1">
        <v>43830</v>
      </c>
    </row>
    <row r="3278" spans="1:6" x14ac:dyDescent="0.25">
      <c r="A3278">
        <v>22637</v>
      </c>
      <c r="B3278" s="28">
        <v>507644</v>
      </c>
      <c r="C3278" t="s">
        <v>264</v>
      </c>
      <c r="E3278" s="11">
        <v>2360000</v>
      </c>
      <c r="F3278" s="1">
        <v>43830</v>
      </c>
    </row>
    <row r="3279" spans="1:6" x14ac:dyDescent="0.25">
      <c r="A3279">
        <v>22639</v>
      </c>
      <c r="B3279" s="28" t="s">
        <v>2465</v>
      </c>
      <c r="C3279" t="s">
        <v>277</v>
      </c>
      <c r="E3279" s="11">
        <v>700000</v>
      </c>
      <c r="F3279" s="1">
        <v>43465</v>
      </c>
    </row>
    <row r="3280" spans="1:6" x14ac:dyDescent="0.25">
      <c r="A3280">
        <v>22639</v>
      </c>
      <c r="B3280" s="28">
        <v>462191</v>
      </c>
      <c r="C3280" t="s">
        <v>267</v>
      </c>
      <c r="D3280" t="s">
        <v>2638</v>
      </c>
      <c r="E3280" s="11">
        <v>141</v>
      </c>
      <c r="F3280" s="1">
        <v>43465</v>
      </c>
    </row>
    <row r="3281" spans="1:6" x14ac:dyDescent="0.25">
      <c r="A3281">
        <v>22639</v>
      </c>
      <c r="B3281" s="28">
        <v>462199</v>
      </c>
      <c r="C3281" t="s">
        <v>269</v>
      </c>
      <c r="E3281" s="11">
        <v>3065000</v>
      </c>
      <c r="F3281" s="1">
        <v>43830</v>
      </c>
    </row>
    <row r="3282" spans="1:6" x14ac:dyDescent="0.25">
      <c r="A3282">
        <v>22639</v>
      </c>
      <c r="B3282" s="28">
        <v>527362</v>
      </c>
      <c r="C3282" t="s">
        <v>264</v>
      </c>
      <c r="E3282" s="11">
        <v>3065000</v>
      </c>
      <c r="F3282" s="1">
        <v>43830</v>
      </c>
    </row>
    <row r="3283" spans="1:6" x14ac:dyDescent="0.25">
      <c r="A3283">
        <v>22641</v>
      </c>
      <c r="B3283" s="28">
        <v>491303</v>
      </c>
      <c r="C3283" t="s">
        <v>264</v>
      </c>
      <c r="E3283" s="11">
        <v>3911000</v>
      </c>
      <c r="F3283" s="1">
        <v>42979</v>
      </c>
    </row>
    <row r="3284" spans="1:6" x14ac:dyDescent="0.25">
      <c r="A3284">
        <v>22642</v>
      </c>
      <c r="B3284" s="28">
        <v>544574</v>
      </c>
      <c r="C3284" t="s">
        <v>264</v>
      </c>
      <c r="D3284" t="s">
        <v>3662</v>
      </c>
      <c r="E3284" s="11">
        <v>18608073</v>
      </c>
      <c r="F3284" s="1">
        <v>42522</v>
      </c>
    </row>
    <row r="3285" spans="1:6" x14ac:dyDescent="0.25">
      <c r="A3285">
        <v>22643</v>
      </c>
      <c r="B3285" s="28">
        <v>587359</v>
      </c>
      <c r="C3285" t="s">
        <v>264</v>
      </c>
      <c r="E3285" s="11">
        <v>79150</v>
      </c>
      <c r="F3285" s="1">
        <v>42992</v>
      </c>
    </row>
    <row r="3286" spans="1:6" x14ac:dyDescent="0.25">
      <c r="A3286">
        <v>22644</v>
      </c>
      <c r="B3286" s="28">
        <v>492603</v>
      </c>
      <c r="C3286" t="s">
        <v>272</v>
      </c>
      <c r="D3286" t="s">
        <v>2466</v>
      </c>
      <c r="E3286" s="11">
        <v>1</v>
      </c>
      <c r="F3286" s="1">
        <v>42308</v>
      </c>
    </row>
    <row r="3287" spans="1:6" x14ac:dyDescent="0.25">
      <c r="A3287">
        <v>22644</v>
      </c>
      <c r="B3287" s="28">
        <v>492607</v>
      </c>
      <c r="C3287" t="s">
        <v>272</v>
      </c>
      <c r="D3287" t="s">
        <v>2467</v>
      </c>
      <c r="E3287" s="11">
        <v>1</v>
      </c>
      <c r="F3287" s="1">
        <v>42308</v>
      </c>
    </row>
    <row r="3288" spans="1:6" x14ac:dyDescent="0.25">
      <c r="A3288">
        <v>22644</v>
      </c>
      <c r="B3288" s="28">
        <v>492611</v>
      </c>
      <c r="C3288" t="s">
        <v>264</v>
      </c>
      <c r="D3288" t="s">
        <v>2468</v>
      </c>
      <c r="E3288" s="11">
        <v>1241250</v>
      </c>
      <c r="F3288" s="1">
        <v>42308</v>
      </c>
    </row>
    <row r="3289" spans="1:6" x14ac:dyDescent="0.25">
      <c r="A3289">
        <v>22645</v>
      </c>
      <c r="B3289" s="28">
        <v>492566</v>
      </c>
      <c r="C3289" t="s">
        <v>462</v>
      </c>
      <c r="D3289" t="s">
        <v>2469</v>
      </c>
      <c r="E3289" s="11">
        <v>1</v>
      </c>
      <c r="F3289" s="1">
        <v>42277</v>
      </c>
    </row>
    <row r="3290" spans="1:6" x14ac:dyDescent="0.25">
      <c r="A3290">
        <v>22645</v>
      </c>
      <c r="B3290" s="28">
        <v>492574</v>
      </c>
      <c r="C3290" t="s">
        <v>290</v>
      </c>
      <c r="D3290" t="s">
        <v>2470</v>
      </c>
      <c r="E3290" s="11">
        <v>1</v>
      </c>
      <c r="F3290" s="1">
        <v>42277</v>
      </c>
    </row>
    <row r="3291" spans="1:6" x14ac:dyDescent="0.25">
      <c r="A3291">
        <v>22645</v>
      </c>
      <c r="B3291" s="28">
        <v>492583</v>
      </c>
      <c r="C3291" t="s">
        <v>295</v>
      </c>
      <c r="D3291" t="s">
        <v>2471</v>
      </c>
      <c r="E3291" s="11"/>
      <c r="F3291" s="1">
        <v>42277</v>
      </c>
    </row>
    <row r="3292" spans="1:6" x14ac:dyDescent="0.25">
      <c r="A3292">
        <v>22645</v>
      </c>
      <c r="B3292" s="28">
        <v>492587</v>
      </c>
      <c r="C3292" t="s">
        <v>264</v>
      </c>
      <c r="D3292" t="s">
        <v>2472</v>
      </c>
      <c r="E3292" s="11">
        <v>1500000</v>
      </c>
      <c r="F3292" s="1">
        <v>42277</v>
      </c>
    </row>
    <row r="3293" spans="1:6" x14ac:dyDescent="0.25">
      <c r="A3293">
        <v>22646</v>
      </c>
      <c r="B3293" s="28">
        <v>492518</v>
      </c>
      <c r="C3293" t="s">
        <v>307</v>
      </c>
      <c r="D3293" t="s">
        <v>2473</v>
      </c>
      <c r="E3293" s="11">
        <v>1</v>
      </c>
      <c r="F3293" s="1">
        <v>42735</v>
      </c>
    </row>
    <row r="3294" spans="1:6" x14ac:dyDescent="0.25">
      <c r="A3294">
        <v>22646</v>
      </c>
      <c r="B3294" s="28">
        <v>492522</v>
      </c>
      <c r="C3294" t="s">
        <v>264</v>
      </c>
      <c r="D3294" t="s">
        <v>2474</v>
      </c>
      <c r="E3294" s="11">
        <v>1467000</v>
      </c>
      <c r="F3294" s="1">
        <v>42735</v>
      </c>
    </row>
    <row r="3295" spans="1:6" x14ac:dyDescent="0.25">
      <c r="A3295">
        <v>22646</v>
      </c>
      <c r="B3295" s="28">
        <v>492529</v>
      </c>
      <c r="C3295" t="s">
        <v>514</v>
      </c>
      <c r="E3295" s="11">
        <v>2100000</v>
      </c>
      <c r="F3295" s="1">
        <v>42735</v>
      </c>
    </row>
    <row r="3296" spans="1:6" x14ac:dyDescent="0.25">
      <c r="A3296">
        <v>22647</v>
      </c>
      <c r="B3296" s="28">
        <v>492648</v>
      </c>
      <c r="C3296" t="s">
        <v>307</v>
      </c>
      <c r="D3296" t="s">
        <v>2639</v>
      </c>
      <c r="E3296" s="11">
        <v>0</v>
      </c>
      <c r="F3296" s="1">
        <v>42825</v>
      </c>
    </row>
    <row r="3297" spans="1:6" x14ac:dyDescent="0.25">
      <c r="A3297">
        <v>22647</v>
      </c>
      <c r="B3297" s="28">
        <v>492659</v>
      </c>
      <c r="C3297" t="s">
        <v>264</v>
      </c>
      <c r="D3297" t="s">
        <v>2640</v>
      </c>
      <c r="E3297" s="11">
        <v>120000</v>
      </c>
      <c r="F3297" s="1">
        <v>42825</v>
      </c>
    </row>
    <row r="3298" spans="1:6" x14ac:dyDescent="0.25">
      <c r="A3298">
        <v>22648</v>
      </c>
      <c r="B3298" s="28">
        <v>492684</v>
      </c>
      <c r="C3298" t="s">
        <v>307</v>
      </c>
      <c r="D3298" t="s">
        <v>2475</v>
      </c>
      <c r="E3298" s="11"/>
      <c r="F3298" s="1">
        <v>42369</v>
      </c>
    </row>
    <row r="3299" spans="1:6" x14ac:dyDescent="0.25">
      <c r="A3299">
        <v>22648</v>
      </c>
      <c r="B3299" s="28">
        <v>492688</v>
      </c>
      <c r="C3299" t="s">
        <v>264</v>
      </c>
      <c r="D3299" t="s">
        <v>2476</v>
      </c>
      <c r="E3299" s="11">
        <v>35450</v>
      </c>
      <c r="F3299" s="1">
        <v>42369</v>
      </c>
    </row>
    <row r="3300" spans="1:6" x14ac:dyDescent="0.25">
      <c r="A3300">
        <v>22650</v>
      </c>
      <c r="B3300" s="28">
        <v>492674</v>
      </c>
      <c r="C3300" t="s">
        <v>307</v>
      </c>
      <c r="D3300" t="s">
        <v>2641</v>
      </c>
      <c r="E3300" s="11"/>
      <c r="F3300" s="1">
        <v>42111</v>
      </c>
    </row>
    <row r="3301" spans="1:6" x14ac:dyDescent="0.25">
      <c r="A3301">
        <v>22650</v>
      </c>
      <c r="B3301" s="28">
        <v>492680</v>
      </c>
      <c r="C3301" t="s">
        <v>264</v>
      </c>
      <c r="D3301" t="s">
        <v>2642</v>
      </c>
      <c r="E3301" s="11">
        <v>30000</v>
      </c>
      <c r="F3301" s="1">
        <v>42111</v>
      </c>
    </row>
    <row r="3302" spans="1:6" x14ac:dyDescent="0.25">
      <c r="A3302">
        <v>22651</v>
      </c>
      <c r="B3302" s="28">
        <v>463662</v>
      </c>
      <c r="C3302" t="s">
        <v>272</v>
      </c>
      <c r="D3302" t="s">
        <v>2255</v>
      </c>
      <c r="E3302" s="11">
        <v>13</v>
      </c>
      <c r="F3302" s="1">
        <v>42460</v>
      </c>
    </row>
    <row r="3303" spans="1:6" x14ac:dyDescent="0.25">
      <c r="A3303">
        <v>22651</v>
      </c>
      <c r="B3303" s="28">
        <v>463666</v>
      </c>
      <c r="C3303" t="s">
        <v>272</v>
      </c>
      <c r="D3303" t="s">
        <v>2256</v>
      </c>
      <c r="E3303" s="11">
        <v>75</v>
      </c>
      <c r="F3303" s="1">
        <v>42460</v>
      </c>
    </row>
    <row r="3304" spans="1:6" x14ac:dyDescent="0.25">
      <c r="A3304">
        <v>22651</v>
      </c>
      <c r="B3304" s="28">
        <v>526929</v>
      </c>
      <c r="C3304" t="s">
        <v>264</v>
      </c>
      <c r="E3304" s="11">
        <v>160000</v>
      </c>
      <c r="F3304" s="1">
        <v>42185</v>
      </c>
    </row>
    <row r="3305" spans="1:6" x14ac:dyDescent="0.25">
      <c r="A3305">
        <v>22652</v>
      </c>
      <c r="B3305" s="28">
        <v>486845</v>
      </c>
      <c r="C3305" t="s">
        <v>264</v>
      </c>
      <c r="E3305" s="11">
        <v>48750</v>
      </c>
      <c r="F3305" s="1">
        <v>42185</v>
      </c>
    </row>
    <row r="3306" spans="1:6" x14ac:dyDescent="0.25">
      <c r="A3306">
        <v>22652</v>
      </c>
      <c r="B3306" s="28">
        <v>486849</v>
      </c>
      <c r="C3306" t="s">
        <v>1959</v>
      </c>
      <c r="E3306" s="11">
        <v>4</v>
      </c>
      <c r="F3306" s="1">
        <v>42003</v>
      </c>
    </row>
    <row r="3307" spans="1:6" x14ac:dyDescent="0.25">
      <c r="A3307">
        <v>22652</v>
      </c>
      <c r="B3307" s="28">
        <v>486853</v>
      </c>
      <c r="C3307" t="s">
        <v>2242</v>
      </c>
      <c r="D3307" t="s">
        <v>2257</v>
      </c>
      <c r="E3307" s="11">
        <v>8750</v>
      </c>
      <c r="F3307" s="1">
        <v>42185</v>
      </c>
    </row>
    <row r="3308" spans="1:6" x14ac:dyDescent="0.25">
      <c r="A3308">
        <v>22652</v>
      </c>
      <c r="B3308" s="28">
        <v>486896</v>
      </c>
      <c r="C3308" t="s">
        <v>272</v>
      </c>
      <c r="D3308" t="s">
        <v>2258</v>
      </c>
      <c r="E3308" s="11">
        <v>40000</v>
      </c>
      <c r="F3308" s="1">
        <v>42185</v>
      </c>
    </row>
    <row r="3309" spans="1:6" x14ac:dyDescent="0.25">
      <c r="A3309">
        <v>22652</v>
      </c>
      <c r="B3309" s="28">
        <v>740348</v>
      </c>
      <c r="C3309" t="s">
        <v>1958</v>
      </c>
      <c r="E3309" s="11">
        <v>0</v>
      </c>
      <c r="F3309" s="1">
        <v>42185</v>
      </c>
    </row>
    <row r="3310" spans="1:6" x14ac:dyDescent="0.25">
      <c r="A3310">
        <v>22653</v>
      </c>
      <c r="B3310" s="28">
        <v>486841</v>
      </c>
      <c r="C3310" t="s">
        <v>303</v>
      </c>
      <c r="E3310" s="11">
        <v>7500</v>
      </c>
      <c r="F3310" s="1">
        <v>42369</v>
      </c>
    </row>
    <row r="3311" spans="1:6" x14ac:dyDescent="0.25">
      <c r="A3311">
        <v>22654</v>
      </c>
      <c r="B3311" s="28" t="s">
        <v>2477</v>
      </c>
      <c r="C3311" t="s">
        <v>277</v>
      </c>
      <c r="E3311" s="11">
        <v>50000</v>
      </c>
      <c r="F3311" s="1">
        <v>43008</v>
      </c>
    </row>
    <row r="3312" spans="1:6" x14ac:dyDescent="0.25">
      <c r="A3312">
        <v>22654</v>
      </c>
      <c r="B3312" s="28">
        <v>463168</v>
      </c>
      <c r="C3312" t="s">
        <v>269</v>
      </c>
      <c r="E3312" s="11">
        <v>4800000</v>
      </c>
      <c r="F3312" s="1">
        <v>43008</v>
      </c>
    </row>
    <row r="3313" spans="1:6" x14ac:dyDescent="0.25">
      <c r="A3313">
        <v>22654</v>
      </c>
      <c r="B3313" s="28">
        <v>463172</v>
      </c>
      <c r="C3313" t="s">
        <v>264</v>
      </c>
      <c r="E3313" s="11">
        <v>4800000</v>
      </c>
      <c r="F3313" s="1">
        <v>43738</v>
      </c>
    </row>
    <row r="3314" spans="1:6" x14ac:dyDescent="0.25">
      <c r="A3314">
        <v>22654</v>
      </c>
      <c r="B3314" s="28">
        <v>493203</v>
      </c>
      <c r="C3314" t="s">
        <v>268</v>
      </c>
      <c r="D3314" t="s">
        <v>2478</v>
      </c>
      <c r="E3314" s="11">
        <v>3</v>
      </c>
      <c r="F3314" s="1">
        <v>43738</v>
      </c>
    </row>
    <row r="3315" spans="1:6" x14ac:dyDescent="0.25">
      <c r="A3315">
        <v>22654</v>
      </c>
      <c r="B3315" s="28">
        <v>504469</v>
      </c>
      <c r="C3315" t="s">
        <v>267</v>
      </c>
      <c r="E3315" s="11">
        <v>6</v>
      </c>
      <c r="F3315" s="1">
        <v>43738</v>
      </c>
    </row>
    <row r="3316" spans="1:6" x14ac:dyDescent="0.25">
      <c r="A3316">
        <v>22655</v>
      </c>
      <c r="B3316" s="28">
        <v>503347</v>
      </c>
      <c r="C3316" t="s">
        <v>272</v>
      </c>
      <c r="D3316" t="s">
        <v>2479</v>
      </c>
      <c r="E3316" s="11"/>
      <c r="F3316" s="1">
        <v>42078</v>
      </c>
    </row>
    <row r="3317" spans="1:6" x14ac:dyDescent="0.25">
      <c r="A3317">
        <v>22655</v>
      </c>
      <c r="B3317" s="28">
        <v>503351</v>
      </c>
      <c r="C3317" t="s">
        <v>272</v>
      </c>
      <c r="D3317" t="e">
        <f>-submit to WEDC a summary of vertical integration opportunities discussed with each mill and secondary manufacturer, a plan of action for participation/follow up, and a list of high-demand products not produced in the Pilot Region with names of all mills in the Pilot Region that can produce those products -submit to WEDC a copy of informational packet and communication pieces developed by the Rec</f>
        <v>#NAME?</v>
      </c>
      <c r="E3317" s="11"/>
      <c r="F3317" s="1">
        <v>42124</v>
      </c>
    </row>
    <row r="3318" spans="1:6" x14ac:dyDescent="0.25">
      <c r="A3318">
        <v>22655</v>
      </c>
      <c r="B3318" s="28">
        <v>503355</v>
      </c>
      <c r="C3318" t="s">
        <v>272</v>
      </c>
      <c r="D3318" t="e">
        <f>-submit to WEDC a summary of recommendations provided to participating companies, identifying specific market opportunities for consideration.</f>
        <v>#NAME?</v>
      </c>
      <c r="E3318" s="11"/>
      <c r="F3318" s="1">
        <v>42124</v>
      </c>
    </row>
    <row r="3319" spans="1:6" x14ac:dyDescent="0.25">
      <c r="A3319">
        <v>22655</v>
      </c>
      <c r="B3319" s="28">
        <v>503359</v>
      </c>
      <c r="C3319" t="s">
        <v>272</v>
      </c>
      <c r="D3319" t="s">
        <v>2480</v>
      </c>
      <c r="E3319" s="11"/>
      <c r="F3319" s="1">
        <v>42185</v>
      </c>
    </row>
    <row r="3320" spans="1:6" x14ac:dyDescent="0.25">
      <c r="A3320">
        <v>22655</v>
      </c>
      <c r="B3320" s="28">
        <v>503363</v>
      </c>
      <c r="C3320" t="s">
        <v>272</v>
      </c>
      <c r="D3320" t="e">
        <f>-submit to WEDC the final joint report from Recipient summarizing Project findings, accomplishments, challenges, and plans for implementation of recommendations at the local and regional levels, specifically including an assessment of how a DNR forest Product Specialist position can or will help address the needs and recommendations of the Project</f>
        <v>#NAME?</v>
      </c>
      <c r="E3320" s="11"/>
      <c r="F3320" s="1">
        <v>42185</v>
      </c>
    </row>
    <row r="3321" spans="1:6" x14ac:dyDescent="0.25">
      <c r="A3321">
        <v>22655</v>
      </c>
      <c r="B3321" s="28">
        <v>527074</v>
      </c>
      <c r="C3321" t="s">
        <v>264</v>
      </c>
      <c r="E3321" s="11">
        <v>20000</v>
      </c>
      <c r="F3321" s="1">
        <v>42185</v>
      </c>
    </row>
    <row r="3322" spans="1:6" x14ac:dyDescent="0.25">
      <c r="A3322">
        <v>22656</v>
      </c>
      <c r="B3322" s="28">
        <v>465649</v>
      </c>
      <c r="C3322" t="s">
        <v>303</v>
      </c>
      <c r="E3322" s="11">
        <v>7650</v>
      </c>
      <c r="F3322" s="1">
        <v>42369</v>
      </c>
    </row>
    <row r="3323" spans="1:6" x14ac:dyDescent="0.25">
      <c r="A3323">
        <v>22657</v>
      </c>
      <c r="B3323" s="28">
        <v>465285</v>
      </c>
      <c r="C3323" t="s">
        <v>288</v>
      </c>
      <c r="D3323" t="s">
        <v>2481</v>
      </c>
      <c r="E3323" s="11">
        <v>230000</v>
      </c>
      <c r="F3323" s="1">
        <v>42369</v>
      </c>
    </row>
    <row r="3324" spans="1:6" x14ac:dyDescent="0.25">
      <c r="A3324">
        <v>22657</v>
      </c>
      <c r="B3324" s="28">
        <v>465293</v>
      </c>
      <c r="C3324" t="s">
        <v>345</v>
      </c>
      <c r="D3324" t="s">
        <v>2482</v>
      </c>
      <c r="E3324" s="11">
        <v>20300</v>
      </c>
      <c r="F3324" s="1">
        <v>42369</v>
      </c>
    </row>
    <row r="3325" spans="1:6" x14ac:dyDescent="0.25">
      <c r="A3325">
        <v>22657</v>
      </c>
      <c r="B3325" s="28">
        <v>465304</v>
      </c>
      <c r="C3325" t="s">
        <v>291</v>
      </c>
      <c r="D3325" t="s">
        <v>2483</v>
      </c>
      <c r="E3325" s="11">
        <v>740000</v>
      </c>
      <c r="F3325" s="1">
        <v>42369</v>
      </c>
    </row>
    <row r="3326" spans="1:6" x14ac:dyDescent="0.25">
      <c r="A3326">
        <v>22657</v>
      </c>
      <c r="B3326" s="28">
        <v>527054</v>
      </c>
      <c r="C3326" t="s">
        <v>264</v>
      </c>
      <c r="E3326" s="11">
        <v>840300</v>
      </c>
      <c r="F3326" s="1">
        <v>42369</v>
      </c>
    </row>
    <row r="3327" spans="1:6" x14ac:dyDescent="0.25">
      <c r="A3327">
        <v>22658</v>
      </c>
      <c r="B3327" s="28">
        <v>463382</v>
      </c>
      <c r="C3327" t="s">
        <v>264</v>
      </c>
      <c r="E3327" s="11">
        <v>2500000</v>
      </c>
      <c r="F3327" s="1">
        <v>42369</v>
      </c>
    </row>
    <row r="3328" spans="1:6" x14ac:dyDescent="0.25">
      <c r="A3328">
        <v>22659</v>
      </c>
      <c r="B3328" s="28" t="s">
        <v>2643</v>
      </c>
      <c r="C3328" t="s">
        <v>277</v>
      </c>
      <c r="E3328" s="11">
        <v>100000</v>
      </c>
      <c r="F3328" s="1">
        <v>43008</v>
      </c>
    </row>
    <row r="3329" spans="1:6" x14ac:dyDescent="0.25">
      <c r="A3329">
        <v>22659</v>
      </c>
      <c r="B3329" s="28">
        <v>464039</v>
      </c>
      <c r="C3329" t="s">
        <v>268</v>
      </c>
      <c r="E3329" s="11">
        <v>72</v>
      </c>
      <c r="F3329" s="1">
        <v>43738</v>
      </c>
    </row>
    <row r="3330" spans="1:6" x14ac:dyDescent="0.25">
      <c r="A3330">
        <v>22659</v>
      </c>
      <c r="B3330" s="28">
        <v>464043</v>
      </c>
      <c r="C3330" t="s">
        <v>269</v>
      </c>
      <c r="E3330" s="11">
        <v>1500000</v>
      </c>
      <c r="F3330" s="1">
        <v>43738</v>
      </c>
    </row>
    <row r="3331" spans="1:6" x14ac:dyDescent="0.25">
      <c r="A3331">
        <v>22659</v>
      </c>
      <c r="B3331" s="28">
        <v>587219</v>
      </c>
      <c r="C3331" t="s">
        <v>264</v>
      </c>
      <c r="E3331" s="11">
        <v>1500000</v>
      </c>
      <c r="F3331" s="1">
        <v>43738</v>
      </c>
    </row>
    <row r="3332" spans="1:6" x14ac:dyDescent="0.25">
      <c r="A3332">
        <v>22660</v>
      </c>
      <c r="B3332" s="28">
        <v>463522</v>
      </c>
      <c r="C3332" t="s">
        <v>545</v>
      </c>
      <c r="D3332" t="s">
        <v>2644</v>
      </c>
      <c r="E3332" s="11"/>
      <c r="F3332" s="1">
        <v>42185</v>
      </c>
    </row>
    <row r="3333" spans="1:6" x14ac:dyDescent="0.25">
      <c r="A3333">
        <v>22660</v>
      </c>
      <c r="B3333" s="28">
        <v>463529</v>
      </c>
      <c r="C3333" t="s">
        <v>264</v>
      </c>
      <c r="D3333" t="s">
        <v>2484</v>
      </c>
      <c r="E3333" s="11">
        <v>6870</v>
      </c>
      <c r="F3333" s="1">
        <v>42185</v>
      </c>
    </row>
    <row r="3334" spans="1:6" x14ac:dyDescent="0.25">
      <c r="A3334">
        <v>22661</v>
      </c>
      <c r="B3334" s="28">
        <v>463546</v>
      </c>
      <c r="C3334" t="s">
        <v>272</v>
      </c>
      <c r="D3334" t="s">
        <v>2259</v>
      </c>
      <c r="E3334" s="11"/>
      <c r="F3334" s="1">
        <v>42124</v>
      </c>
    </row>
    <row r="3335" spans="1:6" x14ac:dyDescent="0.25">
      <c r="A3335">
        <v>22665</v>
      </c>
      <c r="B3335" s="28" t="s">
        <v>2260</v>
      </c>
      <c r="C3335" t="s">
        <v>277</v>
      </c>
      <c r="E3335" s="11">
        <v>108000</v>
      </c>
      <c r="F3335" s="1">
        <v>43677</v>
      </c>
    </row>
    <row r="3336" spans="1:6" x14ac:dyDescent="0.25">
      <c r="A3336">
        <v>22665</v>
      </c>
      <c r="B3336" s="28">
        <v>491605</v>
      </c>
      <c r="C3336" t="s">
        <v>269</v>
      </c>
      <c r="E3336" s="11">
        <v>3000000</v>
      </c>
      <c r="F3336" s="1">
        <v>42947</v>
      </c>
    </row>
    <row r="3337" spans="1:6" x14ac:dyDescent="0.25">
      <c r="A3337">
        <v>22665</v>
      </c>
      <c r="B3337" s="28">
        <v>491613</v>
      </c>
      <c r="C3337" t="s">
        <v>268</v>
      </c>
      <c r="E3337" s="11">
        <v>95</v>
      </c>
      <c r="F3337" s="1">
        <v>43677</v>
      </c>
    </row>
    <row r="3338" spans="1:6" x14ac:dyDescent="0.25">
      <c r="A3338">
        <v>22665</v>
      </c>
      <c r="B3338" s="28">
        <v>491617</v>
      </c>
      <c r="C3338" t="s">
        <v>267</v>
      </c>
      <c r="E3338" s="11">
        <v>199</v>
      </c>
      <c r="F3338" s="1">
        <v>43677</v>
      </c>
    </row>
    <row r="3339" spans="1:6" x14ac:dyDescent="0.25">
      <c r="A3339">
        <v>22665</v>
      </c>
      <c r="B3339" s="28">
        <v>527215</v>
      </c>
      <c r="C3339" t="s">
        <v>264</v>
      </c>
      <c r="E3339" s="11">
        <v>11540000</v>
      </c>
      <c r="F3339" s="1">
        <v>43677</v>
      </c>
    </row>
    <row r="3340" spans="1:6" x14ac:dyDescent="0.25">
      <c r="A3340">
        <v>22666</v>
      </c>
      <c r="B3340" s="28" t="s">
        <v>3192</v>
      </c>
      <c r="C3340" t="s">
        <v>277</v>
      </c>
      <c r="E3340" s="11">
        <v>875000</v>
      </c>
      <c r="F3340" s="1">
        <v>43008</v>
      </c>
    </row>
    <row r="3341" spans="1:6" x14ac:dyDescent="0.25">
      <c r="A3341">
        <v>22666</v>
      </c>
      <c r="B3341" s="28">
        <v>464386</v>
      </c>
      <c r="C3341" t="s">
        <v>267</v>
      </c>
      <c r="E3341" s="11">
        <v>150</v>
      </c>
      <c r="F3341" s="1">
        <v>42369</v>
      </c>
    </row>
    <row r="3342" spans="1:6" x14ac:dyDescent="0.25">
      <c r="A3342">
        <v>22666</v>
      </c>
      <c r="B3342" s="28">
        <v>464391</v>
      </c>
      <c r="C3342" t="s">
        <v>268</v>
      </c>
      <c r="E3342" s="11">
        <v>186</v>
      </c>
      <c r="F3342" s="1">
        <v>42369</v>
      </c>
    </row>
    <row r="3343" spans="1:6" x14ac:dyDescent="0.25">
      <c r="A3343">
        <v>22666</v>
      </c>
      <c r="B3343" s="28">
        <v>792758</v>
      </c>
      <c r="C3343" t="s">
        <v>264</v>
      </c>
      <c r="E3343" s="11">
        <v>9123437</v>
      </c>
      <c r="F3343" s="1">
        <v>43830</v>
      </c>
    </row>
    <row r="3344" spans="1:6" x14ac:dyDescent="0.25">
      <c r="A3344">
        <v>22667</v>
      </c>
      <c r="B3344" s="28">
        <v>527275</v>
      </c>
      <c r="C3344" t="s">
        <v>264</v>
      </c>
      <c r="D3344" t="s">
        <v>2645</v>
      </c>
      <c r="E3344" s="11">
        <v>45734049</v>
      </c>
      <c r="F3344" s="1">
        <v>43830</v>
      </c>
    </row>
    <row r="3345" spans="1:6" x14ac:dyDescent="0.25">
      <c r="A3345">
        <v>22669</v>
      </c>
      <c r="B3345" s="28">
        <v>464274</v>
      </c>
      <c r="C3345" t="s">
        <v>272</v>
      </c>
      <c r="D3345" t="s">
        <v>2261</v>
      </c>
      <c r="E3345" s="11">
        <v>1</v>
      </c>
      <c r="F3345" s="1">
        <v>42277</v>
      </c>
    </row>
    <row r="3346" spans="1:6" x14ac:dyDescent="0.25">
      <c r="A3346">
        <v>22669</v>
      </c>
      <c r="B3346" s="28">
        <v>508414</v>
      </c>
      <c r="C3346" t="s">
        <v>264</v>
      </c>
      <c r="E3346" s="11">
        <v>9000</v>
      </c>
      <c r="F3346" s="1">
        <v>42185</v>
      </c>
    </row>
    <row r="3347" spans="1:6" x14ac:dyDescent="0.25">
      <c r="A3347">
        <v>22669</v>
      </c>
      <c r="B3347" s="28">
        <v>529315</v>
      </c>
      <c r="C3347" t="s">
        <v>545</v>
      </c>
      <c r="E3347" s="11">
        <v>1</v>
      </c>
      <c r="F3347" s="1">
        <v>42124</v>
      </c>
    </row>
    <row r="3348" spans="1:6" x14ac:dyDescent="0.25">
      <c r="A3348">
        <v>22671</v>
      </c>
      <c r="B3348" s="28">
        <v>527280</v>
      </c>
      <c r="C3348" t="s">
        <v>264</v>
      </c>
      <c r="D3348" t="s">
        <v>2463</v>
      </c>
      <c r="E3348" s="11">
        <v>7036099</v>
      </c>
      <c r="F3348" s="1">
        <v>42988</v>
      </c>
    </row>
    <row r="3349" spans="1:6" x14ac:dyDescent="0.25">
      <c r="A3349">
        <v>22672</v>
      </c>
      <c r="B3349" s="28">
        <v>464256</v>
      </c>
      <c r="C3349" t="s">
        <v>545</v>
      </c>
      <c r="E3349" s="11"/>
      <c r="F3349" s="1">
        <v>42342</v>
      </c>
    </row>
    <row r="3350" spans="1:6" x14ac:dyDescent="0.25">
      <c r="A3350">
        <v>22672</v>
      </c>
      <c r="B3350" s="28">
        <v>464260</v>
      </c>
      <c r="C3350" t="s">
        <v>303</v>
      </c>
      <c r="E3350" s="11">
        <v>2450</v>
      </c>
      <c r="F3350" s="1">
        <v>42009</v>
      </c>
    </row>
    <row r="3351" spans="1:6" x14ac:dyDescent="0.25">
      <c r="A3351">
        <v>22673</v>
      </c>
      <c r="B3351" s="28" t="s">
        <v>2485</v>
      </c>
      <c r="C3351" t="s">
        <v>277</v>
      </c>
      <c r="E3351" s="11">
        <v>1000000</v>
      </c>
      <c r="F3351" s="1">
        <v>43830</v>
      </c>
    </row>
    <row r="3352" spans="1:6" x14ac:dyDescent="0.25">
      <c r="A3352">
        <v>22673</v>
      </c>
      <c r="B3352" s="28">
        <v>503227</v>
      </c>
      <c r="C3352" t="s">
        <v>264</v>
      </c>
      <c r="E3352" s="11">
        <v>10800000</v>
      </c>
      <c r="F3352" s="1">
        <v>43830</v>
      </c>
    </row>
    <row r="3353" spans="1:6" x14ac:dyDescent="0.25">
      <c r="A3353">
        <v>22673</v>
      </c>
      <c r="B3353" s="28">
        <v>503231</v>
      </c>
      <c r="C3353" t="s">
        <v>267</v>
      </c>
      <c r="E3353" s="11">
        <v>153</v>
      </c>
      <c r="F3353" s="1">
        <v>43100</v>
      </c>
    </row>
    <row r="3354" spans="1:6" x14ac:dyDescent="0.25">
      <c r="A3354">
        <v>22673</v>
      </c>
      <c r="B3354" s="28">
        <v>503235</v>
      </c>
      <c r="C3354" t="s">
        <v>268</v>
      </c>
      <c r="E3354" s="11">
        <v>614</v>
      </c>
      <c r="F3354" s="1">
        <v>43830</v>
      </c>
    </row>
    <row r="3355" spans="1:6" x14ac:dyDescent="0.25">
      <c r="A3355">
        <v>22673</v>
      </c>
      <c r="B3355" s="28">
        <v>503243</v>
      </c>
      <c r="C3355" t="s">
        <v>269</v>
      </c>
      <c r="E3355" s="11">
        <v>10800000</v>
      </c>
      <c r="F3355" s="1">
        <v>43830</v>
      </c>
    </row>
    <row r="3356" spans="1:6" x14ac:dyDescent="0.25">
      <c r="A3356">
        <v>22674</v>
      </c>
      <c r="B3356" s="28">
        <v>575271</v>
      </c>
      <c r="C3356" t="s">
        <v>264</v>
      </c>
      <c r="E3356" s="11">
        <v>238200</v>
      </c>
      <c r="F3356" s="1">
        <v>42735</v>
      </c>
    </row>
    <row r="3357" spans="1:6" x14ac:dyDescent="0.25">
      <c r="A3357">
        <v>22674</v>
      </c>
      <c r="B3357" s="28">
        <v>773749</v>
      </c>
      <c r="C3357" t="s">
        <v>345</v>
      </c>
      <c r="E3357" s="11">
        <v>238200</v>
      </c>
      <c r="F3357" s="1">
        <v>42735</v>
      </c>
    </row>
    <row r="3358" spans="1:6" x14ac:dyDescent="0.25">
      <c r="A3358">
        <v>22675</v>
      </c>
      <c r="B3358" s="28">
        <v>464404</v>
      </c>
      <c r="C3358" t="s">
        <v>545</v>
      </c>
      <c r="E3358" s="11">
        <v>1</v>
      </c>
      <c r="F3358" s="1">
        <v>42186</v>
      </c>
    </row>
    <row r="3359" spans="1:6" x14ac:dyDescent="0.25">
      <c r="A3359">
        <v>22675</v>
      </c>
      <c r="B3359" s="28">
        <v>526999</v>
      </c>
      <c r="C3359" t="s">
        <v>264</v>
      </c>
      <c r="E3359" s="11">
        <v>7500</v>
      </c>
      <c r="F3359" s="1">
        <v>42186</v>
      </c>
    </row>
    <row r="3360" spans="1:6" x14ac:dyDescent="0.25">
      <c r="A3360">
        <v>22676</v>
      </c>
      <c r="B3360" s="28" t="s">
        <v>2486</v>
      </c>
      <c r="C3360" t="s">
        <v>277</v>
      </c>
      <c r="E3360" s="11">
        <v>1959000</v>
      </c>
      <c r="F3360" s="1">
        <v>43830</v>
      </c>
    </row>
    <row r="3361" spans="1:6" x14ac:dyDescent="0.25">
      <c r="A3361">
        <v>22676</v>
      </c>
      <c r="B3361" s="28">
        <v>465239</v>
      </c>
      <c r="C3361" t="s">
        <v>267</v>
      </c>
      <c r="E3361" s="11">
        <v>97</v>
      </c>
      <c r="F3361" s="1">
        <v>43100</v>
      </c>
    </row>
    <row r="3362" spans="1:6" x14ac:dyDescent="0.25">
      <c r="A3362">
        <v>22676</v>
      </c>
      <c r="B3362" s="28">
        <v>465244</v>
      </c>
      <c r="C3362" t="s">
        <v>268</v>
      </c>
      <c r="E3362" s="11">
        <v>198</v>
      </c>
      <c r="F3362" s="1">
        <v>43830</v>
      </c>
    </row>
    <row r="3363" spans="1:6" x14ac:dyDescent="0.25">
      <c r="A3363">
        <v>22676</v>
      </c>
      <c r="B3363" s="28">
        <v>465248</v>
      </c>
      <c r="C3363" t="s">
        <v>269</v>
      </c>
      <c r="E3363" s="11">
        <v>21000000</v>
      </c>
      <c r="F3363" s="1">
        <v>43830</v>
      </c>
    </row>
    <row r="3364" spans="1:6" x14ac:dyDescent="0.25">
      <c r="A3364">
        <v>22676</v>
      </c>
      <c r="B3364" s="28">
        <v>527220</v>
      </c>
      <c r="C3364" t="s">
        <v>264</v>
      </c>
      <c r="E3364" s="11">
        <v>21100000</v>
      </c>
      <c r="F3364" s="1">
        <v>43830</v>
      </c>
    </row>
    <row r="3365" spans="1:6" x14ac:dyDescent="0.25">
      <c r="A3365">
        <v>22678</v>
      </c>
      <c r="B3365" s="28" t="s">
        <v>2487</v>
      </c>
      <c r="C3365" t="s">
        <v>277</v>
      </c>
      <c r="E3365" s="11">
        <v>126500</v>
      </c>
      <c r="F3365" s="1">
        <v>43009</v>
      </c>
    </row>
    <row r="3366" spans="1:6" x14ac:dyDescent="0.25">
      <c r="A3366">
        <v>22678</v>
      </c>
      <c r="B3366" s="28">
        <v>464547</v>
      </c>
      <c r="C3366" t="s">
        <v>267</v>
      </c>
      <c r="E3366" s="11">
        <v>30</v>
      </c>
      <c r="F3366" s="1">
        <v>43008</v>
      </c>
    </row>
    <row r="3367" spans="1:6" x14ac:dyDescent="0.25">
      <c r="A3367">
        <v>22678</v>
      </c>
      <c r="B3367" s="28">
        <v>464552</v>
      </c>
      <c r="C3367" t="s">
        <v>268</v>
      </c>
      <c r="E3367" s="11">
        <v>107</v>
      </c>
      <c r="F3367" s="1">
        <v>43738</v>
      </c>
    </row>
    <row r="3368" spans="1:6" x14ac:dyDescent="0.25">
      <c r="A3368">
        <v>22678</v>
      </c>
      <c r="B3368" s="28">
        <v>464556</v>
      </c>
      <c r="C3368" t="s">
        <v>269</v>
      </c>
      <c r="E3368" s="11">
        <v>850000</v>
      </c>
      <c r="F3368" s="1">
        <v>43008</v>
      </c>
    </row>
    <row r="3369" spans="1:6" x14ac:dyDescent="0.25">
      <c r="A3369">
        <v>22678</v>
      </c>
      <c r="B3369" s="28">
        <v>527225</v>
      </c>
      <c r="C3369" t="s">
        <v>264</v>
      </c>
      <c r="E3369" s="11">
        <v>850000</v>
      </c>
      <c r="F3369" s="1">
        <v>43738</v>
      </c>
    </row>
    <row r="3370" spans="1:6" x14ac:dyDescent="0.25">
      <c r="A3370">
        <v>22679</v>
      </c>
      <c r="B3370" s="28">
        <v>465382</v>
      </c>
      <c r="C3370" t="s">
        <v>272</v>
      </c>
      <c r="D3370" t="s">
        <v>2262</v>
      </c>
      <c r="E3370" s="11">
        <v>1</v>
      </c>
      <c r="F3370" s="1">
        <v>42277</v>
      </c>
    </row>
    <row r="3371" spans="1:6" x14ac:dyDescent="0.25">
      <c r="A3371">
        <v>22679</v>
      </c>
      <c r="B3371" s="28">
        <v>527004</v>
      </c>
      <c r="C3371" t="s">
        <v>264</v>
      </c>
      <c r="E3371" s="11">
        <v>113150</v>
      </c>
      <c r="F3371" s="1">
        <v>42185</v>
      </c>
    </row>
    <row r="3372" spans="1:6" x14ac:dyDescent="0.25">
      <c r="A3372">
        <v>22680</v>
      </c>
      <c r="B3372" s="28" t="s">
        <v>2488</v>
      </c>
      <c r="C3372" t="s">
        <v>277</v>
      </c>
      <c r="E3372" s="11">
        <v>200000</v>
      </c>
      <c r="F3372" s="1">
        <v>43100</v>
      </c>
    </row>
    <row r="3373" spans="1:6" x14ac:dyDescent="0.25">
      <c r="A3373">
        <v>22680</v>
      </c>
      <c r="B3373" s="28">
        <v>464645</v>
      </c>
      <c r="C3373" t="s">
        <v>269</v>
      </c>
      <c r="E3373" s="11">
        <v>18000000</v>
      </c>
      <c r="F3373" s="1">
        <v>43008</v>
      </c>
    </row>
    <row r="3374" spans="1:6" x14ac:dyDescent="0.25">
      <c r="A3374">
        <v>22680</v>
      </c>
      <c r="B3374" s="28">
        <v>464649</v>
      </c>
      <c r="C3374" t="s">
        <v>264</v>
      </c>
      <c r="D3374" t="s">
        <v>2489</v>
      </c>
      <c r="E3374" s="11">
        <v>25000000</v>
      </c>
      <c r="F3374" s="1">
        <v>43738</v>
      </c>
    </row>
    <row r="3375" spans="1:6" x14ac:dyDescent="0.25">
      <c r="A3375">
        <v>22680</v>
      </c>
      <c r="B3375" s="28">
        <v>587231</v>
      </c>
      <c r="C3375" t="s">
        <v>267</v>
      </c>
      <c r="E3375" s="11">
        <v>23</v>
      </c>
      <c r="F3375" s="1">
        <v>43738</v>
      </c>
    </row>
    <row r="3376" spans="1:6" x14ac:dyDescent="0.25">
      <c r="A3376">
        <v>22680</v>
      </c>
      <c r="B3376" s="28">
        <v>587236</v>
      </c>
      <c r="C3376" t="s">
        <v>268</v>
      </c>
      <c r="E3376" s="11">
        <v>45</v>
      </c>
      <c r="F3376" s="1">
        <v>43738</v>
      </c>
    </row>
    <row r="3377" spans="1:6" x14ac:dyDescent="0.25">
      <c r="A3377">
        <v>22683</v>
      </c>
      <c r="B3377" s="28">
        <v>598772</v>
      </c>
      <c r="C3377" t="s">
        <v>272</v>
      </c>
      <c r="D3377" t="s">
        <v>2646</v>
      </c>
      <c r="E3377" s="11">
        <v>1</v>
      </c>
      <c r="F3377" s="1">
        <v>42186</v>
      </c>
    </row>
    <row r="3378" spans="1:6" x14ac:dyDescent="0.25">
      <c r="A3378">
        <v>22683</v>
      </c>
      <c r="B3378" s="28">
        <v>598777</v>
      </c>
      <c r="C3378" t="s">
        <v>264</v>
      </c>
      <c r="E3378" s="11">
        <v>3990</v>
      </c>
      <c r="F3378" s="1">
        <v>42186</v>
      </c>
    </row>
    <row r="3379" spans="1:6" x14ac:dyDescent="0.25">
      <c r="A3379">
        <v>22684</v>
      </c>
      <c r="B3379" s="28">
        <v>504317</v>
      </c>
      <c r="C3379" t="s">
        <v>272</v>
      </c>
      <c r="D3379" t="s">
        <v>2490</v>
      </c>
      <c r="E3379" s="11"/>
      <c r="F3379" s="1">
        <v>42277</v>
      </c>
    </row>
    <row r="3380" spans="1:6" x14ac:dyDescent="0.25">
      <c r="A3380">
        <v>22684</v>
      </c>
      <c r="B3380" s="28">
        <v>504321</v>
      </c>
      <c r="C3380" t="s">
        <v>272</v>
      </c>
      <c r="D3380" t="s">
        <v>2491</v>
      </c>
      <c r="E3380" s="11"/>
      <c r="F3380" s="1">
        <v>42308</v>
      </c>
    </row>
    <row r="3381" spans="1:6" x14ac:dyDescent="0.25">
      <c r="A3381">
        <v>22684</v>
      </c>
      <c r="B3381" s="28">
        <v>527079</v>
      </c>
      <c r="C3381" t="s">
        <v>264</v>
      </c>
      <c r="E3381" s="11">
        <v>218084</v>
      </c>
      <c r="F3381" s="1">
        <v>42185</v>
      </c>
    </row>
    <row r="3382" spans="1:6" x14ac:dyDescent="0.25">
      <c r="A3382">
        <v>22686</v>
      </c>
      <c r="B3382" s="28">
        <v>507437</v>
      </c>
      <c r="C3382" t="s">
        <v>492</v>
      </c>
      <c r="E3382" s="11">
        <v>280000</v>
      </c>
      <c r="F3382" s="1">
        <v>42369</v>
      </c>
    </row>
    <row r="3383" spans="1:6" x14ac:dyDescent="0.25">
      <c r="A3383">
        <v>22686</v>
      </c>
      <c r="B3383" s="28">
        <v>527417</v>
      </c>
      <c r="C3383" t="s">
        <v>264</v>
      </c>
      <c r="E3383" s="11">
        <v>354500</v>
      </c>
      <c r="F3383" s="1">
        <v>44179</v>
      </c>
    </row>
    <row r="3384" spans="1:6" x14ac:dyDescent="0.25">
      <c r="A3384">
        <v>22687</v>
      </c>
      <c r="B3384" s="28">
        <v>527285</v>
      </c>
      <c r="C3384" t="s">
        <v>264</v>
      </c>
      <c r="D3384" t="s">
        <v>3663</v>
      </c>
      <c r="E3384" s="11">
        <v>709963</v>
      </c>
      <c r="F3384" s="1">
        <v>42735</v>
      </c>
    </row>
    <row r="3385" spans="1:6" x14ac:dyDescent="0.25">
      <c r="A3385">
        <v>22688</v>
      </c>
      <c r="B3385" s="28" t="s">
        <v>3193</v>
      </c>
      <c r="C3385" t="s">
        <v>277</v>
      </c>
      <c r="E3385" s="11">
        <v>125000</v>
      </c>
      <c r="F3385" s="1">
        <v>43100</v>
      </c>
    </row>
    <row r="3386" spans="1:6" x14ac:dyDescent="0.25">
      <c r="A3386">
        <v>22688</v>
      </c>
      <c r="B3386" s="28">
        <v>484756</v>
      </c>
      <c r="C3386" t="s">
        <v>267</v>
      </c>
      <c r="D3386" t="s">
        <v>2492</v>
      </c>
      <c r="E3386" s="11">
        <v>20</v>
      </c>
      <c r="F3386" s="1">
        <v>41975</v>
      </c>
    </row>
    <row r="3387" spans="1:6" x14ac:dyDescent="0.25">
      <c r="A3387">
        <v>22688</v>
      </c>
      <c r="B3387" s="28">
        <v>484820</v>
      </c>
      <c r="C3387" t="s">
        <v>269</v>
      </c>
      <c r="D3387" t="s">
        <v>2493</v>
      </c>
      <c r="E3387" s="11">
        <v>724850</v>
      </c>
      <c r="F3387" s="1">
        <v>43830</v>
      </c>
    </row>
    <row r="3388" spans="1:6" x14ac:dyDescent="0.25">
      <c r="A3388">
        <v>22688</v>
      </c>
      <c r="B3388" s="28">
        <v>484830</v>
      </c>
      <c r="C3388" t="s">
        <v>268</v>
      </c>
      <c r="D3388" t="s">
        <v>2494</v>
      </c>
      <c r="E3388" s="11">
        <v>5</v>
      </c>
      <c r="F3388" s="1">
        <v>43100</v>
      </c>
    </row>
    <row r="3389" spans="1:6" x14ac:dyDescent="0.25">
      <c r="A3389">
        <v>22688</v>
      </c>
      <c r="B3389" s="28">
        <v>527230</v>
      </c>
      <c r="C3389" t="s">
        <v>264</v>
      </c>
      <c r="E3389" s="11">
        <v>724850</v>
      </c>
      <c r="F3389" s="1">
        <v>43830</v>
      </c>
    </row>
    <row r="3390" spans="1:6" x14ac:dyDescent="0.25">
      <c r="A3390">
        <v>22690</v>
      </c>
      <c r="B3390" s="28" t="s">
        <v>3194</v>
      </c>
      <c r="C3390" t="s">
        <v>277</v>
      </c>
      <c r="E3390" s="11">
        <v>125000</v>
      </c>
      <c r="F3390" s="1">
        <v>43100</v>
      </c>
    </row>
    <row r="3391" spans="1:6" x14ac:dyDescent="0.25">
      <c r="A3391">
        <v>22690</v>
      </c>
      <c r="B3391" s="28">
        <v>484841</v>
      </c>
      <c r="C3391" t="s">
        <v>267</v>
      </c>
      <c r="D3391" t="s">
        <v>2492</v>
      </c>
      <c r="E3391" s="11">
        <v>35</v>
      </c>
      <c r="F3391" s="1">
        <v>43100</v>
      </c>
    </row>
    <row r="3392" spans="1:6" x14ac:dyDescent="0.25">
      <c r="A3392">
        <v>22690</v>
      </c>
      <c r="B3392" s="28">
        <v>484849</v>
      </c>
      <c r="C3392" t="s">
        <v>268</v>
      </c>
      <c r="D3392" t="s">
        <v>2495</v>
      </c>
      <c r="E3392" s="11">
        <v>12</v>
      </c>
      <c r="F3392" s="1">
        <v>43830</v>
      </c>
    </row>
    <row r="3393" spans="1:6" x14ac:dyDescent="0.25">
      <c r="A3393">
        <v>22690</v>
      </c>
      <c r="B3393" s="28">
        <v>484857</v>
      </c>
      <c r="C3393" t="s">
        <v>269</v>
      </c>
      <c r="D3393" t="s">
        <v>2493</v>
      </c>
      <c r="E3393" s="11">
        <v>724850</v>
      </c>
      <c r="F3393" s="1">
        <v>43830</v>
      </c>
    </row>
    <row r="3394" spans="1:6" x14ac:dyDescent="0.25">
      <c r="A3394">
        <v>22690</v>
      </c>
      <c r="B3394" s="28">
        <v>527235</v>
      </c>
      <c r="C3394" t="s">
        <v>264</v>
      </c>
      <c r="E3394" s="11">
        <v>724850</v>
      </c>
      <c r="F3394" s="1">
        <v>43830</v>
      </c>
    </row>
    <row r="3395" spans="1:6" x14ac:dyDescent="0.25">
      <c r="A3395">
        <v>22691</v>
      </c>
      <c r="B3395" s="28">
        <v>491364</v>
      </c>
      <c r="C3395" t="s">
        <v>272</v>
      </c>
      <c r="D3395" t="s">
        <v>2647</v>
      </c>
      <c r="E3395" s="11"/>
      <c r="F3395" s="1">
        <v>43100</v>
      </c>
    </row>
    <row r="3396" spans="1:6" x14ac:dyDescent="0.25">
      <c r="A3396">
        <v>22691</v>
      </c>
      <c r="B3396" s="28">
        <v>491376</v>
      </c>
      <c r="C3396" t="s">
        <v>272</v>
      </c>
      <c r="D3396" t="s">
        <v>2648</v>
      </c>
      <c r="E3396" s="11"/>
      <c r="F3396" s="1">
        <v>43100</v>
      </c>
    </row>
    <row r="3397" spans="1:6" x14ac:dyDescent="0.25">
      <c r="A3397">
        <v>22691</v>
      </c>
      <c r="B3397" s="28">
        <v>491390</v>
      </c>
      <c r="C3397" t="s">
        <v>272</v>
      </c>
      <c r="D3397" t="s">
        <v>2649</v>
      </c>
      <c r="E3397" s="11"/>
      <c r="F3397" s="1">
        <v>43100</v>
      </c>
    </row>
    <row r="3398" spans="1:6" x14ac:dyDescent="0.25">
      <c r="A3398">
        <v>22691</v>
      </c>
      <c r="B3398" s="28">
        <v>491394</v>
      </c>
      <c r="C3398" t="s">
        <v>272</v>
      </c>
      <c r="D3398" t="s">
        <v>2650</v>
      </c>
      <c r="E3398" s="11"/>
      <c r="F3398" s="1">
        <v>43100</v>
      </c>
    </row>
    <row r="3399" spans="1:6" x14ac:dyDescent="0.25">
      <c r="A3399">
        <v>22691</v>
      </c>
      <c r="B3399" s="28">
        <v>598497</v>
      </c>
      <c r="C3399" t="s">
        <v>1959</v>
      </c>
      <c r="E3399" s="11">
        <v>4</v>
      </c>
      <c r="F3399" s="1">
        <v>43100</v>
      </c>
    </row>
    <row r="3400" spans="1:6" x14ac:dyDescent="0.25">
      <c r="A3400">
        <v>22691</v>
      </c>
      <c r="B3400" s="28">
        <v>598764</v>
      </c>
      <c r="C3400" t="s">
        <v>264</v>
      </c>
      <c r="E3400" s="11">
        <v>69307</v>
      </c>
      <c r="F3400" s="1">
        <v>43100</v>
      </c>
    </row>
    <row r="3401" spans="1:6" x14ac:dyDescent="0.25">
      <c r="A3401">
        <v>22691</v>
      </c>
      <c r="B3401" s="28">
        <v>735908</v>
      </c>
      <c r="C3401" t="s">
        <v>1958</v>
      </c>
      <c r="E3401" s="11">
        <v>0</v>
      </c>
      <c r="F3401" s="1">
        <v>43100</v>
      </c>
    </row>
    <row r="3402" spans="1:6" x14ac:dyDescent="0.25">
      <c r="A3402">
        <v>22692</v>
      </c>
      <c r="B3402" s="28">
        <v>503839</v>
      </c>
      <c r="C3402" t="s">
        <v>264</v>
      </c>
      <c r="E3402" s="11">
        <v>180000</v>
      </c>
      <c r="F3402" s="1">
        <v>42584</v>
      </c>
    </row>
    <row r="3403" spans="1:6" x14ac:dyDescent="0.25">
      <c r="A3403">
        <v>22695</v>
      </c>
      <c r="B3403" s="28">
        <v>527290</v>
      </c>
      <c r="C3403" t="s">
        <v>264</v>
      </c>
      <c r="D3403" t="s">
        <v>2651</v>
      </c>
      <c r="E3403" s="11">
        <v>22074091</v>
      </c>
      <c r="F3403" s="1">
        <v>43022</v>
      </c>
    </row>
    <row r="3404" spans="1:6" x14ac:dyDescent="0.25">
      <c r="A3404">
        <v>22696</v>
      </c>
      <c r="B3404" s="28">
        <v>484167</v>
      </c>
      <c r="C3404" t="s">
        <v>1959</v>
      </c>
      <c r="D3404" t="s">
        <v>2496</v>
      </c>
      <c r="E3404" s="11">
        <v>15</v>
      </c>
      <c r="F3404" s="1">
        <v>42215</v>
      </c>
    </row>
    <row r="3405" spans="1:6" x14ac:dyDescent="0.25">
      <c r="A3405">
        <v>22696</v>
      </c>
      <c r="B3405" s="28">
        <v>484179</v>
      </c>
      <c r="C3405" t="s">
        <v>272</v>
      </c>
      <c r="D3405" t="s">
        <v>2497</v>
      </c>
      <c r="E3405" s="11"/>
      <c r="F3405" s="1">
        <v>42215</v>
      </c>
    </row>
    <row r="3406" spans="1:6" x14ac:dyDescent="0.25">
      <c r="A3406">
        <v>22696</v>
      </c>
      <c r="B3406" s="28">
        <v>484183</v>
      </c>
      <c r="C3406" t="s">
        <v>272</v>
      </c>
      <c r="D3406" t="s">
        <v>2498</v>
      </c>
      <c r="E3406" s="11"/>
      <c r="F3406" s="1">
        <v>42215</v>
      </c>
    </row>
    <row r="3407" spans="1:6" x14ac:dyDescent="0.25">
      <c r="A3407">
        <v>22696</v>
      </c>
      <c r="B3407" s="28">
        <v>484187</v>
      </c>
      <c r="C3407" t="s">
        <v>272</v>
      </c>
      <c r="D3407" t="s">
        <v>2499</v>
      </c>
      <c r="E3407" s="11"/>
      <c r="F3407" s="1">
        <v>42215</v>
      </c>
    </row>
    <row r="3408" spans="1:6" x14ac:dyDescent="0.25">
      <c r="A3408">
        <v>22696</v>
      </c>
      <c r="B3408" s="28">
        <v>484192</v>
      </c>
      <c r="C3408" t="s">
        <v>264</v>
      </c>
      <c r="E3408" s="11">
        <v>200000</v>
      </c>
      <c r="F3408" s="1">
        <v>42215</v>
      </c>
    </row>
    <row r="3409" spans="1:6" x14ac:dyDescent="0.25">
      <c r="A3409">
        <v>22697</v>
      </c>
      <c r="B3409" s="28" t="s">
        <v>2652</v>
      </c>
      <c r="C3409" t="s">
        <v>277</v>
      </c>
      <c r="E3409" s="11">
        <v>350000</v>
      </c>
      <c r="F3409" s="1">
        <v>43008</v>
      </c>
    </row>
    <row r="3410" spans="1:6" x14ac:dyDescent="0.25">
      <c r="A3410">
        <v>22697</v>
      </c>
      <c r="B3410" s="28">
        <v>483878</v>
      </c>
      <c r="C3410" t="s">
        <v>267</v>
      </c>
      <c r="E3410" s="11">
        <v>42</v>
      </c>
      <c r="F3410" s="1">
        <v>43039</v>
      </c>
    </row>
    <row r="3411" spans="1:6" x14ac:dyDescent="0.25">
      <c r="A3411">
        <v>22697</v>
      </c>
      <c r="B3411" s="28">
        <v>483887</v>
      </c>
      <c r="C3411" t="s">
        <v>269</v>
      </c>
      <c r="E3411" s="11">
        <v>3600000</v>
      </c>
      <c r="F3411" s="1">
        <v>43769</v>
      </c>
    </row>
    <row r="3412" spans="1:6" x14ac:dyDescent="0.25">
      <c r="A3412">
        <v>22697</v>
      </c>
      <c r="B3412" s="28">
        <v>483891</v>
      </c>
      <c r="C3412" t="s">
        <v>264</v>
      </c>
      <c r="E3412" s="11">
        <v>5320000</v>
      </c>
      <c r="F3412" s="1">
        <v>43769</v>
      </c>
    </row>
    <row r="3413" spans="1:6" x14ac:dyDescent="0.25">
      <c r="A3413">
        <v>22699</v>
      </c>
      <c r="B3413" s="28">
        <v>510385</v>
      </c>
      <c r="C3413" t="s">
        <v>264</v>
      </c>
      <c r="E3413" s="11">
        <v>5091057</v>
      </c>
      <c r="F3413" s="1">
        <v>42954</v>
      </c>
    </row>
    <row r="3414" spans="1:6" x14ac:dyDescent="0.25">
      <c r="A3414">
        <v>22700</v>
      </c>
      <c r="B3414" s="28">
        <v>527413</v>
      </c>
      <c r="C3414" t="s">
        <v>264</v>
      </c>
      <c r="E3414" s="11">
        <v>2780530</v>
      </c>
      <c r="F3414" s="1">
        <v>42636</v>
      </c>
    </row>
    <row r="3415" spans="1:6" x14ac:dyDescent="0.25">
      <c r="A3415">
        <v>22701</v>
      </c>
      <c r="B3415" s="28">
        <v>527295</v>
      </c>
      <c r="C3415" t="s">
        <v>264</v>
      </c>
      <c r="E3415" s="11">
        <v>1246365</v>
      </c>
      <c r="F3415" s="1">
        <v>43015</v>
      </c>
    </row>
    <row r="3416" spans="1:6" x14ac:dyDescent="0.25">
      <c r="A3416">
        <v>22703</v>
      </c>
      <c r="B3416" s="28">
        <v>527300</v>
      </c>
      <c r="C3416" t="s">
        <v>264</v>
      </c>
      <c r="E3416" s="11">
        <v>3921000</v>
      </c>
      <c r="F3416" s="1">
        <v>43014</v>
      </c>
    </row>
    <row r="3417" spans="1:6" x14ac:dyDescent="0.25">
      <c r="A3417">
        <v>22704</v>
      </c>
      <c r="B3417" s="28">
        <v>490398</v>
      </c>
      <c r="C3417" t="s">
        <v>264</v>
      </c>
      <c r="E3417" s="11">
        <v>5250000</v>
      </c>
      <c r="F3417" s="1">
        <v>42735</v>
      </c>
    </row>
    <row r="3418" spans="1:6" x14ac:dyDescent="0.25">
      <c r="A3418">
        <v>22704</v>
      </c>
      <c r="B3418" s="28">
        <v>490404</v>
      </c>
      <c r="C3418" t="s">
        <v>2500</v>
      </c>
      <c r="E3418" s="11"/>
      <c r="F3418" s="1">
        <v>43830</v>
      </c>
    </row>
    <row r="3419" spans="1:6" x14ac:dyDescent="0.25">
      <c r="A3419">
        <v>22704</v>
      </c>
      <c r="B3419" s="28">
        <v>509343</v>
      </c>
      <c r="C3419" t="s">
        <v>492</v>
      </c>
      <c r="D3419" t="s">
        <v>2501</v>
      </c>
      <c r="E3419" s="11">
        <v>3000000</v>
      </c>
      <c r="F3419" s="1">
        <v>42400</v>
      </c>
    </row>
    <row r="3420" spans="1:6" x14ac:dyDescent="0.25">
      <c r="A3420">
        <v>22705</v>
      </c>
      <c r="B3420" s="28">
        <v>491101</v>
      </c>
      <c r="C3420" t="s">
        <v>267</v>
      </c>
      <c r="D3420" t="s">
        <v>2502</v>
      </c>
      <c r="E3420" s="11">
        <v>25</v>
      </c>
      <c r="F3420" s="1">
        <v>43100</v>
      </c>
    </row>
    <row r="3421" spans="1:6" x14ac:dyDescent="0.25">
      <c r="A3421">
        <v>22705</v>
      </c>
      <c r="B3421" s="28">
        <v>491109</v>
      </c>
      <c r="C3421" t="s">
        <v>269</v>
      </c>
      <c r="E3421" s="11">
        <v>3436000</v>
      </c>
      <c r="F3421" s="1">
        <v>43830</v>
      </c>
    </row>
    <row r="3422" spans="1:6" x14ac:dyDescent="0.25">
      <c r="A3422">
        <v>22705</v>
      </c>
      <c r="B3422" s="28">
        <v>491113</v>
      </c>
      <c r="C3422" t="s">
        <v>264</v>
      </c>
      <c r="E3422" s="11">
        <v>3068000</v>
      </c>
      <c r="F3422" s="1">
        <v>43830</v>
      </c>
    </row>
    <row r="3423" spans="1:6" x14ac:dyDescent="0.25">
      <c r="A3423">
        <v>22711</v>
      </c>
      <c r="B3423" s="28">
        <v>503557</v>
      </c>
      <c r="C3423" t="s">
        <v>264</v>
      </c>
      <c r="D3423" t="s">
        <v>2653</v>
      </c>
      <c r="E3423" s="11">
        <v>18848126</v>
      </c>
      <c r="F3423" s="1">
        <v>43465</v>
      </c>
    </row>
    <row r="3424" spans="1:6" x14ac:dyDescent="0.25">
      <c r="A3424">
        <v>22712</v>
      </c>
      <c r="B3424" s="28">
        <v>491542</v>
      </c>
      <c r="C3424" t="s">
        <v>269</v>
      </c>
      <c r="E3424" s="11">
        <v>52000000</v>
      </c>
      <c r="F3424" s="1">
        <v>43830</v>
      </c>
    </row>
    <row r="3425" spans="1:6" x14ac:dyDescent="0.25">
      <c r="A3425">
        <v>22712</v>
      </c>
      <c r="B3425" s="28">
        <v>491546</v>
      </c>
      <c r="C3425" t="s">
        <v>264</v>
      </c>
      <c r="E3425" s="11">
        <v>49250000</v>
      </c>
      <c r="F3425" s="1">
        <v>43830</v>
      </c>
    </row>
    <row r="3426" spans="1:6" x14ac:dyDescent="0.25">
      <c r="A3426">
        <v>22716</v>
      </c>
      <c r="B3426" s="28" t="s">
        <v>2654</v>
      </c>
      <c r="C3426" t="s">
        <v>277</v>
      </c>
      <c r="E3426" s="11">
        <v>2400000</v>
      </c>
      <c r="F3426" s="1">
        <v>44012</v>
      </c>
    </row>
    <row r="3427" spans="1:6" x14ac:dyDescent="0.25">
      <c r="A3427">
        <v>22716</v>
      </c>
      <c r="B3427" s="28">
        <v>491550</v>
      </c>
      <c r="C3427" t="s">
        <v>267</v>
      </c>
      <c r="D3427" t="s">
        <v>2655</v>
      </c>
      <c r="E3427" s="11">
        <v>140</v>
      </c>
      <c r="F3427" s="1">
        <v>43465</v>
      </c>
    </row>
    <row r="3428" spans="1:6" x14ac:dyDescent="0.25">
      <c r="A3428">
        <v>22716</v>
      </c>
      <c r="B3428" s="28">
        <v>587664</v>
      </c>
      <c r="C3428" t="s">
        <v>264</v>
      </c>
      <c r="E3428" s="11">
        <v>1000000</v>
      </c>
      <c r="F3428" s="1">
        <v>44157</v>
      </c>
    </row>
    <row r="3429" spans="1:6" x14ac:dyDescent="0.25">
      <c r="A3429">
        <v>22716</v>
      </c>
      <c r="B3429" s="28">
        <v>587875</v>
      </c>
      <c r="C3429" t="s">
        <v>280</v>
      </c>
      <c r="E3429" s="11">
        <v>225000</v>
      </c>
      <c r="F3429" s="1">
        <v>44012</v>
      </c>
    </row>
    <row r="3430" spans="1:6" x14ac:dyDescent="0.25">
      <c r="A3430">
        <v>22722</v>
      </c>
      <c r="B3430" s="28" t="s">
        <v>2656</v>
      </c>
      <c r="C3430" t="s">
        <v>277</v>
      </c>
      <c r="E3430" s="11">
        <v>356000</v>
      </c>
      <c r="F3430" s="1">
        <v>43190</v>
      </c>
    </row>
    <row r="3431" spans="1:6" x14ac:dyDescent="0.25">
      <c r="A3431">
        <v>22722</v>
      </c>
      <c r="B3431" s="28">
        <v>492768</v>
      </c>
      <c r="C3431" t="s">
        <v>267</v>
      </c>
      <c r="E3431" s="11">
        <v>46</v>
      </c>
      <c r="F3431" s="1">
        <v>43190</v>
      </c>
    </row>
    <row r="3432" spans="1:6" x14ac:dyDescent="0.25">
      <c r="A3432">
        <v>22722</v>
      </c>
      <c r="B3432" s="28">
        <v>492776</v>
      </c>
      <c r="C3432" t="s">
        <v>269</v>
      </c>
      <c r="E3432" s="11">
        <v>5900000</v>
      </c>
      <c r="F3432" s="1">
        <v>43190</v>
      </c>
    </row>
    <row r="3433" spans="1:6" x14ac:dyDescent="0.25">
      <c r="A3433">
        <v>22722</v>
      </c>
      <c r="B3433" s="28">
        <v>587334</v>
      </c>
      <c r="C3433" t="s">
        <v>264</v>
      </c>
      <c r="E3433" s="11">
        <v>5928000</v>
      </c>
      <c r="F3433" s="1">
        <v>43921</v>
      </c>
    </row>
    <row r="3434" spans="1:6" x14ac:dyDescent="0.25">
      <c r="A3434">
        <v>22723</v>
      </c>
      <c r="B3434" s="28" t="s">
        <v>2657</v>
      </c>
      <c r="C3434" t="s">
        <v>277</v>
      </c>
      <c r="E3434" s="11">
        <v>300000</v>
      </c>
      <c r="F3434" s="1">
        <v>43830</v>
      </c>
    </row>
    <row r="3435" spans="1:6" x14ac:dyDescent="0.25">
      <c r="A3435">
        <v>22723</v>
      </c>
      <c r="B3435" s="28">
        <v>491654</v>
      </c>
      <c r="C3435" t="s">
        <v>267</v>
      </c>
      <c r="E3435" s="11">
        <v>25</v>
      </c>
      <c r="F3435" s="1">
        <v>43100</v>
      </c>
    </row>
    <row r="3436" spans="1:6" x14ac:dyDescent="0.25">
      <c r="A3436">
        <v>22723</v>
      </c>
      <c r="B3436" s="28">
        <v>491662</v>
      </c>
      <c r="C3436" t="s">
        <v>268</v>
      </c>
      <c r="E3436" s="11">
        <v>52</v>
      </c>
      <c r="F3436" s="1">
        <v>43830</v>
      </c>
    </row>
    <row r="3437" spans="1:6" x14ac:dyDescent="0.25">
      <c r="A3437">
        <v>22723</v>
      </c>
      <c r="B3437" s="28">
        <v>491666</v>
      </c>
      <c r="C3437" t="s">
        <v>269</v>
      </c>
      <c r="E3437" s="11">
        <v>5759812</v>
      </c>
      <c r="F3437" s="1">
        <v>43830</v>
      </c>
    </row>
    <row r="3438" spans="1:6" x14ac:dyDescent="0.25">
      <c r="A3438">
        <v>22723</v>
      </c>
      <c r="B3438" s="28">
        <v>491670</v>
      </c>
      <c r="C3438" t="s">
        <v>264</v>
      </c>
      <c r="E3438" s="11">
        <v>5759812</v>
      </c>
      <c r="F3438" s="1">
        <v>43830</v>
      </c>
    </row>
    <row r="3439" spans="1:6" x14ac:dyDescent="0.25">
      <c r="A3439">
        <v>22724</v>
      </c>
      <c r="B3439" s="28">
        <v>491709</v>
      </c>
      <c r="C3439" t="s">
        <v>267</v>
      </c>
      <c r="E3439" s="11">
        <v>20</v>
      </c>
      <c r="F3439" s="1">
        <v>43100</v>
      </c>
    </row>
    <row r="3440" spans="1:6" x14ac:dyDescent="0.25">
      <c r="A3440">
        <v>22724</v>
      </c>
      <c r="B3440" s="28">
        <v>491720</v>
      </c>
      <c r="C3440" t="s">
        <v>269</v>
      </c>
      <c r="D3440" t="s">
        <v>2658</v>
      </c>
      <c r="E3440" s="11">
        <v>2684434</v>
      </c>
      <c r="F3440" s="1">
        <v>43830</v>
      </c>
    </row>
    <row r="3441" spans="1:6" x14ac:dyDescent="0.25">
      <c r="A3441">
        <v>22724</v>
      </c>
      <c r="B3441" s="28">
        <v>491724</v>
      </c>
      <c r="C3441" t="s">
        <v>264</v>
      </c>
      <c r="E3441" s="11">
        <v>2875700</v>
      </c>
      <c r="F3441" s="1">
        <v>43830</v>
      </c>
    </row>
    <row r="3442" spans="1:6" x14ac:dyDescent="0.25">
      <c r="A3442">
        <v>22724</v>
      </c>
      <c r="B3442" s="28">
        <v>557524</v>
      </c>
      <c r="C3442" t="s">
        <v>268</v>
      </c>
      <c r="E3442" s="11">
        <v>1</v>
      </c>
      <c r="F3442" s="1">
        <v>44196</v>
      </c>
    </row>
    <row r="3443" spans="1:6" x14ac:dyDescent="0.25">
      <c r="A3443">
        <v>22725</v>
      </c>
      <c r="B3443" s="28">
        <v>504986</v>
      </c>
      <c r="C3443" t="s">
        <v>272</v>
      </c>
      <c r="D3443" t="s">
        <v>3195</v>
      </c>
      <c r="E3443" s="11"/>
      <c r="F3443" s="1">
        <v>42277</v>
      </c>
    </row>
    <row r="3444" spans="1:6" x14ac:dyDescent="0.25">
      <c r="A3444">
        <v>22725</v>
      </c>
      <c r="B3444" s="28">
        <v>504990</v>
      </c>
      <c r="C3444" t="s">
        <v>272</v>
      </c>
      <c r="D3444" t="s">
        <v>2491</v>
      </c>
      <c r="E3444" s="11"/>
      <c r="F3444" s="1">
        <v>42308</v>
      </c>
    </row>
    <row r="3445" spans="1:6" x14ac:dyDescent="0.25">
      <c r="A3445">
        <v>22725</v>
      </c>
      <c r="B3445" s="28">
        <v>504994</v>
      </c>
      <c r="C3445" t="s">
        <v>264</v>
      </c>
      <c r="E3445" s="11">
        <v>163400</v>
      </c>
      <c r="F3445" s="1">
        <v>42369</v>
      </c>
    </row>
    <row r="3446" spans="1:6" x14ac:dyDescent="0.25">
      <c r="A3446">
        <v>22730</v>
      </c>
      <c r="B3446" s="28">
        <v>507453</v>
      </c>
      <c r="C3446" t="s">
        <v>307</v>
      </c>
      <c r="E3446" s="11">
        <v>1</v>
      </c>
      <c r="F3446" s="1">
        <v>42216</v>
      </c>
    </row>
    <row r="3447" spans="1:6" x14ac:dyDescent="0.25">
      <c r="A3447">
        <v>22730</v>
      </c>
      <c r="B3447" s="28">
        <v>527009</v>
      </c>
      <c r="C3447" t="s">
        <v>264</v>
      </c>
      <c r="E3447" s="11">
        <v>7500</v>
      </c>
      <c r="F3447" s="1">
        <v>42216</v>
      </c>
    </row>
    <row r="3448" spans="1:6" x14ac:dyDescent="0.25">
      <c r="A3448">
        <v>22732</v>
      </c>
      <c r="B3448" s="28">
        <v>504827</v>
      </c>
      <c r="C3448" t="s">
        <v>264</v>
      </c>
      <c r="E3448" s="11">
        <v>400000</v>
      </c>
      <c r="F3448" s="1">
        <v>42735</v>
      </c>
    </row>
    <row r="3449" spans="1:6" x14ac:dyDescent="0.25">
      <c r="A3449">
        <v>22734</v>
      </c>
      <c r="B3449" s="28" t="s">
        <v>2503</v>
      </c>
      <c r="C3449" t="s">
        <v>277</v>
      </c>
      <c r="E3449" s="11">
        <v>230000</v>
      </c>
      <c r="F3449" s="1">
        <v>43100</v>
      </c>
    </row>
    <row r="3450" spans="1:6" x14ac:dyDescent="0.25">
      <c r="A3450">
        <v>22734</v>
      </c>
      <c r="B3450" s="28">
        <v>492477</v>
      </c>
      <c r="C3450" t="s">
        <v>267</v>
      </c>
      <c r="D3450" t="s">
        <v>2659</v>
      </c>
      <c r="E3450" s="11">
        <v>23</v>
      </c>
      <c r="F3450" s="1">
        <v>43008</v>
      </c>
    </row>
    <row r="3451" spans="1:6" x14ac:dyDescent="0.25">
      <c r="A3451">
        <v>22734</v>
      </c>
      <c r="B3451" s="28">
        <v>492494</v>
      </c>
      <c r="C3451" t="s">
        <v>268</v>
      </c>
      <c r="D3451" t="s">
        <v>2660</v>
      </c>
      <c r="E3451" s="11">
        <v>29</v>
      </c>
      <c r="F3451" s="1">
        <v>43738</v>
      </c>
    </row>
    <row r="3452" spans="1:6" x14ac:dyDescent="0.25">
      <c r="A3452">
        <v>22734</v>
      </c>
      <c r="B3452" s="28">
        <v>557688</v>
      </c>
      <c r="C3452" t="s">
        <v>269</v>
      </c>
      <c r="E3452" s="11">
        <v>21000000</v>
      </c>
      <c r="F3452" s="1">
        <v>43738</v>
      </c>
    </row>
    <row r="3453" spans="1:6" x14ac:dyDescent="0.25">
      <c r="A3453">
        <v>22734</v>
      </c>
      <c r="B3453" s="28">
        <v>557692</v>
      </c>
      <c r="C3453" t="s">
        <v>264</v>
      </c>
      <c r="E3453" s="11">
        <v>25000000</v>
      </c>
      <c r="F3453" s="1">
        <v>43738</v>
      </c>
    </row>
    <row r="3454" spans="1:6" x14ac:dyDescent="0.25">
      <c r="A3454">
        <v>22735</v>
      </c>
      <c r="B3454" s="28">
        <v>527305</v>
      </c>
      <c r="C3454" t="s">
        <v>264</v>
      </c>
      <c r="E3454" s="11">
        <v>600000</v>
      </c>
      <c r="F3454" s="1">
        <v>43042</v>
      </c>
    </row>
    <row r="3455" spans="1:6" x14ac:dyDescent="0.25">
      <c r="A3455">
        <v>22737</v>
      </c>
      <c r="B3455" s="28">
        <v>510495</v>
      </c>
      <c r="C3455" t="s">
        <v>272</v>
      </c>
      <c r="E3455" s="11">
        <v>1</v>
      </c>
      <c r="F3455" s="1">
        <v>43845</v>
      </c>
    </row>
    <row r="3456" spans="1:6" x14ac:dyDescent="0.25">
      <c r="A3456">
        <v>22738</v>
      </c>
      <c r="B3456" s="28">
        <v>492884</v>
      </c>
      <c r="C3456" t="s">
        <v>325</v>
      </c>
      <c r="E3456" s="11"/>
      <c r="F3456" s="1">
        <v>42100</v>
      </c>
    </row>
    <row r="3457" spans="1:6" x14ac:dyDescent="0.25">
      <c r="A3457">
        <v>22741</v>
      </c>
      <c r="B3457" s="28">
        <v>493115</v>
      </c>
      <c r="C3457" t="s">
        <v>545</v>
      </c>
      <c r="E3457" s="11"/>
      <c r="F3457" s="1">
        <v>42185</v>
      </c>
    </row>
    <row r="3458" spans="1:6" x14ac:dyDescent="0.25">
      <c r="A3458">
        <v>22741</v>
      </c>
      <c r="B3458" s="28">
        <v>527014</v>
      </c>
      <c r="C3458" t="s">
        <v>264</v>
      </c>
      <c r="E3458" s="11">
        <v>7500</v>
      </c>
      <c r="F3458" s="1">
        <v>42094</v>
      </c>
    </row>
    <row r="3459" spans="1:6" x14ac:dyDescent="0.25">
      <c r="A3459">
        <v>22742</v>
      </c>
      <c r="B3459" s="28" t="s">
        <v>2661</v>
      </c>
      <c r="C3459" t="s">
        <v>277</v>
      </c>
      <c r="E3459" s="11">
        <v>220000</v>
      </c>
      <c r="F3459" s="1">
        <v>43100</v>
      </c>
    </row>
    <row r="3460" spans="1:6" x14ac:dyDescent="0.25">
      <c r="A3460">
        <v>22742</v>
      </c>
      <c r="B3460" s="28">
        <v>503211</v>
      </c>
      <c r="C3460" t="s">
        <v>267</v>
      </c>
      <c r="E3460" s="11">
        <v>30</v>
      </c>
      <c r="F3460" s="1">
        <v>43100</v>
      </c>
    </row>
    <row r="3461" spans="1:6" x14ac:dyDescent="0.25">
      <c r="A3461">
        <v>22742</v>
      </c>
      <c r="B3461" s="28">
        <v>503219</v>
      </c>
      <c r="C3461" t="s">
        <v>269</v>
      </c>
      <c r="E3461" s="11">
        <v>7400000</v>
      </c>
      <c r="F3461" s="1">
        <v>43100</v>
      </c>
    </row>
    <row r="3462" spans="1:6" x14ac:dyDescent="0.25">
      <c r="A3462">
        <v>22742</v>
      </c>
      <c r="B3462" s="28">
        <v>541766</v>
      </c>
      <c r="C3462" t="s">
        <v>268</v>
      </c>
      <c r="E3462" s="11">
        <v>105</v>
      </c>
      <c r="F3462" s="1">
        <v>43830</v>
      </c>
    </row>
    <row r="3463" spans="1:6" x14ac:dyDescent="0.25">
      <c r="A3463">
        <v>22742</v>
      </c>
      <c r="B3463" s="28">
        <v>587266</v>
      </c>
      <c r="C3463" t="s">
        <v>264</v>
      </c>
      <c r="E3463" s="11">
        <v>7400000</v>
      </c>
      <c r="F3463" s="1">
        <v>43830</v>
      </c>
    </row>
    <row r="3464" spans="1:6" x14ac:dyDescent="0.25">
      <c r="A3464">
        <v>22743</v>
      </c>
      <c r="B3464" s="28">
        <v>508810</v>
      </c>
      <c r="C3464" t="s">
        <v>267</v>
      </c>
      <c r="E3464" s="11">
        <v>158</v>
      </c>
      <c r="F3464" s="1">
        <v>43100</v>
      </c>
    </row>
    <row r="3465" spans="1:6" x14ac:dyDescent="0.25">
      <c r="A3465">
        <v>22743</v>
      </c>
      <c r="B3465" s="28">
        <v>527138</v>
      </c>
      <c r="C3465" t="s">
        <v>264</v>
      </c>
      <c r="E3465" s="11">
        <v>4700000</v>
      </c>
      <c r="F3465" s="1">
        <v>43830</v>
      </c>
    </row>
    <row r="3466" spans="1:6" x14ac:dyDescent="0.25">
      <c r="A3466">
        <v>22743</v>
      </c>
      <c r="B3466" s="28">
        <v>587930</v>
      </c>
      <c r="C3466" t="s">
        <v>269</v>
      </c>
      <c r="E3466" s="11">
        <v>3100000</v>
      </c>
      <c r="F3466" s="1">
        <v>43830</v>
      </c>
    </row>
    <row r="3467" spans="1:6" x14ac:dyDescent="0.25">
      <c r="A3467">
        <v>22744</v>
      </c>
      <c r="B3467" s="28">
        <v>690679</v>
      </c>
      <c r="C3467" t="s">
        <v>269</v>
      </c>
      <c r="E3467" s="11">
        <v>28000000</v>
      </c>
      <c r="F3467" s="1">
        <v>42735</v>
      </c>
    </row>
    <row r="3468" spans="1:6" x14ac:dyDescent="0.25">
      <c r="A3468">
        <v>22744</v>
      </c>
      <c r="B3468" s="28">
        <v>690683</v>
      </c>
      <c r="C3468" t="s">
        <v>264</v>
      </c>
      <c r="E3468" s="11">
        <v>39000000</v>
      </c>
      <c r="F3468" s="1">
        <v>43830</v>
      </c>
    </row>
    <row r="3469" spans="1:6" x14ac:dyDescent="0.25">
      <c r="A3469">
        <v>22745</v>
      </c>
      <c r="B3469" s="28">
        <v>528268</v>
      </c>
      <c r="C3469" t="s">
        <v>339</v>
      </c>
      <c r="D3469" t="s">
        <v>2504</v>
      </c>
      <c r="E3469" s="11">
        <v>9</v>
      </c>
      <c r="F3469" s="1">
        <v>42124</v>
      </c>
    </row>
    <row r="3470" spans="1:6" x14ac:dyDescent="0.25">
      <c r="A3470">
        <v>22745</v>
      </c>
      <c r="B3470" s="28">
        <v>528272</v>
      </c>
      <c r="C3470" t="s">
        <v>307</v>
      </c>
      <c r="D3470" t="s">
        <v>2505</v>
      </c>
      <c r="E3470" s="11">
        <v>1</v>
      </c>
      <c r="F3470" s="1">
        <v>42124</v>
      </c>
    </row>
    <row r="3471" spans="1:6" x14ac:dyDescent="0.25">
      <c r="A3471">
        <v>22745</v>
      </c>
      <c r="B3471" s="28">
        <v>598656</v>
      </c>
      <c r="C3471" t="s">
        <v>264</v>
      </c>
      <c r="E3471" s="11">
        <v>85000</v>
      </c>
      <c r="F3471" s="1">
        <v>42124</v>
      </c>
    </row>
    <row r="3472" spans="1:6" x14ac:dyDescent="0.25">
      <c r="A3472">
        <v>22750</v>
      </c>
      <c r="B3472" s="28" t="s">
        <v>2662</v>
      </c>
      <c r="C3472" t="s">
        <v>277</v>
      </c>
      <c r="E3472" s="11">
        <v>800000</v>
      </c>
      <c r="F3472" s="1">
        <v>43465</v>
      </c>
    </row>
    <row r="3473" spans="1:6" x14ac:dyDescent="0.25">
      <c r="A3473">
        <v>22750</v>
      </c>
      <c r="B3473" s="28">
        <v>504520</v>
      </c>
      <c r="C3473" t="s">
        <v>267</v>
      </c>
      <c r="E3473" s="11">
        <v>55</v>
      </c>
      <c r="F3473" s="1">
        <v>43465</v>
      </c>
    </row>
    <row r="3474" spans="1:6" x14ac:dyDescent="0.25">
      <c r="A3474">
        <v>22750</v>
      </c>
      <c r="B3474" s="28">
        <v>504593</v>
      </c>
      <c r="C3474" t="s">
        <v>268</v>
      </c>
      <c r="E3474" s="11">
        <v>200</v>
      </c>
      <c r="F3474" s="1">
        <v>43555</v>
      </c>
    </row>
    <row r="3475" spans="1:6" x14ac:dyDescent="0.25">
      <c r="A3475">
        <v>22750</v>
      </c>
      <c r="B3475" s="28">
        <v>504598</v>
      </c>
      <c r="C3475" t="s">
        <v>269</v>
      </c>
      <c r="E3475" s="11">
        <v>26500000</v>
      </c>
      <c r="F3475" s="1">
        <v>43555</v>
      </c>
    </row>
    <row r="3476" spans="1:6" x14ac:dyDescent="0.25">
      <c r="A3476">
        <v>22750</v>
      </c>
      <c r="B3476" s="28">
        <v>587675</v>
      </c>
      <c r="C3476" t="s">
        <v>264</v>
      </c>
      <c r="E3476" s="11">
        <v>26235000</v>
      </c>
      <c r="F3476" s="1">
        <v>43555</v>
      </c>
    </row>
    <row r="3477" spans="1:6" x14ac:dyDescent="0.25">
      <c r="A3477">
        <v>22752</v>
      </c>
      <c r="B3477" s="28">
        <v>540311</v>
      </c>
      <c r="C3477" t="s">
        <v>272</v>
      </c>
      <c r="D3477" t="s">
        <v>2663</v>
      </c>
      <c r="E3477" s="11">
        <v>1</v>
      </c>
      <c r="F3477" s="1">
        <v>42369</v>
      </c>
    </row>
    <row r="3478" spans="1:6" x14ac:dyDescent="0.25">
      <c r="A3478">
        <v>22752</v>
      </c>
      <c r="B3478" s="28">
        <v>540319</v>
      </c>
      <c r="C3478" t="s">
        <v>272</v>
      </c>
      <c r="D3478" t="s">
        <v>2664</v>
      </c>
      <c r="E3478" s="11">
        <v>1</v>
      </c>
      <c r="F3478" s="1">
        <v>42369</v>
      </c>
    </row>
    <row r="3479" spans="1:6" x14ac:dyDescent="0.25">
      <c r="A3479">
        <v>22752</v>
      </c>
      <c r="B3479" s="28">
        <v>540323</v>
      </c>
      <c r="C3479" t="s">
        <v>264</v>
      </c>
      <c r="D3479" t="s">
        <v>2665</v>
      </c>
      <c r="E3479" s="11">
        <v>25800</v>
      </c>
      <c r="F3479" s="1">
        <v>42369</v>
      </c>
    </row>
    <row r="3480" spans="1:6" x14ac:dyDescent="0.25">
      <c r="A3480">
        <v>22754</v>
      </c>
      <c r="B3480" s="28" t="s">
        <v>3196</v>
      </c>
      <c r="C3480" t="s">
        <v>277</v>
      </c>
      <c r="E3480" s="11">
        <v>400000</v>
      </c>
      <c r="F3480" s="1">
        <v>43100</v>
      </c>
    </row>
    <row r="3481" spans="1:6" x14ac:dyDescent="0.25">
      <c r="A3481">
        <v>22754</v>
      </c>
      <c r="B3481" s="28">
        <v>504831</v>
      </c>
      <c r="C3481" t="s">
        <v>267</v>
      </c>
      <c r="E3481" s="11">
        <v>81</v>
      </c>
      <c r="F3481" s="1">
        <v>43100</v>
      </c>
    </row>
    <row r="3482" spans="1:6" x14ac:dyDescent="0.25">
      <c r="A3482">
        <v>22754</v>
      </c>
      <c r="B3482" s="28">
        <v>504841</v>
      </c>
      <c r="C3482" t="s">
        <v>269</v>
      </c>
      <c r="E3482" s="11">
        <v>2000000</v>
      </c>
      <c r="F3482" s="1">
        <v>43830</v>
      </c>
    </row>
    <row r="3483" spans="1:6" x14ac:dyDescent="0.25">
      <c r="A3483">
        <v>22754</v>
      </c>
      <c r="B3483" s="28">
        <v>504845</v>
      </c>
      <c r="C3483" t="s">
        <v>264</v>
      </c>
      <c r="E3483" s="11">
        <v>2000000</v>
      </c>
      <c r="F3483" s="1">
        <v>43830</v>
      </c>
    </row>
    <row r="3484" spans="1:6" x14ac:dyDescent="0.25">
      <c r="A3484">
        <v>22754</v>
      </c>
      <c r="B3484" s="28">
        <v>789131</v>
      </c>
      <c r="C3484" t="s">
        <v>268</v>
      </c>
      <c r="E3484" s="11">
        <v>71</v>
      </c>
      <c r="F3484" s="1">
        <v>43830</v>
      </c>
    </row>
    <row r="3485" spans="1:6" x14ac:dyDescent="0.25">
      <c r="A3485">
        <v>22755</v>
      </c>
      <c r="B3485" s="28">
        <v>507204</v>
      </c>
      <c r="C3485" t="s">
        <v>545</v>
      </c>
      <c r="E3485" s="11"/>
      <c r="F3485" s="1">
        <v>42216</v>
      </c>
    </row>
    <row r="3486" spans="1:6" x14ac:dyDescent="0.25">
      <c r="A3486">
        <v>22755</v>
      </c>
      <c r="B3486" s="28">
        <v>527019</v>
      </c>
      <c r="C3486" t="s">
        <v>264</v>
      </c>
      <c r="E3486" s="11">
        <v>7103</v>
      </c>
      <c r="F3486" s="1">
        <v>42216</v>
      </c>
    </row>
    <row r="3487" spans="1:6" x14ac:dyDescent="0.25">
      <c r="A3487">
        <v>22757</v>
      </c>
      <c r="B3487" s="28" t="s">
        <v>2666</v>
      </c>
      <c r="C3487" t="s">
        <v>277</v>
      </c>
      <c r="E3487" s="11">
        <v>500000</v>
      </c>
      <c r="F3487" s="1">
        <v>43100</v>
      </c>
    </row>
    <row r="3488" spans="1:6" x14ac:dyDescent="0.25">
      <c r="A3488">
        <v>22757</v>
      </c>
      <c r="B3488" s="28">
        <v>507810</v>
      </c>
      <c r="C3488" t="s">
        <v>267</v>
      </c>
      <c r="E3488" s="11">
        <v>100</v>
      </c>
      <c r="F3488" s="1">
        <v>43100</v>
      </c>
    </row>
    <row r="3489" spans="1:6" x14ac:dyDescent="0.25">
      <c r="A3489">
        <v>22757</v>
      </c>
      <c r="B3489" s="28">
        <v>507847</v>
      </c>
      <c r="C3489" t="s">
        <v>268</v>
      </c>
      <c r="E3489" s="11">
        <v>156</v>
      </c>
      <c r="F3489" s="1">
        <v>43830</v>
      </c>
    </row>
    <row r="3490" spans="1:6" x14ac:dyDescent="0.25">
      <c r="A3490">
        <v>22757</v>
      </c>
      <c r="B3490" s="28">
        <v>507852</v>
      </c>
      <c r="C3490" t="s">
        <v>269</v>
      </c>
      <c r="E3490" s="11">
        <v>7075000</v>
      </c>
      <c r="F3490" s="1">
        <v>43830</v>
      </c>
    </row>
    <row r="3491" spans="1:6" x14ac:dyDescent="0.25">
      <c r="A3491">
        <v>22757</v>
      </c>
      <c r="B3491" s="28">
        <v>558047</v>
      </c>
      <c r="C3491" t="s">
        <v>264</v>
      </c>
      <c r="E3491" s="11">
        <v>7075000</v>
      </c>
      <c r="F3491" s="1">
        <v>43830</v>
      </c>
    </row>
    <row r="3492" spans="1:6" x14ac:dyDescent="0.25">
      <c r="A3492">
        <v>22758</v>
      </c>
      <c r="B3492" s="28">
        <v>504949</v>
      </c>
      <c r="C3492" t="s">
        <v>325</v>
      </c>
      <c r="E3492" s="11">
        <v>1</v>
      </c>
      <c r="F3492" s="1">
        <v>42057</v>
      </c>
    </row>
    <row r="3493" spans="1:6" x14ac:dyDescent="0.25">
      <c r="A3493">
        <v>22759</v>
      </c>
      <c r="B3493" s="28">
        <v>504945</v>
      </c>
      <c r="C3493" t="s">
        <v>325</v>
      </c>
      <c r="E3493" s="11"/>
      <c r="F3493" s="1">
        <v>42061</v>
      </c>
    </row>
    <row r="3494" spans="1:6" x14ac:dyDescent="0.25">
      <c r="A3494">
        <v>22760</v>
      </c>
      <c r="B3494" s="28">
        <v>504929</v>
      </c>
      <c r="C3494" t="s">
        <v>545</v>
      </c>
      <c r="E3494" s="11"/>
      <c r="F3494" s="1">
        <v>42153</v>
      </c>
    </row>
    <row r="3495" spans="1:6" x14ac:dyDescent="0.25">
      <c r="A3495">
        <v>22760</v>
      </c>
      <c r="B3495" s="28">
        <v>527024</v>
      </c>
      <c r="C3495" t="s">
        <v>264</v>
      </c>
      <c r="E3495" s="11">
        <v>4200</v>
      </c>
      <c r="F3495" s="1">
        <v>42153</v>
      </c>
    </row>
    <row r="3496" spans="1:6" x14ac:dyDescent="0.25">
      <c r="A3496">
        <v>22761</v>
      </c>
      <c r="B3496" s="28">
        <v>508851</v>
      </c>
      <c r="C3496" t="s">
        <v>264</v>
      </c>
      <c r="D3496" t="s">
        <v>2667</v>
      </c>
      <c r="E3496" s="11">
        <v>11900</v>
      </c>
      <c r="F3496" s="1">
        <v>42369</v>
      </c>
    </row>
    <row r="3497" spans="1:6" x14ac:dyDescent="0.25">
      <c r="A3497">
        <v>22762</v>
      </c>
      <c r="B3497" s="28">
        <v>508855</v>
      </c>
      <c r="C3497" t="s">
        <v>272</v>
      </c>
      <c r="D3497" t="s">
        <v>2506</v>
      </c>
      <c r="E3497" s="11"/>
      <c r="F3497" s="1">
        <v>42490</v>
      </c>
    </row>
    <row r="3498" spans="1:6" x14ac:dyDescent="0.25">
      <c r="A3498">
        <v>22762</v>
      </c>
      <c r="B3498" s="28">
        <v>527029</v>
      </c>
      <c r="C3498" t="s">
        <v>264</v>
      </c>
      <c r="E3498" s="11">
        <v>20150</v>
      </c>
      <c r="F3498" s="1">
        <v>42490</v>
      </c>
    </row>
    <row r="3499" spans="1:6" x14ac:dyDescent="0.25">
      <c r="A3499">
        <v>22763</v>
      </c>
      <c r="B3499" s="28">
        <v>509135</v>
      </c>
      <c r="C3499" t="s">
        <v>264</v>
      </c>
      <c r="E3499" s="11">
        <v>78000</v>
      </c>
      <c r="F3499" s="1">
        <v>43100</v>
      </c>
    </row>
    <row r="3500" spans="1:6" x14ac:dyDescent="0.25">
      <c r="A3500">
        <v>22763</v>
      </c>
      <c r="B3500" s="28">
        <v>509139</v>
      </c>
      <c r="C3500" t="s">
        <v>272</v>
      </c>
      <c r="D3500" t="s">
        <v>2507</v>
      </c>
      <c r="E3500" s="11"/>
      <c r="F3500" s="1">
        <v>43100</v>
      </c>
    </row>
    <row r="3501" spans="1:6" x14ac:dyDescent="0.25">
      <c r="A3501">
        <v>22763</v>
      </c>
      <c r="B3501" s="28">
        <v>509149</v>
      </c>
      <c r="C3501" t="s">
        <v>272</v>
      </c>
      <c r="D3501" t="s">
        <v>2508</v>
      </c>
      <c r="E3501" s="11"/>
      <c r="F3501" s="1">
        <v>43100</v>
      </c>
    </row>
    <row r="3502" spans="1:6" x14ac:dyDescent="0.25">
      <c r="A3502">
        <v>22763</v>
      </c>
      <c r="B3502" s="28">
        <v>509156</v>
      </c>
      <c r="C3502" t="s">
        <v>1959</v>
      </c>
      <c r="D3502" t="s">
        <v>2509</v>
      </c>
      <c r="E3502" s="11">
        <v>5</v>
      </c>
      <c r="F3502" s="1">
        <v>43100</v>
      </c>
    </row>
    <row r="3503" spans="1:6" x14ac:dyDescent="0.25">
      <c r="A3503">
        <v>22763</v>
      </c>
      <c r="B3503" s="28">
        <v>509160</v>
      </c>
      <c r="C3503" t="s">
        <v>272</v>
      </c>
      <c r="D3503" t="s">
        <v>2510</v>
      </c>
      <c r="E3503" s="11"/>
      <c r="F3503" s="1">
        <v>43100</v>
      </c>
    </row>
    <row r="3504" spans="1:6" x14ac:dyDescent="0.25">
      <c r="A3504">
        <v>22764</v>
      </c>
      <c r="B3504" s="28">
        <v>512707</v>
      </c>
      <c r="C3504" t="s">
        <v>264</v>
      </c>
      <c r="D3504" t="s">
        <v>2818</v>
      </c>
      <c r="E3504" s="11">
        <v>60000</v>
      </c>
      <c r="F3504" s="1">
        <v>42155</v>
      </c>
    </row>
    <row r="3505" spans="1:6" x14ac:dyDescent="0.25">
      <c r="A3505">
        <v>22764</v>
      </c>
      <c r="B3505" s="28">
        <v>512898</v>
      </c>
      <c r="C3505" t="s">
        <v>1959</v>
      </c>
      <c r="D3505" t="s">
        <v>2509</v>
      </c>
      <c r="E3505" s="11">
        <v>5</v>
      </c>
      <c r="F3505" s="1">
        <v>42155</v>
      </c>
    </row>
    <row r="3506" spans="1:6" x14ac:dyDescent="0.25">
      <c r="A3506">
        <v>22764</v>
      </c>
      <c r="B3506" s="28">
        <v>512903</v>
      </c>
      <c r="C3506" t="s">
        <v>272</v>
      </c>
      <c r="D3506" t="s">
        <v>2511</v>
      </c>
      <c r="E3506" s="11">
        <v>10000</v>
      </c>
      <c r="F3506" s="1">
        <v>42255</v>
      </c>
    </row>
    <row r="3507" spans="1:6" x14ac:dyDescent="0.25">
      <c r="A3507">
        <v>22764</v>
      </c>
      <c r="B3507" s="28">
        <v>512907</v>
      </c>
      <c r="C3507" t="s">
        <v>272</v>
      </c>
      <c r="D3507" t="s">
        <v>2243</v>
      </c>
      <c r="E3507" s="11">
        <v>1</v>
      </c>
      <c r="F3507" s="1">
        <v>43165</v>
      </c>
    </row>
    <row r="3508" spans="1:6" x14ac:dyDescent="0.25">
      <c r="A3508">
        <v>22765</v>
      </c>
      <c r="B3508" s="28">
        <v>541305</v>
      </c>
      <c r="C3508" t="s">
        <v>1959</v>
      </c>
      <c r="D3508" t="s">
        <v>2668</v>
      </c>
      <c r="E3508" s="11">
        <v>4</v>
      </c>
      <c r="F3508" s="1">
        <v>42185</v>
      </c>
    </row>
    <row r="3509" spans="1:6" x14ac:dyDescent="0.25">
      <c r="A3509">
        <v>22765</v>
      </c>
      <c r="B3509" s="28">
        <v>541309</v>
      </c>
      <c r="C3509" t="s">
        <v>307</v>
      </c>
      <c r="D3509" t="s">
        <v>2669</v>
      </c>
      <c r="E3509" s="11">
        <v>30000</v>
      </c>
      <c r="F3509" s="1">
        <v>42185</v>
      </c>
    </row>
    <row r="3510" spans="1:6" x14ac:dyDescent="0.25">
      <c r="A3510">
        <v>22765</v>
      </c>
      <c r="B3510" s="28">
        <v>598768</v>
      </c>
      <c r="C3510" t="s">
        <v>264</v>
      </c>
      <c r="E3510" s="11">
        <v>39000</v>
      </c>
      <c r="F3510" s="1">
        <v>42155</v>
      </c>
    </row>
    <row r="3511" spans="1:6" x14ac:dyDescent="0.25">
      <c r="A3511">
        <v>22766</v>
      </c>
      <c r="B3511" s="28">
        <v>510922</v>
      </c>
      <c r="C3511" t="s">
        <v>518</v>
      </c>
      <c r="D3511" t="s">
        <v>2965</v>
      </c>
      <c r="E3511" s="11">
        <v>97500</v>
      </c>
      <c r="F3511" s="1">
        <v>42432</v>
      </c>
    </row>
    <row r="3512" spans="1:6" x14ac:dyDescent="0.25">
      <c r="A3512">
        <v>22766</v>
      </c>
      <c r="B3512" s="28">
        <v>510926</v>
      </c>
      <c r="C3512" t="s">
        <v>1959</v>
      </c>
      <c r="D3512" t="s">
        <v>2512</v>
      </c>
      <c r="E3512" s="11">
        <v>6</v>
      </c>
      <c r="F3512" s="1">
        <v>42432</v>
      </c>
    </row>
    <row r="3513" spans="1:6" x14ac:dyDescent="0.25">
      <c r="A3513">
        <v>22766</v>
      </c>
      <c r="B3513" s="28">
        <v>510930</v>
      </c>
      <c r="C3513" t="s">
        <v>272</v>
      </c>
      <c r="D3513" t="s">
        <v>2513</v>
      </c>
      <c r="E3513" s="11">
        <v>57500</v>
      </c>
      <c r="F3513" s="1">
        <v>42250</v>
      </c>
    </row>
    <row r="3514" spans="1:6" x14ac:dyDescent="0.25">
      <c r="A3514">
        <v>22766</v>
      </c>
      <c r="B3514" s="28">
        <v>510934</v>
      </c>
      <c r="C3514" t="s">
        <v>272</v>
      </c>
      <c r="D3514" t="s">
        <v>2507</v>
      </c>
      <c r="E3514" s="11">
        <v>1</v>
      </c>
      <c r="F3514" s="1">
        <v>43527</v>
      </c>
    </row>
    <row r="3515" spans="1:6" x14ac:dyDescent="0.25">
      <c r="A3515">
        <v>22766</v>
      </c>
      <c r="B3515" s="28">
        <v>882182</v>
      </c>
      <c r="C3515" t="s">
        <v>1958</v>
      </c>
      <c r="E3515" s="11">
        <v>0</v>
      </c>
      <c r="F3515" s="1">
        <v>43186</v>
      </c>
    </row>
    <row r="3516" spans="1:6" x14ac:dyDescent="0.25">
      <c r="A3516">
        <v>22767</v>
      </c>
      <c r="B3516" s="28">
        <v>509227</v>
      </c>
      <c r="C3516" t="s">
        <v>272</v>
      </c>
      <c r="D3516" t="s">
        <v>3446</v>
      </c>
      <c r="E3516" s="11"/>
      <c r="F3516" s="1">
        <v>43465</v>
      </c>
    </row>
    <row r="3517" spans="1:6" x14ac:dyDescent="0.25">
      <c r="A3517">
        <v>22767</v>
      </c>
      <c r="B3517" s="28">
        <v>509234</v>
      </c>
      <c r="C3517" t="s">
        <v>264</v>
      </c>
      <c r="E3517" s="11">
        <v>400000</v>
      </c>
      <c r="F3517" s="1">
        <v>43465</v>
      </c>
    </row>
    <row r="3518" spans="1:6" x14ac:dyDescent="0.25">
      <c r="A3518">
        <v>22767</v>
      </c>
      <c r="B3518" s="28">
        <v>509248</v>
      </c>
      <c r="C3518" t="s">
        <v>1959</v>
      </c>
      <c r="D3518" t="s">
        <v>2514</v>
      </c>
      <c r="E3518" s="11">
        <v>6</v>
      </c>
      <c r="F3518" s="1">
        <v>42442</v>
      </c>
    </row>
    <row r="3519" spans="1:6" x14ac:dyDescent="0.25">
      <c r="A3519">
        <v>22767</v>
      </c>
      <c r="B3519" s="28">
        <v>509252</v>
      </c>
      <c r="C3519" t="s">
        <v>272</v>
      </c>
      <c r="D3519" t="s">
        <v>2515</v>
      </c>
      <c r="E3519" s="11">
        <v>1</v>
      </c>
      <c r="F3519" s="1">
        <v>43465</v>
      </c>
    </row>
    <row r="3520" spans="1:6" x14ac:dyDescent="0.25">
      <c r="A3520">
        <v>22767</v>
      </c>
      <c r="B3520" s="28">
        <v>736701</v>
      </c>
      <c r="C3520" t="s">
        <v>1958</v>
      </c>
      <c r="E3520" s="11">
        <v>0</v>
      </c>
      <c r="F3520" s="1">
        <v>43465</v>
      </c>
    </row>
    <row r="3521" spans="1:6" x14ac:dyDescent="0.25">
      <c r="A3521">
        <v>22769</v>
      </c>
      <c r="B3521" s="28">
        <v>555807</v>
      </c>
      <c r="C3521" t="s">
        <v>288</v>
      </c>
      <c r="D3521" t="s">
        <v>2670</v>
      </c>
      <c r="E3521" s="11">
        <v>205000</v>
      </c>
      <c r="F3521" s="1">
        <v>42735</v>
      </c>
    </row>
    <row r="3522" spans="1:6" x14ac:dyDescent="0.25">
      <c r="A3522">
        <v>22769</v>
      </c>
      <c r="B3522" s="28">
        <v>555811</v>
      </c>
      <c r="C3522" t="s">
        <v>345</v>
      </c>
      <c r="D3522" t="s">
        <v>2671</v>
      </c>
      <c r="E3522" s="11">
        <v>20000</v>
      </c>
      <c r="F3522" s="1">
        <v>42735</v>
      </c>
    </row>
    <row r="3523" spans="1:6" x14ac:dyDescent="0.25">
      <c r="A3523">
        <v>22769</v>
      </c>
      <c r="B3523" s="28">
        <v>555819</v>
      </c>
      <c r="C3523" t="s">
        <v>518</v>
      </c>
      <c r="D3523" t="s">
        <v>2672</v>
      </c>
      <c r="E3523" s="11">
        <v>125000</v>
      </c>
      <c r="F3523" s="1">
        <v>42735</v>
      </c>
    </row>
    <row r="3524" spans="1:6" x14ac:dyDescent="0.25">
      <c r="A3524">
        <v>22769</v>
      </c>
      <c r="B3524" s="28">
        <v>576886</v>
      </c>
      <c r="C3524" t="s">
        <v>264</v>
      </c>
      <c r="D3524" t="s">
        <v>2673</v>
      </c>
      <c r="E3524" s="11">
        <v>125000</v>
      </c>
      <c r="F3524" s="1">
        <v>42735</v>
      </c>
    </row>
    <row r="3525" spans="1:6" x14ac:dyDescent="0.25">
      <c r="A3525">
        <v>22770</v>
      </c>
      <c r="B3525" s="28">
        <v>505278</v>
      </c>
      <c r="C3525" t="s">
        <v>2500</v>
      </c>
      <c r="E3525" s="11"/>
      <c r="F3525" s="1">
        <v>43100</v>
      </c>
    </row>
    <row r="3526" spans="1:6" x14ac:dyDescent="0.25">
      <c r="A3526">
        <v>22770</v>
      </c>
      <c r="B3526" s="28">
        <v>505282</v>
      </c>
      <c r="C3526" t="s">
        <v>268</v>
      </c>
      <c r="E3526" s="11"/>
      <c r="F3526" s="1">
        <v>43100</v>
      </c>
    </row>
    <row r="3527" spans="1:6" x14ac:dyDescent="0.25">
      <c r="A3527">
        <v>22770</v>
      </c>
      <c r="B3527" s="28">
        <v>527143</v>
      </c>
      <c r="C3527" t="s">
        <v>264</v>
      </c>
      <c r="E3527" s="11">
        <v>500000</v>
      </c>
      <c r="F3527" s="1">
        <v>43100</v>
      </c>
    </row>
    <row r="3528" spans="1:6" x14ac:dyDescent="0.25">
      <c r="A3528">
        <v>22771</v>
      </c>
      <c r="B3528" s="28" t="s">
        <v>3197</v>
      </c>
      <c r="C3528" t="s">
        <v>277</v>
      </c>
      <c r="E3528" s="11">
        <v>45000</v>
      </c>
      <c r="F3528" s="1">
        <v>43131</v>
      </c>
    </row>
    <row r="3529" spans="1:6" x14ac:dyDescent="0.25">
      <c r="A3529">
        <v>22771</v>
      </c>
      <c r="B3529" s="28">
        <v>526856</v>
      </c>
      <c r="C3529" t="s">
        <v>264</v>
      </c>
      <c r="E3529" s="11">
        <v>2350000</v>
      </c>
      <c r="F3529" s="1">
        <v>43861</v>
      </c>
    </row>
    <row r="3530" spans="1:6" x14ac:dyDescent="0.25">
      <c r="A3530">
        <v>22771</v>
      </c>
      <c r="B3530" s="28">
        <v>526860</v>
      </c>
      <c r="C3530" t="s">
        <v>267</v>
      </c>
      <c r="E3530" s="11">
        <v>15</v>
      </c>
      <c r="F3530" s="1">
        <v>43131</v>
      </c>
    </row>
    <row r="3531" spans="1:6" x14ac:dyDescent="0.25">
      <c r="A3531">
        <v>22771</v>
      </c>
      <c r="B3531" s="28">
        <v>526868</v>
      </c>
      <c r="C3531" t="s">
        <v>268</v>
      </c>
      <c r="E3531" s="11">
        <v>18</v>
      </c>
      <c r="F3531" s="1">
        <v>43861</v>
      </c>
    </row>
    <row r="3532" spans="1:6" x14ac:dyDescent="0.25">
      <c r="A3532">
        <v>22771</v>
      </c>
      <c r="B3532" s="28">
        <v>587296</v>
      </c>
      <c r="C3532" t="s">
        <v>269</v>
      </c>
      <c r="E3532" s="11">
        <v>2350000</v>
      </c>
      <c r="F3532" s="1">
        <v>43861</v>
      </c>
    </row>
    <row r="3533" spans="1:6" x14ac:dyDescent="0.25">
      <c r="A3533">
        <v>22772</v>
      </c>
      <c r="B3533" s="28" t="s">
        <v>2819</v>
      </c>
      <c r="C3533" t="s">
        <v>277</v>
      </c>
      <c r="E3533" s="11">
        <v>620000</v>
      </c>
      <c r="F3533" s="1">
        <v>43100</v>
      </c>
    </row>
    <row r="3534" spans="1:6" x14ac:dyDescent="0.25">
      <c r="A3534">
        <v>22772</v>
      </c>
      <c r="B3534" s="28">
        <v>506651</v>
      </c>
      <c r="C3534" t="s">
        <v>267</v>
      </c>
      <c r="E3534" s="11">
        <v>45</v>
      </c>
      <c r="F3534" s="1">
        <v>43100</v>
      </c>
    </row>
    <row r="3535" spans="1:6" x14ac:dyDescent="0.25">
      <c r="A3535">
        <v>22772</v>
      </c>
      <c r="B3535" s="28">
        <v>506656</v>
      </c>
      <c r="C3535" t="s">
        <v>280</v>
      </c>
      <c r="E3535" s="11">
        <v>343381</v>
      </c>
      <c r="F3535" s="1">
        <v>43100</v>
      </c>
    </row>
    <row r="3536" spans="1:6" x14ac:dyDescent="0.25">
      <c r="A3536">
        <v>22772</v>
      </c>
      <c r="B3536" s="28">
        <v>506660</v>
      </c>
      <c r="C3536" t="s">
        <v>269</v>
      </c>
      <c r="E3536" s="11">
        <v>4140000</v>
      </c>
      <c r="F3536" s="1">
        <v>43830</v>
      </c>
    </row>
    <row r="3537" spans="1:6" x14ac:dyDescent="0.25">
      <c r="A3537">
        <v>22772</v>
      </c>
      <c r="B3537" s="28">
        <v>506664</v>
      </c>
      <c r="C3537" t="s">
        <v>264</v>
      </c>
      <c r="E3537" s="11">
        <v>4588947</v>
      </c>
      <c r="F3537" s="1">
        <v>43830</v>
      </c>
    </row>
    <row r="3538" spans="1:6" x14ac:dyDescent="0.25">
      <c r="A3538">
        <v>22772</v>
      </c>
      <c r="B3538" s="28">
        <v>600342</v>
      </c>
      <c r="C3538" t="s">
        <v>268</v>
      </c>
      <c r="E3538" s="11">
        <v>56</v>
      </c>
      <c r="F3538" s="1">
        <v>43830</v>
      </c>
    </row>
    <row r="3539" spans="1:6" x14ac:dyDescent="0.25">
      <c r="A3539">
        <v>22775</v>
      </c>
      <c r="B3539" s="28">
        <v>507248</v>
      </c>
      <c r="C3539" t="s">
        <v>545</v>
      </c>
      <c r="E3539" s="11"/>
      <c r="F3539" s="1">
        <v>42308</v>
      </c>
    </row>
    <row r="3540" spans="1:6" x14ac:dyDescent="0.25">
      <c r="A3540">
        <v>22775</v>
      </c>
      <c r="B3540" s="28">
        <v>527034</v>
      </c>
      <c r="C3540" t="s">
        <v>264</v>
      </c>
      <c r="E3540" s="11">
        <v>11115</v>
      </c>
      <c r="F3540" s="1">
        <v>42308</v>
      </c>
    </row>
    <row r="3541" spans="1:6" x14ac:dyDescent="0.25">
      <c r="A3541">
        <v>22776</v>
      </c>
      <c r="B3541" s="28" t="s">
        <v>2820</v>
      </c>
      <c r="C3541" t="s">
        <v>277</v>
      </c>
      <c r="E3541" s="11">
        <v>2000000</v>
      </c>
      <c r="F3541" s="1">
        <v>44286</v>
      </c>
    </row>
    <row r="3542" spans="1:6" x14ac:dyDescent="0.25">
      <c r="A3542">
        <v>22776</v>
      </c>
      <c r="B3542" s="28">
        <v>556788</v>
      </c>
      <c r="C3542" t="s">
        <v>267</v>
      </c>
      <c r="E3542" s="11">
        <v>120</v>
      </c>
      <c r="F3542" s="1">
        <v>43465</v>
      </c>
    </row>
    <row r="3543" spans="1:6" x14ac:dyDescent="0.25">
      <c r="A3543">
        <v>22776</v>
      </c>
      <c r="B3543" s="28">
        <v>556796</v>
      </c>
      <c r="C3543" t="s">
        <v>269</v>
      </c>
      <c r="E3543" s="11">
        <v>1450000</v>
      </c>
      <c r="F3543" s="1">
        <v>44196</v>
      </c>
    </row>
    <row r="3544" spans="1:6" x14ac:dyDescent="0.25">
      <c r="A3544">
        <v>22776</v>
      </c>
      <c r="B3544" s="28">
        <v>556800</v>
      </c>
      <c r="C3544" t="s">
        <v>264</v>
      </c>
      <c r="E3544" s="11">
        <v>14950000</v>
      </c>
      <c r="F3544" s="1">
        <v>44196</v>
      </c>
    </row>
    <row r="3545" spans="1:6" x14ac:dyDescent="0.25">
      <c r="A3545">
        <v>22777</v>
      </c>
      <c r="B3545" s="28" t="s">
        <v>2674</v>
      </c>
      <c r="C3545" t="s">
        <v>277</v>
      </c>
      <c r="E3545" s="11">
        <v>95000</v>
      </c>
      <c r="F3545" s="1">
        <v>43100</v>
      </c>
    </row>
    <row r="3546" spans="1:6" x14ac:dyDescent="0.25">
      <c r="A3546">
        <v>22777</v>
      </c>
      <c r="B3546" s="28">
        <v>507867</v>
      </c>
      <c r="C3546" t="s">
        <v>267</v>
      </c>
      <c r="E3546" s="11">
        <v>26</v>
      </c>
      <c r="F3546" s="1">
        <v>43100</v>
      </c>
    </row>
    <row r="3547" spans="1:6" x14ac:dyDescent="0.25">
      <c r="A3547">
        <v>22777</v>
      </c>
      <c r="B3547" s="28">
        <v>507875</v>
      </c>
      <c r="C3547" t="s">
        <v>269</v>
      </c>
      <c r="E3547" s="11">
        <v>1446340</v>
      </c>
      <c r="F3547" s="1">
        <v>43830</v>
      </c>
    </row>
    <row r="3548" spans="1:6" x14ac:dyDescent="0.25">
      <c r="A3548">
        <v>22777</v>
      </c>
      <c r="B3548" s="28">
        <v>587300</v>
      </c>
      <c r="C3548" t="s">
        <v>264</v>
      </c>
      <c r="E3548" s="11">
        <v>1446340</v>
      </c>
      <c r="F3548" s="1">
        <v>43830</v>
      </c>
    </row>
    <row r="3549" spans="1:6" x14ac:dyDescent="0.25">
      <c r="A3549">
        <v>22778</v>
      </c>
      <c r="B3549" s="28" t="s">
        <v>2675</v>
      </c>
      <c r="C3549" t="s">
        <v>277</v>
      </c>
      <c r="E3549" s="11">
        <v>400000</v>
      </c>
      <c r="F3549" s="1">
        <v>43100</v>
      </c>
    </row>
    <row r="3550" spans="1:6" x14ac:dyDescent="0.25">
      <c r="A3550">
        <v>22778</v>
      </c>
      <c r="B3550" s="28">
        <v>507697</v>
      </c>
      <c r="C3550" t="s">
        <v>267</v>
      </c>
      <c r="D3550" t="s">
        <v>2676</v>
      </c>
      <c r="E3550" s="11">
        <v>43</v>
      </c>
      <c r="F3550" s="1">
        <v>43100</v>
      </c>
    </row>
    <row r="3551" spans="1:6" x14ac:dyDescent="0.25">
      <c r="A3551">
        <v>22778</v>
      </c>
      <c r="B3551" s="28">
        <v>507707</v>
      </c>
      <c r="C3551" t="s">
        <v>268</v>
      </c>
      <c r="D3551" t="s">
        <v>2677</v>
      </c>
      <c r="E3551" s="11">
        <v>46</v>
      </c>
      <c r="F3551" s="1">
        <v>43830</v>
      </c>
    </row>
    <row r="3552" spans="1:6" x14ac:dyDescent="0.25">
      <c r="A3552">
        <v>22778</v>
      </c>
      <c r="B3552" s="28">
        <v>587304</v>
      </c>
      <c r="C3552" t="s">
        <v>269</v>
      </c>
      <c r="E3552" s="11">
        <v>1300000</v>
      </c>
      <c r="F3552" s="1">
        <v>43830</v>
      </c>
    </row>
    <row r="3553" spans="1:6" x14ac:dyDescent="0.25">
      <c r="A3553">
        <v>22778</v>
      </c>
      <c r="B3553" s="28">
        <v>587312</v>
      </c>
      <c r="C3553" t="s">
        <v>264</v>
      </c>
      <c r="E3553" s="11">
        <v>1300000</v>
      </c>
      <c r="F3553" s="1">
        <v>43830</v>
      </c>
    </row>
    <row r="3554" spans="1:6" x14ac:dyDescent="0.25">
      <c r="A3554">
        <v>22779</v>
      </c>
      <c r="B3554" s="28">
        <v>507795</v>
      </c>
      <c r="C3554" t="s">
        <v>325</v>
      </c>
      <c r="E3554" s="11"/>
      <c r="F3554" s="1">
        <v>42135</v>
      </c>
    </row>
    <row r="3555" spans="1:6" x14ac:dyDescent="0.25">
      <c r="A3555">
        <v>22780</v>
      </c>
      <c r="B3555" s="28">
        <v>528149</v>
      </c>
      <c r="C3555" t="s">
        <v>492</v>
      </c>
      <c r="D3555" t="s">
        <v>2678</v>
      </c>
      <c r="E3555" s="11">
        <v>1000000</v>
      </c>
      <c r="F3555" s="1">
        <v>42416</v>
      </c>
    </row>
    <row r="3556" spans="1:6" x14ac:dyDescent="0.25">
      <c r="A3556">
        <v>22780</v>
      </c>
      <c r="B3556" s="28">
        <v>528153</v>
      </c>
      <c r="C3556" t="s">
        <v>264</v>
      </c>
      <c r="E3556" s="11">
        <v>2688000</v>
      </c>
      <c r="F3556" s="1">
        <v>44196</v>
      </c>
    </row>
    <row r="3557" spans="1:6" x14ac:dyDescent="0.25">
      <c r="A3557">
        <v>22781</v>
      </c>
      <c r="B3557" s="28">
        <v>508748</v>
      </c>
      <c r="C3557" t="s">
        <v>2027</v>
      </c>
      <c r="E3557" s="11">
        <v>1</v>
      </c>
      <c r="F3557" s="1">
        <v>42368</v>
      </c>
    </row>
    <row r="3558" spans="1:6" x14ac:dyDescent="0.25">
      <c r="A3558">
        <v>22781</v>
      </c>
      <c r="B3558" s="28">
        <v>508752</v>
      </c>
      <c r="C3558" t="s">
        <v>272</v>
      </c>
      <c r="D3558" t="s">
        <v>2679</v>
      </c>
      <c r="E3558" s="11">
        <v>1</v>
      </c>
      <c r="F3558" s="1">
        <v>42368</v>
      </c>
    </row>
    <row r="3559" spans="1:6" x14ac:dyDescent="0.25">
      <c r="A3559">
        <v>22781</v>
      </c>
      <c r="B3559" s="28">
        <v>598702</v>
      </c>
      <c r="C3559" t="s">
        <v>264</v>
      </c>
      <c r="E3559" s="11">
        <v>6900</v>
      </c>
      <c r="F3559" s="1">
        <v>42369</v>
      </c>
    </row>
    <row r="3560" spans="1:6" x14ac:dyDescent="0.25">
      <c r="A3560">
        <v>22782</v>
      </c>
      <c r="B3560" s="28">
        <v>507893</v>
      </c>
      <c r="C3560" t="s">
        <v>545</v>
      </c>
      <c r="D3560" t="s">
        <v>2680</v>
      </c>
      <c r="E3560" s="11">
        <v>31</v>
      </c>
      <c r="F3560" s="1">
        <v>42308</v>
      </c>
    </row>
    <row r="3561" spans="1:6" x14ac:dyDescent="0.25">
      <c r="A3561">
        <v>22782</v>
      </c>
      <c r="B3561" s="28">
        <v>541194</v>
      </c>
      <c r="C3561" t="s">
        <v>1959</v>
      </c>
      <c r="D3561" t="s">
        <v>2681</v>
      </c>
      <c r="E3561" s="11">
        <v>20</v>
      </c>
      <c r="F3561" s="1">
        <v>42338</v>
      </c>
    </row>
    <row r="3562" spans="1:6" x14ac:dyDescent="0.25">
      <c r="A3562">
        <v>22782</v>
      </c>
      <c r="B3562" s="28">
        <v>541198</v>
      </c>
      <c r="C3562" t="s">
        <v>1959</v>
      </c>
      <c r="D3562" t="s">
        <v>2682</v>
      </c>
      <c r="E3562" s="11">
        <v>11</v>
      </c>
      <c r="F3562" s="1">
        <v>42338</v>
      </c>
    </row>
    <row r="3563" spans="1:6" x14ac:dyDescent="0.25">
      <c r="A3563">
        <v>22782</v>
      </c>
      <c r="B3563" s="28">
        <v>598660</v>
      </c>
      <c r="C3563" t="s">
        <v>1958</v>
      </c>
      <c r="E3563" s="11">
        <v>22449</v>
      </c>
      <c r="F3563" s="1">
        <v>42368</v>
      </c>
    </row>
    <row r="3564" spans="1:6" x14ac:dyDescent="0.25">
      <c r="A3564">
        <v>22783</v>
      </c>
      <c r="B3564" s="28">
        <v>508364</v>
      </c>
      <c r="C3564" t="s">
        <v>545</v>
      </c>
      <c r="E3564" s="11"/>
      <c r="F3564" s="1">
        <v>42369</v>
      </c>
    </row>
    <row r="3565" spans="1:6" x14ac:dyDescent="0.25">
      <c r="A3565">
        <v>22783</v>
      </c>
      <c r="B3565" s="28">
        <v>508420</v>
      </c>
      <c r="C3565" t="s">
        <v>264</v>
      </c>
      <c r="E3565" s="11">
        <v>7500</v>
      </c>
      <c r="F3565" s="1">
        <v>42369</v>
      </c>
    </row>
    <row r="3566" spans="1:6" x14ac:dyDescent="0.25">
      <c r="A3566">
        <v>22783</v>
      </c>
      <c r="B3566" s="28">
        <v>508430</v>
      </c>
      <c r="C3566" t="s">
        <v>272</v>
      </c>
      <c r="E3566" s="11"/>
      <c r="F3566" s="1">
        <v>42398</v>
      </c>
    </row>
    <row r="3567" spans="1:6" x14ac:dyDescent="0.25">
      <c r="A3567">
        <v>22784</v>
      </c>
      <c r="B3567" s="28">
        <v>510197</v>
      </c>
      <c r="C3567" t="s">
        <v>2683</v>
      </c>
      <c r="D3567" t="s">
        <v>3664</v>
      </c>
      <c r="E3567" s="11">
        <v>1</v>
      </c>
      <c r="F3567" s="1">
        <v>42735</v>
      </c>
    </row>
    <row r="3568" spans="1:6" x14ac:dyDescent="0.25">
      <c r="A3568">
        <v>22784</v>
      </c>
      <c r="B3568" s="28">
        <v>510201</v>
      </c>
      <c r="C3568" t="s">
        <v>290</v>
      </c>
      <c r="D3568" t="s">
        <v>2684</v>
      </c>
      <c r="E3568" s="11">
        <v>1</v>
      </c>
      <c r="F3568" s="1">
        <v>42735</v>
      </c>
    </row>
    <row r="3569" spans="1:6" x14ac:dyDescent="0.25">
      <c r="A3569">
        <v>22784</v>
      </c>
      <c r="B3569" s="28">
        <v>510205</v>
      </c>
      <c r="C3569" t="s">
        <v>291</v>
      </c>
      <c r="D3569" t="s">
        <v>2685</v>
      </c>
      <c r="E3569" s="11">
        <v>1</v>
      </c>
      <c r="F3569" s="1">
        <v>42735</v>
      </c>
    </row>
    <row r="3570" spans="1:6" x14ac:dyDescent="0.25">
      <c r="A3570">
        <v>22784</v>
      </c>
      <c r="B3570" s="28">
        <v>510209</v>
      </c>
      <c r="C3570" t="s">
        <v>286</v>
      </c>
      <c r="D3570" t="s">
        <v>2686</v>
      </c>
      <c r="E3570" s="11">
        <v>64094</v>
      </c>
      <c r="F3570" s="1">
        <v>42735</v>
      </c>
    </row>
    <row r="3571" spans="1:6" x14ac:dyDescent="0.25">
      <c r="A3571">
        <v>22784</v>
      </c>
      <c r="B3571" s="28">
        <v>576485</v>
      </c>
      <c r="C3571" t="s">
        <v>264</v>
      </c>
      <c r="D3571" t="s">
        <v>2687</v>
      </c>
      <c r="E3571" s="11">
        <v>2398614</v>
      </c>
      <c r="F3571" s="1">
        <v>42735</v>
      </c>
    </row>
    <row r="3572" spans="1:6" x14ac:dyDescent="0.25">
      <c r="A3572">
        <v>22785</v>
      </c>
      <c r="B3572" s="28">
        <v>508443</v>
      </c>
      <c r="C3572" t="s">
        <v>545</v>
      </c>
      <c r="E3572" s="11">
        <v>1</v>
      </c>
      <c r="F3572" s="1">
        <v>42248</v>
      </c>
    </row>
    <row r="3573" spans="1:6" x14ac:dyDescent="0.25">
      <c r="A3573">
        <v>22785</v>
      </c>
      <c r="B3573" s="28">
        <v>508448</v>
      </c>
      <c r="C3573" t="s">
        <v>272</v>
      </c>
      <c r="D3573" t="s">
        <v>2688</v>
      </c>
      <c r="E3573" s="11">
        <v>1</v>
      </c>
      <c r="F3573" s="1">
        <v>42248</v>
      </c>
    </row>
    <row r="3574" spans="1:6" x14ac:dyDescent="0.25">
      <c r="A3574">
        <v>22785</v>
      </c>
      <c r="B3574" s="28">
        <v>598706</v>
      </c>
      <c r="C3574" t="s">
        <v>264</v>
      </c>
      <c r="E3574" s="11">
        <v>7500</v>
      </c>
      <c r="F3574" s="1">
        <v>42156</v>
      </c>
    </row>
    <row r="3575" spans="1:6" x14ac:dyDescent="0.25">
      <c r="A3575">
        <v>22786</v>
      </c>
      <c r="B3575" s="28">
        <v>528101</v>
      </c>
      <c r="C3575" t="s">
        <v>272</v>
      </c>
      <c r="D3575" t="s">
        <v>2516</v>
      </c>
      <c r="E3575" s="11"/>
      <c r="F3575" s="1">
        <v>42247</v>
      </c>
    </row>
    <row r="3576" spans="1:6" x14ac:dyDescent="0.25">
      <c r="A3576">
        <v>22786</v>
      </c>
      <c r="B3576" s="28">
        <v>528105</v>
      </c>
      <c r="C3576" t="s">
        <v>264</v>
      </c>
      <c r="E3576" s="11">
        <v>15200</v>
      </c>
      <c r="F3576" s="1">
        <v>42247</v>
      </c>
    </row>
    <row r="3577" spans="1:6" x14ac:dyDescent="0.25">
      <c r="A3577">
        <v>22787</v>
      </c>
      <c r="B3577" s="28">
        <v>508841</v>
      </c>
      <c r="C3577" t="s">
        <v>545</v>
      </c>
      <c r="E3577" s="11">
        <v>1</v>
      </c>
      <c r="F3577" s="1">
        <v>42293</v>
      </c>
    </row>
    <row r="3578" spans="1:6" x14ac:dyDescent="0.25">
      <c r="A3578">
        <v>22787</v>
      </c>
      <c r="B3578" s="28">
        <v>508846</v>
      </c>
      <c r="C3578" t="s">
        <v>272</v>
      </c>
      <c r="D3578" t="s">
        <v>2517</v>
      </c>
      <c r="E3578" s="11">
        <v>1</v>
      </c>
      <c r="F3578" s="1">
        <v>42020</v>
      </c>
    </row>
    <row r="3579" spans="1:6" x14ac:dyDescent="0.25">
      <c r="A3579">
        <v>22787</v>
      </c>
      <c r="B3579" s="28">
        <v>598712</v>
      </c>
      <c r="C3579" t="s">
        <v>264</v>
      </c>
      <c r="E3579" s="11">
        <v>10662</v>
      </c>
      <c r="F3579" s="1">
        <v>42293</v>
      </c>
    </row>
    <row r="3580" spans="1:6" x14ac:dyDescent="0.25">
      <c r="A3580">
        <v>22788</v>
      </c>
      <c r="B3580" s="28">
        <v>510042</v>
      </c>
      <c r="C3580" t="s">
        <v>545</v>
      </c>
      <c r="D3580" t="s">
        <v>2689</v>
      </c>
      <c r="E3580" s="11">
        <v>1</v>
      </c>
      <c r="F3580" s="1">
        <v>42369</v>
      </c>
    </row>
    <row r="3581" spans="1:6" x14ac:dyDescent="0.25">
      <c r="A3581">
        <v>22788</v>
      </c>
      <c r="B3581" s="28">
        <v>510046</v>
      </c>
      <c r="C3581" t="s">
        <v>272</v>
      </c>
      <c r="D3581" t="s">
        <v>2690</v>
      </c>
      <c r="E3581" s="11">
        <v>1</v>
      </c>
      <c r="F3581" s="1">
        <v>42004</v>
      </c>
    </row>
    <row r="3582" spans="1:6" x14ac:dyDescent="0.25">
      <c r="A3582">
        <v>22788</v>
      </c>
      <c r="B3582" s="28">
        <v>598716</v>
      </c>
      <c r="C3582" t="s">
        <v>264</v>
      </c>
      <c r="E3582" s="11">
        <v>7500</v>
      </c>
      <c r="F3582" s="1">
        <v>42369</v>
      </c>
    </row>
    <row r="3583" spans="1:6" x14ac:dyDescent="0.25">
      <c r="A3583">
        <v>22789</v>
      </c>
      <c r="B3583" s="28" t="s">
        <v>2966</v>
      </c>
      <c r="C3583" t="s">
        <v>277</v>
      </c>
      <c r="E3583" s="11">
        <v>600000</v>
      </c>
      <c r="F3583" s="1">
        <v>43100</v>
      </c>
    </row>
    <row r="3584" spans="1:6" x14ac:dyDescent="0.25">
      <c r="A3584">
        <v>22789</v>
      </c>
      <c r="B3584" s="28">
        <v>545567</v>
      </c>
      <c r="C3584" t="s">
        <v>267</v>
      </c>
      <c r="D3584" t="s">
        <v>2967</v>
      </c>
      <c r="E3584" s="11">
        <v>101</v>
      </c>
      <c r="F3584" s="1">
        <v>43100</v>
      </c>
    </row>
    <row r="3585" spans="1:6" x14ac:dyDescent="0.25">
      <c r="A3585">
        <v>22789</v>
      </c>
      <c r="B3585" s="28">
        <v>545572</v>
      </c>
      <c r="C3585" t="s">
        <v>268</v>
      </c>
      <c r="D3585" t="s">
        <v>2967</v>
      </c>
      <c r="E3585" s="11">
        <v>314</v>
      </c>
      <c r="F3585" s="1">
        <v>43830</v>
      </c>
    </row>
    <row r="3586" spans="1:6" x14ac:dyDescent="0.25">
      <c r="A3586">
        <v>22789</v>
      </c>
      <c r="B3586" s="28">
        <v>545576</v>
      </c>
      <c r="C3586" t="s">
        <v>269</v>
      </c>
      <c r="D3586" t="s">
        <v>2968</v>
      </c>
      <c r="E3586" s="11">
        <v>10052957</v>
      </c>
      <c r="F3586" s="1">
        <v>43100</v>
      </c>
    </row>
    <row r="3587" spans="1:6" x14ac:dyDescent="0.25">
      <c r="A3587">
        <v>22789</v>
      </c>
      <c r="B3587" s="28">
        <v>790986</v>
      </c>
      <c r="C3587" t="s">
        <v>264</v>
      </c>
      <c r="E3587" s="11">
        <v>10052957</v>
      </c>
      <c r="F3587" s="1">
        <v>43830</v>
      </c>
    </row>
    <row r="3588" spans="1:6" x14ac:dyDescent="0.25">
      <c r="A3588">
        <v>22790</v>
      </c>
      <c r="B3588" s="28">
        <v>557659</v>
      </c>
      <c r="C3588" t="s">
        <v>272</v>
      </c>
      <c r="D3588" t="s">
        <v>2691</v>
      </c>
      <c r="E3588" s="11"/>
      <c r="F3588" s="1">
        <v>42369</v>
      </c>
    </row>
    <row r="3589" spans="1:6" x14ac:dyDescent="0.25">
      <c r="A3589">
        <v>22790</v>
      </c>
      <c r="B3589" s="28">
        <v>774086</v>
      </c>
      <c r="C3589" t="s">
        <v>272</v>
      </c>
      <c r="D3589" t="s">
        <v>3182</v>
      </c>
      <c r="E3589" s="11">
        <v>1</v>
      </c>
      <c r="F3589" s="1">
        <v>43926</v>
      </c>
    </row>
    <row r="3590" spans="1:6" x14ac:dyDescent="0.25">
      <c r="A3590">
        <v>22790</v>
      </c>
      <c r="B3590" s="28">
        <v>774106</v>
      </c>
      <c r="C3590" t="s">
        <v>264</v>
      </c>
      <c r="E3590" s="11">
        <v>500000</v>
      </c>
      <c r="F3590" s="1">
        <v>43926</v>
      </c>
    </row>
    <row r="3591" spans="1:6" x14ac:dyDescent="0.25">
      <c r="A3591">
        <v>22791</v>
      </c>
      <c r="B3591" s="28">
        <v>509867</v>
      </c>
      <c r="C3591" t="s">
        <v>264</v>
      </c>
      <c r="E3591" s="11">
        <v>787119</v>
      </c>
      <c r="F3591" s="1">
        <v>42369</v>
      </c>
    </row>
    <row r="3592" spans="1:6" x14ac:dyDescent="0.25">
      <c r="A3592">
        <v>22792</v>
      </c>
      <c r="B3592" s="28" t="s">
        <v>3447</v>
      </c>
      <c r="C3592" t="s">
        <v>277</v>
      </c>
      <c r="E3592" s="11">
        <v>800000</v>
      </c>
      <c r="F3592" s="1">
        <v>43465</v>
      </c>
    </row>
    <row r="3593" spans="1:6" x14ac:dyDescent="0.25">
      <c r="A3593">
        <v>22792</v>
      </c>
      <c r="B3593" s="28">
        <v>510702</v>
      </c>
      <c r="C3593" t="s">
        <v>267</v>
      </c>
      <c r="E3593" s="11">
        <v>82</v>
      </c>
      <c r="F3593" s="1">
        <v>43465</v>
      </c>
    </row>
    <row r="3594" spans="1:6" x14ac:dyDescent="0.25">
      <c r="A3594">
        <v>22792</v>
      </c>
      <c r="B3594" s="28">
        <v>510706</v>
      </c>
      <c r="C3594" t="s">
        <v>269</v>
      </c>
      <c r="E3594" s="11">
        <v>25707805</v>
      </c>
      <c r="F3594" s="1">
        <v>43465</v>
      </c>
    </row>
    <row r="3595" spans="1:6" x14ac:dyDescent="0.25">
      <c r="A3595">
        <v>22792</v>
      </c>
      <c r="B3595" s="28">
        <v>790970</v>
      </c>
      <c r="C3595" t="s">
        <v>264</v>
      </c>
      <c r="E3595" s="11">
        <v>25707805</v>
      </c>
      <c r="F3595" s="1">
        <v>43465</v>
      </c>
    </row>
    <row r="3596" spans="1:6" x14ac:dyDescent="0.25">
      <c r="A3596">
        <v>22793</v>
      </c>
      <c r="B3596" s="28">
        <v>509558</v>
      </c>
      <c r="C3596" t="s">
        <v>1959</v>
      </c>
      <c r="E3596" s="11">
        <v>9</v>
      </c>
      <c r="F3596" s="1">
        <v>42185</v>
      </c>
    </row>
    <row r="3597" spans="1:6" x14ac:dyDescent="0.25">
      <c r="A3597">
        <v>22793</v>
      </c>
      <c r="B3597" s="28">
        <v>509562</v>
      </c>
      <c r="C3597" t="s">
        <v>545</v>
      </c>
      <c r="E3597" s="11">
        <v>1</v>
      </c>
      <c r="F3597" s="1">
        <v>42185</v>
      </c>
    </row>
    <row r="3598" spans="1:6" x14ac:dyDescent="0.25">
      <c r="A3598">
        <v>22793</v>
      </c>
      <c r="B3598" s="28">
        <v>598664</v>
      </c>
      <c r="C3598" t="s">
        <v>264</v>
      </c>
      <c r="E3598" s="11">
        <v>150000</v>
      </c>
      <c r="F3598" s="1">
        <v>42185</v>
      </c>
    </row>
    <row r="3599" spans="1:6" x14ac:dyDescent="0.25">
      <c r="A3599">
        <v>22794</v>
      </c>
      <c r="B3599" s="28">
        <v>774812</v>
      </c>
      <c r="C3599" t="s">
        <v>272</v>
      </c>
      <c r="E3599" s="11">
        <v>1</v>
      </c>
      <c r="F3599" s="1">
        <v>43160</v>
      </c>
    </row>
    <row r="3600" spans="1:6" x14ac:dyDescent="0.25">
      <c r="A3600">
        <v>22794</v>
      </c>
      <c r="B3600" s="28">
        <v>774832</v>
      </c>
      <c r="C3600" t="s">
        <v>264</v>
      </c>
      <c r="E3600" s="11">
        <v>825000</v>
      </c>
      <c r="F3600" s="1">
        <v>43160</v>
      </c>
    </row>
    <row r="3601" spans="1:6" x14ac:dyDescent="0.25">
      <c r="A3601">
        <v>22795</v>
      </c>
      <c r="B3601" s="28">
        <v>545634</v>
      </c>
      <c r="C3601" t="s">
        <v>303</v>
      </c>
      <c r="D3601" t="s">
        <v>2692</v>
      </c>
      <c r="E3601" s="11">
        <v>800000</v>
      </c>
      <c r="F3601" s="1">
        <v>42369</v>
      </c>
    </row>
    <row r="3602" spans="1:6" x14ac:dyDescent="0.25">
      <c r="A3602">
        <v>22795</v>
      </c>
      <c r="B3602" s="28">
        <v>545638</v>
      </c>
      <c r="C3602" t="s">
        <v>307</v>
      </c>
      <c r="E3602" s="11">
        <v>1</v>
      </c>
      <c r="F3602" s="1">
        <v>42369</v>
      </c>
    </row>
    <row r="3603" spans="1:6" x14ac:dyDescent="0.25">
      <c r="A3603">
        <v>22795</v>
      </c>
      <c r="B3603" s="28">
        <v>774836</v>
      </c>
      <c r="C3603" t="s">
        <v>272</v>
      </c>
      <c r="E3603" s="11">
        <v>1</v>
      </c>
      <c r="F3603" s="1">
        <v>43891</v>
      </c>
    </row>
    <row r="3604" spans="1:6" x14ac:dyDescent="0.25">
      <c r="A3604">
        <v>22796</v>
      </c>
      <c r="B3604" s="28">
        <v>509620</v>
      </c>
      <c r="C3604" t="s">
        <v>272</v>
      </c>
      <c r="D3604" t="s">
        <v>2693</v>
      </c>
      <c r="E3604" s="11">
        <v>1</v>
      </c>
      <c r="F3604" s="1">
        <v>42185</v>
      </c>
    </row>
    <row r="3605" spans="1:6" x14ac:dyDescent="0.25">
      <c r="A3605">
        <v>22796</v>
      </c>
      <c r="B3605" s="28">
        <v>541317</v>
      </c>
      <c r="C3605" t="s">
        <v>264</v>
      </c>
      <c r="D3605" t="s">
        <v>2694</v>
      </c>
      <c r="E3605" s="11">
        <v>3000</v>
      </c>
      <c r="F3605" s="1">
        <v>42185</v>
      </c>
    </row>
    <row r="3606" spans="1:6" x14ac:dyDescent="0.25">
      <c r="A3606">
        <v>22797</v>
      </c>
      <c r="B3606" s="28">
        <v>529301</v>
      </c>
      <c r="C3606" t="s">
        <v>514</v>
      </c>
      <c r="D3606" t="s">
        <v>2969</v>
      </c>
      <c r="E3606" s="11">
        <v>7600000</v>
      </c>
      <c r="F3606" s="1">
        <v>42735</v>
      </c>
    </row>
    <row r="3607" spans="1:6" x14ac:dyDescent="0.25">
      <c r="A3607">
        <v>22797</v>
      </c>
      <c r="B3607" s="28">
        <v>775284</v>
      </c>
      <c r="C3607" t="s">
        <v>264</v>
      </c>
      <c r="E3607" s="11">
        <v>8160180</v>
      </c>
      <c r="F3607" s="1">
        <v>42735</v>
      </c>
    </row>
    <row r="3608" spans="1:6" x14ac:dyDescent="0.25">
      <c r="A3608">
        <v>22797</v>
      </c>
      <c r="B3608" s="28">
        <v>775288</v>
      </c>
      <c r="C3608" t="s">
        <v>286</v>
      </c>
      <c r="E3608" s="11">
        <v>105735</v>
      </c>
      <c r="F3608" s="1">
        <v>42735</v>
      </c>
    </row>
    <row r="3609" spans="1:6" x14ac:dyDescent="0.25">
      <c r="A3609">
        <v>22798</v>
      </c>
      <c r="B3609" s="28" t="s">
        <v>2695</v>
      </c>
      <c r="C3609" t="s">
        <v>277</v>
      </c>
      <c r="E3609" s="11">
        <v>150000</v>
      </c>
      <c r="F3609" s="1">
        <v>43466</v>
      </c>
    </row>
    <row r="3610" spans="1:6" x14ac:dyDescent="0.25">
      <c r="A3610">
        <v>22798</v>
      </c>
      <c r="B3610" s="28">
        <v>509958</v>
      </c>
      <c r="C3610" t="s">
        <v>267</v>
      </c>
      <c r="E3610" s="11">
        <v>36</v>
      </c>
      <c r="F3610" s="1">
        <v>43281</v>
      </c>
    </row>
    <row r="3611" spans="1:6" x14ac:dyDescent="0.25">
      <c r="A3611">
        <v>22798</v>
      </c>
      <c r="B3611" s="28">
        <v>509962</v>
      </c>
      <c r="C3611" t="s">
        <v>268</v>
      </c>
      <c r="E3611" s="11">
        <v>42</v>
      </c>
      <c r="F3611" s="1">
        <v>44012</v>
      </c>
    </row>
    <row r="3612" spans="1:6" x14ac:dyDescent="0.25">
      <c r="A3612">
        <v>22798</v>
      </c>
      <c r="B3612" s="28">
        <v>510295</v>
      </c>
      <c r="C3612" t="s">
        <v>269</v>
      </c>
      <c r="E3612" s="11">
        <v>2840200</v>
      </c>
      <c r="F3612" s="1">
        <v>44012</v>
      </c>
    </row>
    <row r="3613" spans="1:6" x14ac:dyDescent="0.25">
      <c r="A3613">
        <v>22798</v>
      </c>
      <c r="B3613" s="28">
        <v>587318</v>
      </c>
      <c r="C3613" t="s">
        <v>264</v>
      </c>
      <c r="E3613" s="11">
        <v>2840200</v>
      </c>
      <c r="F3613" s="1">
        <v>44012</v>
      </c>
    </row>
    <row r="3614" spans="1:6" x14ac:dyDescent="0.25">
      <c r="A3614">
        <v>22799</v>
      </c>
      <c r="B3614" s="28">
        <v>509944</v>
      </c>
      <c r="C3614" t="s">
        <v>264</v>
      </c>
      <c r="E3614" s="11">
        <v>310000</v>
      </c>
      <c r="F3614" s="1">
        <v>42460</v>
      </c>
    </row>
    <row r="3615" spans="1:6" x14ac:dyDescent="0.25">
      <c r="A3615">
        <v>22800</v>
      </c>
      <c r="B3615" s="28">
        <v>528177</v>
      </c>
      <c r="C3615" t="s">
        <v>264</v>
      </c>
      <c r="E3615" s="11">
        <v>310000</v>
      </c>
      <c r="F3615" s="1">
        <v>42460</v>
      </c>
    </row>
    <row r="3616" spans="1:6" x14ac:dyDescent="0.25">
      <c r="A3616">
        <v>22801</v>
      </c>
      <c r="B3616" s="28">
        <v>510325</v>
      </c>
      <c r="C3616" t="s">
        <v>264</v>
      </c>
      <c r="E3616" s="11">
        <v>1181500</v>
      </c>
      <c r="F3616" s="1">
        <v>42369</v>
      </c>
    </row>
    <row r="3617" spans="1:6" x14ac:dyDescent="0.25">
      <c r="A3617">
        <v>22802</v>
      </c>
      <c r="B3617" s="28">
        <v>527489</v>
      </c>
      <c r="C3617" t="s">
        <v>264</v>
      </c>
      <c r="D3617" t="s">
        <v>2696</v>
      </c>
      <c r="E3617" s="11">
        <v>9500000</v>
      </c>
      <c r="F3617" s="1">
        <v>43100</v>
      </c>
    </row>
    <row r="3618" spans="1:6" x14ac:dyDescent="0.25">
      <c r="A3618">
        <v>22802</v>
      </c>
      <c r="B3618" s="28">
        <v>541313</v>
      </c>
      <c r="C3618" t="s">
        <v>272</v>
      </c>
      <c r="D3618" t="s">
        <v>2697</v>
      </c>
      <c r="E3618" s="11">
        <v>1</v>
      </c>
      <c r="F3618" s="1">
        <v>43100</v>
      </c>
    </row>
    <row r="3619" spans="1:6" x14ac:dyDescent="0.25">
      <c r="A3619">
        <v>22803</v>
      </c>
      <c r="B3619" s="28">
        <v>510448</v>
      </c>
      <c r="C3619" t="s">
        <v>325</v>
      </c>
      <c r="E3619" s="11"/>
      <c r="F3619" s="1">
        <v>42158</v>
      </c>
    </row>
    <row r="3620" spans="1:6" x14ac:dyDescent="0.25">
      <c r="A3620">
        <v>22804</v>
      </c>
      <c r="B3620" s="28">
        <v>510479</v>
      </c>
      <c r="C3620" t="s">
        <v>272</v>
      </c>
      <c r="D3620" t="s">
        <v>2698</v>
      </c>
      <c r="E3620" s="11">
        <v>1</v>
      </c>
      <c r="F3620" s="1">
        <v>43128</v>
      </c>
    </row>
    <row r="3621" spans="1:6" x14ac:dyDescent="0.25">
      <c r="A3621">
        <v>22804</v>
      </c>
      <c r="B3621" s="28">
        <v>544566</v>
      </c>
      <c r="C3621" t="s">
        <v>264</v>
      </c>
      <c r="E3621" s="11">
        <v>8453400</v>
      </c>
      <c r="F3621" s="1">
        <v>43128</v>
      </c>
    </row>
    <row r="3622" spans="1:6" x14ac:dyDescent="0.25">
      <c r="A3622">
        <v>22805</v>
      </c>
      <c r="B3622" s="28">
        <v>576204</v>
      </c>
      <c r="C3622" t="s">
        <v>286</v>
      </c>
      <c r="D3622" t="s">
        <v>2699</v>
      </c>
      <c r="E3622" s="11">
        <v>1500000</v>
      </c>
      <c r="F3622" s="1">
        <v>43830</v>
      </c>
    </row>
    <row r="3623" spans="1:6" x14ac:dyDescent="0.25">
      <c r="A3623">
        <v>22805</v>
      </c>
      <c r="B3623" s="28">
        <v>576212</v>
      </c>
      <c r="C3623" t="s">
        <v>290</v>
      </c>
      <c r="D3623" t="s">
        <v>2700</v>
      </c>
      <c r="E3623" s="11">
        <v>690000</v>
      </c>
      <c r="F3623" s="1">
        <v>43830</v>
      </c>
    </row>
    <row r="3624" spans="1:6" x14ac:dyDescent="0.25">
      <c r="A3624">
        <v>22805</v>
      </c>
      <c r="B3624" s="28">
        <v>576220</v>
      </c>
      <c r="C3624" t="s">
        <v>274</v>
      </c>
      <c r="D3624" t="s">
        <v>2701</v>
      </c>
      <c r="E3624" s="11">
        <v>290000</v>
      </c>
      <c r="F3624" s="1">
        <v>43830</v>
      </c>
    </row>
    <row r="3625" spans="1:6" x14ac:dyDescent="0.25">
      <c r="A3625">
        <v>22805</v>
      </c>
      <c r="B3625" s="28">
        <v>576224</v>
      </c>
      <c r="C3625" t="s">
        <v>518</v>
      </c>
      <c r="D3625" t="s">
        <v>2702</v>
      </c>
      <c r="E3625" s="11">
        <v>2480000</v>
      </c>
      <c r="F3625" s="1">
        <v>43830</v>
      </c>
    </row>
    <row r="3626" spans="1:6" x14ac:dyDescent="0.25">
      <c r="A3626">
        <v>22805</v>
      </c>
      <c r="B3626" s="28">
        <v>576381</v>
      </c>
      <c r="C3626" t="s">
        <v>264</v>
      </c>
      <c r="D3626" t="s">
        <v>2703</v>
      </c>
      <c r="E3626" s="11">
        <v>2480000</v>
      </c>
      <c r="F3626" s="1">
        <v>43830</v>
      </c>
    </row>
    <row r="3627" spans="1:6" x14ac:dyDescent="0.25">
      <c r="A3627">
        <v>22806</v>
      </c>
      <c r="B3627" s="28">
        <v>545225</v>
      </c>
      <c r="C3627" t="s">
        <v>307</v>
      </c>
      <c r="E3627" s="11">
        <v>1</v>
      </c>
      <c r="F3627" s="1">
        <v>43100</v>
      </c>
    </row>
    <row r="3628" spans="1:6" x14ac:dyDescent="0.25">
      <c r="A3628">
        <v>22806</v>
      </c>
      <c r="B3628" s="28">
        <v>576363</v>
      </c>
      <c r="C3628" t="s">
        <v>264</v>
      </c>
      <c r="D3628" t="s">
        <v>2704</v>
      </c>
      <c r="E3628" s="11">
        <v>9802957</v>
      </c>
      <c r="F3628" s="1">
        <v>43100</v>
      </c>
    </row>
    <row r="3629" spans="1:6" x14ac:dyDescent="0.25">
      <c r="A3629">
        <v>22806</v>
      </c>
      <c r="B3629" s="28">
        <v>576864</v>
      </c>
      <c r="C3629" t="s">
        <v>492</v>
      </c>
      <c r="D3629" t="s">
        <v>2705</v>
      </c>
      <c r="E3629" s="11">
        <v>3400000</v>
      </c>
      <c r="F3629" s="1">
        <v>43100</v>
      </c>
    </row>
    <row r="3630" spans="1:6" x14ac:dyDescent="0.25">
      <c r="A3630">
        <v>22807</v>
      </c>
      <c r="B3630" s="28">
        <v>539930</v>
      </c>
      <c r="C3630" t="s">
        <v>290</v>
      </c>
      <c r="D3630" t="s">
        <v>2706</v>
      </c>
      <c r="E3630" s="11">
        <v>324375</v>
      </c>
      <c r="F3630" s="1">
        <v>43100</v>
      </c>
    </row>
    <row r="3631" spans="1:6" x14ac:dyDescent="0.25">
      <c r="A3631">
        <v>22807</v>
      </c>
      <c r="B3631" s="28">
        <v>539952</v>
      </c>
      <c r="C3631" t="s">
        <v>264</v>
      </c>
      <c r="D3631" t="s">
        <v>2707</v>
      </c>
      <c r="E3631" s="11">
        <v>974000</v>
      </c>
      <c r="F3631" s="1">
        <v>43100</v>
      </c>
    </row>
    <row r="3632" spans="1:6" x14ac:dyDescent="0.25">
      <c r="A3632">
        <v>22808</v>
      </c>
      <c r="B3632" s="28">
        <v>599864</v>
      </c>
      <c r="C3632" t="s">
        <v>264</v>
      </c>
      <c r="E3632" s="11">
        <v>2106066</v>
      </c>
      <c r="F3632" s="1">
        <v>43100</v>
      </c>
    </row>
    <row r="3633" spans="1:6" x14ac:dyDescent="0.25">
      <c r="A3633">
        <v>22809</v>
      </c>
      <c r="B3633" s="28">
        <v>510869</v>
      </c>
      <c r="C3633" t="s">
        <v>264</v>
      </c>
      <c r="D3633" t="s">
        <v>3665</v>
      </c>
      <c r="E3633" s="11">
        <v>38642311</v>
      </c>
      <c r="F3633" s="1">
        <v>42582</v>
      </c>
    </row>
    <row r="3634" spans="1:6" x14ac:dyDescent="0.25">
      <c r="A3634">
        <v>22810</v>
      </c>
      <c r="B3634" s="28">
        <v>510913</v>
      </c>
      <c r="C3634" t="s">
        <v>2027</v>
      </c>
      <c r="E3634" s="11">
        <v>1</v>
      </c>
      <c r="F3634" s="1">
        <v>42368</v>
      </c>
    </row>
    <row r="3635" spans="1:6" x14ac:dyDescent="0.25">
      <c r="A3635">
        <v>22810</v>
      </c>
      <c r="B3635" s="28">
        <v>510918</v>
      </c>
      <c r="C3635" t="s">
        <v>272</v>
      </c>
      <c r="D3635" t="s">
        <v>2693</v>
      </c>
      <c r="E3635" s="11">
        <v>1</v>
      </c>
      <c r="F3635" s="1">
        <v>42368</v>
      </c>
    </row>
    <row r="3636" spans="1:6" x14ac:dyDescent="0.25">
      <c r="A3636">
        <v>22810</v>
      </c>
      <c r="B3636" s="28">
        <v>598720</v>
      </c>
      <c r="C3636" t="s">
        <v>264</v>
      </c>
      <c r="E3636" s="11">
        <v>21250</v>
      </c>
      <c r="F3636" s="1">
        <v>42368</v>
      </c>
    </row>
    <row r="3637" spans="1:6" x14ac:dyDescent="0.25">
      <c r="A3637">
        <v>22811</v>
      </c>
      <c r="B3637" s="28">
        <v>520353</v>
      </c>
      <c r="C3637" t="s">
        <v>492</v>
      </c>
      <c r="D3637" t="s">
        <v>2821</v>
      </c>
      <c r="E3637" s="11">
        <v>1000000</v>
      </c>
      <c r="F3637" s="1">
        <v>42369</v>
      </c>
    </row>
    <row r="3638" spans="1:6" x14ac:dyDescent="0.25">
      <c r="A3638">
        <v>22811</v>
      </c>
      <c r="B3638" s="28">
        <v>520357</v>
      </c>
      <c r="C3638" t="s">
        <v>264</v>
      </c>
      <c r="E3638" s="11">
        <v>1188000</v>
      </c>
      <c r="F3638" s="1">
        <v>43555</v>
      </c>
    </row>
    <row r="3639" spans="1:6" x14ac:dyDescent="0.25">
      <c r="A3639">
        <v>22811</v>
      </c>
      <c r="B3639" s="28">
        <v>735821</v>
      </c>
      <c r="C3639" t="s">
        <v>272</v>
      </c>
      <c r="D3639" t="s">
        <v>3198</v>
      </c>
      <c r="E3639" s="11">
        <v>1</v>
      </c>
      <c r="F3639" s="1">
        <v>44021</v>
      </c>
    </row>
    <row r="3640" spans="1:6" x14ac:dyDescent="0.25">
      <c r="A3640">
        <v>22814</v>
      </c>
      <c r="B3640" s="28">
        <v>526390</v>
      </c>
      <c r="C3640" t="s">
        <v>545</v>
      </c>
      <c r="E3640" s="11">
        <v>1</v>
      </c>
      <c r="F3640" s="1">
        <v>42185</v>
      </c>
    </row>
    <row r="3641" spans="1:6" x14ac:dyDescent="0.25">
      <c r="A3641">
        <v>22814</v>
      </c>
      <c r="B3641" s="28">
        <v>526394</v>
      </c>
      <c r="C3641" t="s">
        <v>272</v>
      </c>
      <c r="D3641" t="s">
        <v>2708</v>
      </c>
      <c r="E3641" s="11">
        <v>1</v>
      </c>
      <c r="F3641" s="1">
        <v>42185</v>
      </c>
    </row>
    <row r="3642" spans="1:6" x14ac:dyDescent="0.25">
      <c r="A3642">
        <v>22814</v>
      </c>
      <c r="B3642" s="28">
        <v>598724</v>
      </c>
      <c r="C3642" t="s">
        <v>264</v>
      </c>
      <c r="E3642" s="11">
        <v>4500</v>
      </c>
      <c r="F3642" s="1">
        <v>42185</v>
      </c>
    </row>
    <row r="3643" spans="1:6" x14ac:dyDescent="0.25">
      <c r="A3643">
        <v>22816</v>
      </c>
      <c r="B3643" s="28">
        <v>598782</v>
      </c>
      <c r="C3643" t="s">
        <v>264</v>
      </c>
      <c r="E3643" s="11">
        <v>9970000</v>
      </c>
      <c r="F3643" s="1">
        <v>43555</v>
      </c>
    </row>
    <row r="3644" spans="1:6" x14ac:dyDescent="0.25">
      <c r="A3644">
        <v>22817</v>
      </c>
      <c r="B3644" s="28">
        <v>576277</v>
      </c>
      <c r="C3644" t="s">
        <v>264</v>
      </c>
      <c r="D3644" t="s">
        <v>3871</v>
      </c>
      <c r="E3644" s="11">
        <v>1340925</v>
      </c>
      <c r="F3644" s="1">
        <v>42735</v>
      </c>
    </row>
    <row r="3645" spans="1:6" x14ac:dyDescent="0.25">
      <c r="A3645">
        <v>22818</v>
      </c>
      <c r="B3645" s="28">
        <v>544615</v>
      </c>
      <c r="C3645" t="s">
        <v>264</v>
      </c>
      <c r="E3645" s="11">
        <v>700000</v>
      </c>
      <c r="F3645" s="1">
        <v>43099</v>
      </c>
    </row>
    <row r="3646" spans="1:6" x14ac:dyDescent="0.25">
      <c r="A3646">
        <v>22819</v>
      </c>
      <c r="B3646" s="28" t="s">
        <v>2709</v>
      </c>
      <c r="C3646" t="s">
        <v>277</v>
      </c>
      <c r="E3646" s="11">
        <v>85000</v>
      </c>
      <c r="F3646" s="1">
        <v>43830</v>
      </c>
    </row>
    <row r="3647" spans="1:6" x14ac:dyDescent="0.25">
      <c r="A3647">
        <v>22819</v>
      </c>
      <c r="B3647" s="28">
        <v>528135</v>
      </c>
      <c r="C3647" t="s">
        <v>267</v>
      </c>
      <c r="D3647" t="s">
        <v>2710</v>
      </c>
      <c r="E3647" s="11">
        <v>13</v>
      </c>
      <c r="F3647" s="1">
        <v>43830</v>
      </c>
    </row>
    <row r="3648" spans="1:6" x14ac:dyDescent="0.25">
      <c r="A3648">
        <v>22819</v>
      </c>
      <c r="B3648" s="28">
        <v>528139</v>
      </c>
      <c r="C3648" t="s">
        <v>269</v>
      </c>
      <c r="E3648" s="11">
        <v>1685000</v>
      </c>
      <c r="F3648" s="1">
        <v>44439</v>
      </c>
    </row>
    <row r="3649" spans="1:6" x14ac:dyDescent="0.25">
      <c r="A3649">
        <v>22819</v>
      </c>
      <c r="B3649" s="28">
        <v>587680</v>
      </c>
      <c r="C3649" t="s">
        <v>264</v>
      </c>
      <c r="E3649" s="11">
        <v>1685000</v>
      </c>
      <c r="F3649" s="1">
        <v>44439</v>
      </c>
    </row>
    <row r="3650" spans="1:6" x14ac:dyDescent="0.25">
      <c r="A3650">
        <v>22821</v>
      </c>
      <c r="B3650" s="28">
        <v>527539</v>
      </c>
      <c r="C3650" t="s">
        <v>264</v>
      </c>
      <c r="E3650" s="11">
        <v>1000000</v>
      </c>
      <c r="F3650" s="1">
        <v>42369</v>
      </c>
    </row>
    <row r="3651" spans="1:6" x14ac:dyDescent="0.25">
      <c r="A3651">
        <v>22822</v>
      </c>
      <c r="B3651" s="28">
        <v>542309</v>
      </c>
      <c r="C3651" t="s">
        <v>272</v>
      </c>
      <c r="D3651" t="s">
        <v>2822</v>
      </c>
      <c r="E3651" s="11">
        <v>1</v>
      </c>
      <c r="F3651" s="1">
        <v>42613</v>
      </c>
    </row>
    <row r="3652" spans="1:6" x14ac:dyDescent="0.25">
      <c r="A3652">
        <v>22822</v>
      </c>
      <c r="B3652" s="28">
        <v>542321</v>
      </c>
      <c r="C3652" t="s">
        <v>2242</v>
      </c>
      <c r="D3652" t="s">
        <v>2823</v>
      </c>
      <c r="E3652" s="11">
        <v>12</v>
      </c>
      <c r="F3652" s="1">
        <v>42613</v>
      </c>
    </row>
    <row r="3653" spans="1:6" x14ac:dyDescent="0.25">
      <c r="A3653">
        <v>22822</v>
      </c>
      <c r="B3653" s="28">
        <v>542325</v>
      </c>
      <c r="C3653" t="s">
        <v>339</v>
      </c>
      <c r="D3653" t="s">
        <v>2824</v>
      </c>
      <c r="E3653" s="11">
        <v>3</v>
      </c>
      <c r="F3653" s="1">
        <v>42613</v>
      </c>
    </row>
    <row r="3654" spans="1:6" x14ac:dyDescent="0.25">
      <c r="A3654">
        <v>22822</v>
      </c>
      <c r="B3654" s="28">
        <v>542329</v>
      </c>
      <c r="C3654" t="s">
        <v>2825</v>
      </c>
      <c r="D3654" t="s">
        <v>2826</v>
      </c>
      <c r="E3654" s="11">
        <v>25</v>
      </c>
      <c r="F3654" s="1">
        <v>42613</v>
      </c>
    </row>
    <row r="3655" spans="1:6" x14ac:dyDescent="0.25">
      <c r="A3655">
        <v>22822</v>
      </c>
      <c r="B3655" s="28">
        <v>792735</v>
      </c>
      <c r="C3655" t="s">
        <v>264</v>
      </c>
      <c r="E3655" s="11">
        <v>15000</v>
      </c>
      <c r="F3655" s="1">
        <v>42613</v>
      </c>
    </row>
    <row r="3656" spans="1:6" x14ac:dyDescent="0.25">
      <c r="A3656">
        <v>22823</v>
      </c>
      <c r="B3656" s="28">
        <v>528075</v>
      </c>
      <c r="C3656" t="s">
        <v>272</v>
      </c>
      <c r="D3656" t="s">
        <v>2711</v>
      </c>
      <c r="E3656" s="11">
        <v>1</v>
      </c>
      <c r="F3656" s="1">
        <v>42328</v>
      </c>
    </row>
    <row r="3657" spans="1:6" x14ac:dyDescent="0.25">
      <c r="A3657">
        <v>22823</v>
      </c>
      <c r="B3657" s="28">
        <v>528079</v>
      </c>
      <c r="C3657" t="s">
        <v>2027</v>
      </c>
      <c r="E3657" s="11">
        <v>1</v>
      </c>
      <c r="F3657" s="1">
        <v>42328</v>
      </c>
    </row>
    <row r="3658" spans="1:6" x14ac:dyDescent="0.25">
      <c r="A3658">
        <v>22823</v>
      </c>
      <c r="B3658" s="28">
        <v>598728</v>
      </c>
      <c r="C3658" t="s">
        <v>264</v>
      </c>
      <c r="E3658" s="11">
        <v>1500</v>
      </c>
      <c r="F3658" s="1">
        <v>42328</v>
      </c>
    </row>
    <row r="3659" spans="1:6" x14ac:dyDescent="0.25">
      <c r="A3659">
        <v>22824</v>
      </c>
      <c r="B3659" s="28">
        <v>528131</v>
      </c>
      <c r="C3659" t="s">
        <v>272</v>
      </c>
      <c r="E3659" s="11">
        <v>1</v>
      </c>
      <c r="F3659" s="1">
        <v>42217</v>
      </c>
    </row>
    <row r="3660" spans="1:6" x14ac:dyDescent="0.25">
      <c r="A3660">
        <v>22824</v>
      </c>
      <c r="B3660" s="28">
        <v>598732</v>
      </c>
      <c r="C3660" t="s">
        <v>264</v>
      </c>
      <c r="E3660" s="11">
        <v>6450</v>
      </c>
      <c r="F3660" s="1">
        <v>42217</v>
      </c>
    </row>
    <row r="3661" spans="1:6" x14ac:dyDescent="0.25">
      <c r="A3661">
        <v>22825</v>
      </c>
      <c r="B3661" s="28" t="s">
        <v>3199</v>
      </c>
      <c r="C3661" t="s">
        <v>277</v>
      </c>
      <c r="E3661" s="11">
        <v>1333000</v>
      </c>
      <c r="F3661" s="1">
        <v>43890</v>
      </c>
    </row>
    <row r="3662" spans="1:6" x14ac:dyDescent="0.25">
      <c r="A3662">
        <v>22825</v>
      </c>
      <c r="B3662" s="28">
        <v>528181</v>
      </c>
      <c r="C3662" t="s">
        <v>269</v>
      </c>
      <c r="D3662" t="s">
        <v>3200</v>
      </c>
      <c r="E3662" s="11">
        <v>22000000</v>
      </c>
      <c r="F3662" s="1">
        <v>42369</v>
      </c>
    </row>
    <row r="3663" spans="1:6" x14ac:dyDescent="0.25">
      <c r="A3663">
        <v>22825</v>
      </c>
      <c r="B3663" s="28">
        <v>528185</v>
      </c>
      <c r="C3663" t="s">
        <v>267</v>
      </c>
      <c r="E3663" s="11">
        <v>47</v>
      </c>
      <c r="F3663" s="1">
        <v>43159</v>
      </c>
    </row>
    <row r="3664" spans="1:6" x14ac:dyDescent="0.25">
      <c r="A3664">
        <v>22825</v>
      </c>
      <c r="B3664" s="28">
        <v>528190</v>
      </c>
      <c r="C3664" t="s">
        <v>268</v>
      </c>
      <c r="E3664" s="11">
        <v>262</v>
      </c>
      <c r="F3664" s="1">
        <v>43890</v>
      </c>
    </row>
    <row r="3665" spans="1:6" x14ac:dyDescent="0.25">
      <c r="A3665">
        <v>22825</v>
      </c>
      <c r="B3665" s="28">
        <v>598736</v>
      </c>
      <c r="C3665" t="s">
        <v>264</v>
      </c>
      <c r="E3665" s="11">
        <v>22000000</v>
      </c>
      <c r="F3665" s="1">
        <v>43951</v>
      </c>
    </row>
    <row r="3666" spans="1:6" x14ac:dyDescent="0.25">
      <c r="A3666">
        <v>22826</v>
      </c>
      <c r="B3666" s="28" t="s">
        <v>2827</v>
      </c>
      <c r="C3666" t="s">
        <v>277</v>
      </c>
      <c r="E3666" s="11">
        <v>300000</v>
      </c>
      <c r="F3666" s="1">
        <v>43281</v>
      </c>
    </row>
    <row r="3667" spans="1:6" x14ac:dyDescent="0.25">
      <c r="A3667">
        <v>22826</v>
      </c>
      <c r="B3667" s="28">
        <v>529285</v>
      </c>
      <c r="C3667" t="s">
        <v>267</v>
      </c>
      <c r="E3667" s="11">
        <v>34</v>
      </c>
      <c r="F3667" s="1">
        <v>43281</v>
      </c>
    </row>
    <row r="3668" spans="1:6" x14ac:dyDescent="0.25">
      <c r="A3668">
        <v>22826</v>
      </c>
      <c r="B3668" s="28">
        <v>529289</v>
      </c>
      <c r="C3668" t="s">
        <v>268</v>
      </c>
      <c r="E3668" s="11"/>
      <c r="F3668" s="1">
        <v>43281</v>
      </c>
    </row>
    <row r="3669" spans="1:6" x14ac:dyDescent="0.25">
      <c r="A3669">
        <v>22826</v>
      </c>
      <c r="B3669" s="28">
        <v>529293</v>
      </c>
      <c r="C3669" t="s">
        <v>269</v>
      </c>
      <c r="E3669" s="11">
        <v>10576691</v>
      </c>
      <c r="F3669" s="1">
        <v>43281</v>
      </c>
    </row>
    <row r="3670" spans="1:6" x14ac:dyDescent="0.25">
      <c r="A3670">
        <v>22826</v>
      </c>
      <c r="B3670" s="28">
        <v>574132</v>
      </c>
      <c r="C3670" t="s">
        <v>264</v>
      </c>
      <c r="E3670" s="11">
        <v>10576691</v>
      </c>
      <c r="F3670" s="1">
        <v>44012</v>
      </c>
    </row>
    <row r="3671" spans="1:6" x14ac:dyDescent="0.25">
      <c r="A3671">
        <v>22827</v>
      </c>
      <c r="B3671" s="28" t="s">
        <v>2712</v>
      </c>
      <c r="C3671" t="s">
        <v>277</v>
      </c>
      <c r="E3671" s="11">
        <v>180000</v>
      </c>
      <c r="F3671" s="1">
        <v>43465</v>
      </c>
    </row>
    <row r="3672" spans="1:6" x14ac:dyDescent="0.25">
      <c r="A3672">
        <v>22827</v>
      </c>
      <c r="B3672" s="28">
        <v>528608</v>
      </c>
      <c r="C3672" t="s">
        <v>267</v>
      </c>
      <c r="E3672" s="11">
        <v>35</v>
      </c>
      <c r="F3672" s="1">
        <v>43465</v>
      </c>
    </row>
    <row r="3673" spans="1:6" x14ac:dyDescent="0.25">
      <c r="A3673">
        <v>22827</v>
      </c>
      <c r="B3673" s="28">
        <v>542053</v>
      </c>
      <c r="C3673" t="s">
        <v>269</v>
      </c>
      <c r="E3673" s="11">
        <v>895000</v>
      </c>
      <c r="F3673" s="1">
        <v>42947</v>
      </c>
    </row>
    <row r="3674" spans="1:6" x14ac:dyDescent="0.25">
      <c r="A3674">
        <v>22827</v>
      </c>
      <c r="B3674" s="28">
        <v>587766</v>
      </c>
      <c r="C3674" t="s">
        <v>264</v>
      </c>
      <c r="E3674" s="11">
        <v>895000</v>
      </c>
      <c r="F3674" s="1">
        <v>44043</v>
      </c>
    </row>
    <row r="3675" spans="1:6" x14ac:dyDescent="0.25">
      <c r="A3675">
        <v>22827</v>
      </c>
      <c r="B3675" s="28">
        <v>624617</v>
      </c>
      <c r="C3675" t="s">
        <v>268</v>
      </c>
      <c r="E3675" s="11">
        <v>1</v>
      </c>
      <c r="F3675" s="1">
        <v>44043</v>
      </c>
    </row>
    <row r="3676" spans="1:6" x14ac:dyDescent="0.25">
      <c r="A3676">
        <v>22828</v>
      </c>
      <c r="B3676" s="28">
        <v>563111</v>
      </c>
      <c r="C3676" t="s">
        <v>303</v>
      </c>
      <c r="D3676" t="s">
        <v>2828</v>
      </c>
      <c r="E3676" s="11">
        <v>750000</v>
      </c>
      <c r="F3676" s="1">
        <v>42735</v>
      </c>
    </row>
    <row r="3677" spans="1:6" x14ac:dyDescent="0.25">
      <c r="A3677">
        <v>22828</v>
      </c>
      <c r="B3677" s="28">
        <v>563116</v>
      </c>
      <c r="C3677" t="s">
        <v>267</v>
      </c>
      <c r="D3677" t="s">
        <v>2829</v>
      </c>
      <c r="E3677" s="11">
        <v>3</v>
      </c>
      <c r="F3677" s="1">
        <v>42460</v>
      </c>
    </row>
    <row r="3678" spans="1:6" x14ac:dyDescent="0.25">
      <c r="A3678">
        <v>22828</v>
      </c>
      <c r="B3678" s="28">
        <v>563123</v>
      </c>
      <c r="C3678" t="s">
        <v>272</v>
      </c>
      <c r="D3678" t="s">
        <v>2830</v>
      </c>
      <c r="E3678" s="11">
        <v>1</v>
      </c>
      <c r="F3678" s="1">
        <v>42248</v>
      </c>
    </row>
    <row r="3679" spans="1:6" x14ac:dyDescent="0.25">
      <c r="A3679">
        <v>22828</v>
      </c>
      <c r="B3679" s="28">
        <v>563127</v>
      </c>
      <c r="C3679" t="s">
        <v>272</v>
      </c>
      <c r="D3679" t="s">
        <v>2831</v>
      </c>
      <c r="E3679" s="11">
        <v>1</v>
      </c>
      <c r="F3679" s="1">
        <v>42248</v>
      </c>
    </row>
    <row r="3680" spans="1:6" x14ac:dyDescent="0.25">
      <c r="A3680">
        <v>22828</v>
      </c>
      <c r="B3680" s="28">
        <v>563131</v>
      </c>
      <c r="C3680" t="s">
        <v>272</v>
      </c>
      <c r="D3680" t="s">
        <v>2832</v>
      </c>
      <c r="E3680" s="11">
        <v>1</v>
      </c>
      <c r="F3680" s="1">
        <v>42735</v>
      </c>
    </row>
    <row r="3681" spans="1:6" x14ac:dyDescent="0.25">
      <c r="A3681">
        <v>22828</v>
      </c>
      <c r="B3681" s="28">
        <v>563135</v>
      </c>
      <c r="C3681" t="s">
        <v>272</v>
      </c>
      <c r="D3681" t="s">
        <v>2833</v>
      </c>
      <c r="E3681" s="11">
        <v>1</v>
      </c>
      <c r="F3681" s="1">
        <v>42248</v>
      </c>
    </row>
    <row r="3682" spans="1:6" x14ac:dyDescent="0.25">
      <c r="A3682">
        <v>22829</v>
      </c>
      <c r="B3682" s="28">
        <v>539588</v>
      </c>
      <c r="C3682" t="s">
        <v>267</v>
      </c>
      <c r="E3682" s="11">
        <v>19</v>
      </c>
      <c r="F3682" s="1">
        <v>43100</v>
      </c>
    </row>
    <row r="3683" spans="1:6" x14ac:dyDescent="0.25">
      <c r="A3683">
        <v>22829</v>
      </c>
      <c r="B3683" s="28">
        <v>539596</v>
      </c>
      <c r="C3683" t="s">
        <v>269</v>
      </c>
      <c r="D3683" t="s">
        <v>2970</v>
      </c>
      <c r="E3683" s="11">
        <v>2800000</v>
      </c>
      <c r="F3683" s="1">
        <v>43830</v>
      </c>
    </row>
    <row r="3684" spans="1:6" x14ac:dyDescent="0.25">
      <c r="A3684">
        <v>22829</v>
      </c>
      <c r="B3684" s="28">
        <v>539600</v>
      </c>
      <c r="C3684" t="s">
        <v>264</v>
      </c>
      <c r="E3684" s="11">
        <v>2550000</v>
      </c>
      <c r="F3684" s="1">
        <v>43830</v>
      </c>
    </row>
    <row r="3685" spans="1:6" x14ac:dyDescent="0.25">
      <c r="A3685">
        <v>22830</v>
      </c>
      <c r="B3685" s="28">
        <v>528320</v>
      </c>
      <c r="C3685" t="s">
        <v>272</v>
      </c>
      <c r="D3685" t="s">
        <v>2721</v>
      </c>
      <c r="E3685" s="11">
        <v>1</v>
      </c>
      <c r="F3685" s="1">
        <v>42185</v>
      </c>
    </row>
    <row r="3686" spans="1:6" x14ac:dyDescent="0.25">
      <c r="A3686">
        <v>22830</v>
      </c>
      <c r="B3686" s="28">
        <v>789123</v>
      </c>
      <c r="C3686" t="s">
        <v>264</v>
      </c>
      <c r="E3686" s="11">
        <v>176000</v>
      </c>
      <c r="F3686" s="1">
        <v>42338</v>
      </c>
    </row>
    <row r="3687" spans="1:6" x14ac:dyDescent="0.25">
      <c r="A3687">
        <v>22831</v>
      </c>
      <c r="B3687" s="28">
        <v>529223</v>
      </c>
      <c r="C3687" t="s">
        <v>268</v>
      </c>
      <c r="D3687" t="s">
        <v>2713</v>
      </c>
      <c r="E3687" s="11">
        <v>162</v>
      </c>
      <c r="F3687" s="1">
        <v>43830</v>
      </c>
    </row>
    <row r="3688" spans="1:6" x14ac:dyDescent="0.25">
      <c r="A3688">
        <v>22831</v>
      </c>
      <c r="B3688" s="28">
        <v>529227</v>
      </c>
      <c r="C3688" t="s">
        <v>267</v>
      </c>
      <c r="E3688" s="11">
        <v>36</v>
      </c>
      <c r="F3688" s="1">
        <v>43100</v>
      </c>
    </row>
    <row r="3689" spans="1:6" x14ac:dyDescent="0.25">
      <c r="A3689">
        <v>22831</v>
      </c>
      <c r="B3689" s="28">
        <v>529235</v>
      </c>
      <c r="C3689" t="s">
        <v>269</v>
      </c>
      <c r="D3689" t="s">
        <v>2714</v>
      </c>
      <c r="E3689" s="11">
        <v>15000000</v>
      </c>
      <c r="F3689" s="1">
        <v>43100</v>
      </c>
    </row>
    <row r="3690" spans="1:6" x14ac:dyDescent="0.25">
      <c r="A3690">
        <v>22831</v>
      </c>
      <c r="B3690" s="28">
        <v>529239</v>
      </c>
      <c r="C3690" t="s">
        <v>264</v>
      </c>
      <c r="E3690" s="11">
        <v>16500000</v>
      </c>
      <c r="F3690" s="1">
        <v>43830</v>
      </c>
    </row>
    <row r="3691" spans="1:6" x14ac:dyDescent="0.25">
      <c r="A3691">
        <v>22834</v>
      </c>
      <c r="B3691" s="28" t="s">
        <v>2971</v>
      </c>
      <c r="C3691" t="s">
        <v>277</v>
      </c>
      <c r="E3691" s="11">
        <v>700000</v>
      </c>
      <c r="F3691" s="1">
        <v>43159</v>
      </c>
    </row>
    <row r="3692" spans="1:6" x14ac:dyDescent="0.25">
      <c r="A3692">
        <v>22834</v>
      </c>
      <c r="B3692" s="28">
        <v>529257</v>
      </c>
      <c r="C3692" t="s">
        <v>267</v>
      </c>
      <c r="E3692" s="11">
        <v>42</v>
      </c>
      <c r="F3692" s="1">
        <v>43159</v>
      </c>
    </row>
    <row r="3693" spans="1:6" x14ac:dyDescent="0.25">
      <c r="A3693">
        <v>22834</v>
      </c>
      <c r="B3693" s="28">
        <v>529267</v>
      </c>
      <c r="C3693" t="s">
        <v>269</v>
      </c>
      <c r="E3693" s="11">
        <v>10678340</v>
      </c>
      <c r="F3693" s="1">
        <v>43159</v>
      </c>
    </row>
    <row r="3694" spans="1:6" x14ac:dyDescent="0.25">
      <c r="A3694">
        <v>22834</v>
      </c>
      <c r="B3694" s="28">
        <v>557571</v>
      </c>
      <c r="C3694" t="s">
        <v>268</v>
      </c>
      <c r="E3694" s="11">
        <v>300</v>
      </c>
      <c r="F3694" s="1">
        <v>43889</v>
      </c>
    </row>
    <row r="3695" spans="1:6" x14ac:dyDescent="0.25">
      <c r="A3695">
        <v>22834</v>
      </c>
      <c r="B3695" s="28">
        <v>557575</v>
      </c>
      <c r="C3695" t="s">
        <v>264</v>
      </c>
      <c r="E3695" s="11">
        <v>11536640</v>
      </c>
      <c r="F3695" s="1">
        <v>43889</v>
      </c>
    </row>
    <row r="3696" spans="1:6" x14ac:dyDescent="0.25">
      <c r="A3696">
        <v>22835</v>
      </c>
      <c r="B3696" s="28">
        <v>576289</v>
      </c>
      <c r="C3696" t="s">
        <v>264</v>
      </c>
      <c r="E3696" s="11">
        <v>6000000</v>
      </c>
      <c r="F3696" s="1">
        <v>43171</v>
      </c>
    </row>
    <row r="3697" spans="1:6" x14ac:dyDescent="0.25">
      <c r="A3697">
        <v>22836</v>
      </c>
      <c r="B3697" s="28">
        <v>587889</v>
      </c>
      <c r="C3697" t="s">
        <v>264</v>
      </c>
      <c r="E3697" s="11">
        <v>36645545</v>
      </c>
      <c r="F3697" s="1">
        <v>43183</v>
      </c>
    </row>
    <row r="3698" spans="1:6" x14ac:dyDescent="0.25">
      <c r="A3698">
        <v>22836</v>
      </c>
      <c r="B3698" s="28">
        <v>602805</v>
      </c>
      <c r="C3698" t="s">
        <v>269</v>
      </c>
      <c r="E3698" s="11"/>
      <c r="F3698" s="1">
        <v>43183</v>
      </c>
    </row>
    <row r="3699" spans="1:6" x14ac:dyDescent="0.25">
      <c r="A3699">
        <v>22837</v>
      </c>
      <c r="B3699" s="28">
        <v>542494</v>
      </c>
      <c r="C3699" t="s">
        <v>307</v>
      </c>
      <c r="E3699" s="11">
        <v>1</v>
      </c>
      <c r="F3699" s="1">
        <v>42156</v>
      </c>
    </row>
    <row r="3700" spans="1:6" x14ac:dyDescent="0.25">
      <c r="A3700">
        <v>22837</v>
      </c>
      <c r="B3700" s="28">
        <v>576293</v>
      </c>
      <c r="C3700" t="s">
        <v>264</v>
      </c>
      <c r="E3700" s="11">
        <v>58280</v>
      </c>
      <c r="F3700" s="1">
        <v>42229</v>
      </c>
    </row>
    <row r="3701" spans="1:6" x14ac:dyDescent="0.25">
      <c r="A3701">
        <v>22838</v>
      </c>
      <c r="B3701" s="28">
        <v>529328</v>
      </c>
      <c r="C3701" t="s">
        <v>1959</v>
      </c>
      <c r="E3701" s="11">
        <v>10</v>
      </c>
      <c r="F3701" s="1">
        <v>42216</v>
      </c>
    </row>
    <row r="3702" spans="1:6" x14ac:dyDescent="0.25">
      <c r="A3702">
        <v>22838</v>
      </c>
      <c r="B3702" s="28">
        <v>529334</v>
      </c>
      <c r="C3702" t="s">
        <v>1958</v>
      </c>
      <c r="E3702" s="11">
        <v>84790</v>
      </c>
      <c r="F3702" s="1">
        <v>42216</v>
      </c>
    </row>
    <row r="3703" spans="1:6" x14ac:dyDescent="0.25">
      <c r="A3703">
        <v>22838</v>
      </c>
      <c r="B3703" s="28">
        <v>576281</v>
      </c>
      <c r="C3703" t="s">
        <v>264</v>
      </c>
      <c r="E3703" s="11">
        <v>128350</v>
      </c>
      <c r="F3703" s="1">
        <v>42229</v>
      </c>
    </row>
    <row r="3704" spans="1:6" x14ac:dyDescent="0.25">
      <c r="A3704">
        <v>22839</v>
      </c>
      <c r="B3704" s="28">
        <v>541325</v>
      </c>
      <c r="C3704" t="s">
        <v>264</v>
      </c>
      <c r="D3704" t="s">
        <v>3872</v>
      </c>
      <c r="E3704" s="11">
        <v>12707658</v>
      </c>
      <c r="F3704" s="1">
        <v>42978</v>
      </c>
    </row>
    <row r="3705" spans="1:6" x14ac:dyDescent="0.25">
      <c r="A3705">
        <v>22842</v>
      </c>
      <c r="B3705" s="28">
        <v>542370</v>
      </c>
      <c r="C3705" t="s">
        <v>288</v>
      </c>
      <c r="D3705" t="s">
        <v>2972</v>
      </c>
      <c r="E3705" s="11">
        <v>1</v>
      </c>
      <c r="F3705" s="1">
        <v>42369</v>
      </c>
    </row>
    <row r="3706" spans="1:6" x14ac:dyDescent="0.25">
      <c r="A3706">
        <v>22842</v>
      </c>
      <c r="B3706" s="28">
        <v>542374</v>
      </c>
      <c r="C3706" t="s">
        <v>274</v>
      </c>
      <c r="D3706" t="s">
        <v>2973</v>
      </c>
      <c r="E3706" s="11">
        <v>1</v>
      </c>
      <c r="F3706" s="1">
        <v>42369</v>
      </c>
    </row>
    <row r="3707" spans="1:6" x14ac:dyDescent="0.25">
      <c r="A3707">
        <v>22842</v>
      </c>
      <c r="B3707" s="28">
        <v>542378</v>
      </c>
      <c r="C3707" t="s">
        <v>462</v>
      </c>
      <c r="D3707" t="s">
        <v>2974</v>
      </c>
      <c r="E3707" s="11">
        <v>1</v>
      </c>
      <c r="F3707" s="1">
        <v>42369</v>
      </c>
    </row>
    <row r="3708" spans="1:6" x14ac:dyDescent="0.25">
      <c r="A3708">
        <v>22842</v>
      </c>
      <c r="B3708" s="28">
        <v>542382</v>
      </c>
      <c r="C3708" t="s">
        <v>514</v>
      </c>
      <c r="D3708" t="s">
        <v>2975</v>
      </c>
      <c r="E3708" s="11">
        <v>1500000</v>
      </c>
      <c r="F3708" s="1">
        <v>42369</v>
      </c>
    </row>
    <row r="3709" spans="1:6" x14ac:dyDescent="0.25">
      <c r="A3709">
        <v>22842</v>
      </c>
      <c r="B3709" s="28">
        <v>542448</v>
      </c>
      <c r="C3709" t="s">
        <v>264</v>
      </c>
      <c r="D3709" t="s">
        <v>2976</v>
      </c>
      <c r="E3709" s="11">
        <v>3611653</v>
      </c>
      <c r="F3709" s="1">
        <v>42369</v>
      </c>
    </row>
    <row r="3710" spans="1:6" x14ac:dyDescent="0.25">
      <c r="A3710">
        <v>22845</v>
      </c>
      <c r="B3710" s="28">
        <v>625044</v>
      </c>
      <c r="C3710" t="s">
        <v>264</v>
      </c>
      <c r="E3710" s="11">
        <v>38185494</v>
      </c>
      <c r="F3710" s="1">
        <v>43182</v>
      </c>
    </row>
    <row r="3711" spans="1:6" x14ac:dyDescent="0.25">
      <c r="A3711">
        <v>22847</v>
      </c>
      <c r="B3711" s="28">
        <v>542458</v>
      </c>
      <c r="C3711" t="s">
        <v>272</v>
      </c>
      <c r="D3711" t="s">
        <v>3448</v>
      </c>
      <c r="E3711" s="11">
        <v>1</v>
      </c>
      <c r="F3711" s="1">
        <v>42978</v>
      </c>
    </row>
    <row r="3712" spans="1:6" x14ac:dyDescent="0.25">
      <c r="A3712">
        <v>22847</v>
      </c>
      <c r="B3712" s="28">
        <v>542462</v>
      </c>
      <c r="C3712" t="s">
        <v>514</v>
      </c>
      <c r="E3712" s="11">
        <v>1500000</v>
      </c>
      <c r="F3712" s="1">
        <v>42978</v>
      </c>
    </row>
    <row r="3713" spans="1:6" x14ac:dyDescent="0.25">
      <c r="A3713">
        <v>22847</v>
      </c>
      <c r="B3713" s="28">
        <v>779126</v>
      </c>
      <c r="C3713" t="s">
        <v>264</v>
      </c>
      <c r="E3713" s="11">
        <v>12055589</v>
      </c>
      <c r="F3713" s="1">
        <v>42978</v>
      </c>
    </row>
    <row r="3714" spans="1:6" x14ac:dyDescent="0.25">
      <c r="A3714">
        <v>22849</v>
      </c>
      <c r="B3714" s="28">
        <v>542553</v>
      </c>
      <c r="C3714" t="s">
        <v>307</v>
      </c>
      <c r="D3714" t="s">
        <v>2834</v>
      </c>
      <c r="E3714" s="11">
        <v>1</v>
      </c>
      <c r="F3714" s="1">
        <v>42735</v>
      </c>
    </row>
    <row r="3715" spans="1:6" x14ac:dyDescent="0.25">
      <c r="A3715">
        <v>22849</v>
      </c>
      <c r="B3715" s="28">
        <v>542557</v>
      </c>
      <c r="C3715" t="s">
        <v>264</v>
      </c>
      <c r="D3715" t="s">
        <v>2835</v>
      </c>
      <c r="E3715" s="11">
        <v>150000</v>
      </c>
      <c r="F3715" s="1">
        <v>42735</v>
      </c>
    </row>
    <row r="3716" spans="1:6" x14ac:dyDescent="0.25">
      <c r="A3716">
        <v>22850</v>
      </c>
      <c r="B3716" s="28">
        <v>545206</v>
      </c>
      <c r="C3716" t="s">
        <v>264</v>
      </c>
      <c r="E3716" s="11">
        <v>968864</v>
      </c>
      <c r="F3716" s="1">
        <v>43172</v>
      </c>
    </row>
    <row r="3717" spans="1:6" x14ac:dyDescent="0.25">
      <c r="A3717">
        <v>22851</v>
      </c>
      <c r="B3717" s="28">
        <v>542416</v>
      </c>
      <c r="C3717" t="s">
        <v>462</v>
      </c>
      <c r="D3717" t="s">
        <v>2836</v>
      </c>
      <c r="E3717" s="11">
        <v>1</v>
      </c>
      <c r="F3717" s="1">
        <v>42369</v>
      </c>
    </row>
    <row r="3718" spans="1:6" x14ac:dyDescent="0.25">
      <c r="A3718">
        <v>22851</v>
      </c>
      <c r="B3718" s="28">
        <v>542420</v>
      </c>
      <c r="C3718" t="s">
        <v>264</v>
      </c>
      <c r="D3718" t="s">
        <v>2837</v>
      </c>
      <c r="E3718" s="11">
        <v>380075</v>
      </c>
      <c r="F3718" s="1">
        <v>42369</v>
      </c>
    </row>
    <row r="3719" spans="1:6" x14ac:dyDescent="0.25">
      <c r="A3719">
        <v>22851</v>
      </c>
      <c r="B3719" s="28">
        <v>542425</v>
      </c>
      <c r="C3719" t="s">
        <v>272</v>
      </c>
      <c r="D3719" t="s">
        <v>2838</v>
      </c>
      <c r="E3719" s="11">
        <v>1</v>
      </c>
      <c r="F3719" s="1">
        <v>42369</v>
      </c>
    </row>
    <row r="3720" spans="1:6" x14ac:dyDescent="0.25">
      <c r="A3720">
        <v>22851</v>
      </c>
      <c r="B3720" s="28">
        <v>542429</v>
      </c>
      <c r="C3720" t="s">
        <v>272</v>
      </c>
      <c r="D3720" t="s">
        <v>2839</v>
      </c>
      <c r="E3720" s="11">
        <v>1</v>
      </c>
      <c r="F3720" s="1">
        <v>42369</v>
      </c>
    </row>
    <row r="3721" spans="1:6" x14ac:dyDescent="0.25">
      <c r="A3721">
        <v>22851</v>
      </c>
      <c r="B3721" s="28">
        <v>542433</v>
      </c>
      <c r="C3721" t="s">
        <v>272</v>
      </c>
      <c r="D3721" t="s">
        <v>2840</v>
      </c>
      <c r="E3721" s="11">
        <v>1</v>
      </c>
      <c r="F3721" s="1">
        <v>42369</v>
      </c>
    </row>
    <row r="3722" spans="1:6" x14ac:dyDescent="0.25">
      <c r="A3722">
        <v>22851</v>
      </c>
      <c r="B3722" s="28">
        <v>542437</v>
      </c>
      <c r="C3722" t="s">
        <v>514</v>
      </c>
      <c r="E3722" s="11">
        <v>1500000</v>
      </c>
      <c r="F3722" s="1">
        <v>42369</v>
      </c>
    </row>
    <row r="3723" spans="1:6" x14ac:dyDescent="0.25">
      <c r="A3723">
        <v>22852</v>
      </c>
      <c r="B3723" s="28">
        <v>542561</v>
      </c>
      <c r="C3723" t="s">
        <v>307</v>
      </c>
      <c r="D3723" t="s">
        <v>2715</v>
      </c>
      <c r="E3723" s="11">
        <v>1</v>
      </c>
      <c r="F3723" s="1">
        <v>42277</v>
      </c>
    </row>
    <row r="3724" spans="1:6" x14ac:dyDescent="0.25">
      <c r="A3724">
        <v>22852</v>
      </c>
      <c r="B3724" s="28">
        <v>542565</v>
      </c>
      <c r="C3724" t="s">
        <v>264</v>
      </c>
      <c r="D3724" t="s">
        <v>2716</v>
      </c>
      <c r="E3724" s="11">
        <v>21219</v>
      </c>
      <c r="F3724" s="1">
        <v>42277</v>
      </c>
    </row>
    <row r="3725" spans="1:6" x14ac:dyDescent="0.25">
      <c r="A3725">
        <v>22853</v>
      </c>
      <c r="B3725" s="28">
        <v>542573</v>
      </c>
      <c r="C3725" t="s">
        <v>307</v>
      </c>
      <c r="D3725" t="s">
        <v>2841</v>
      </c>
      <c r="E3725" s="11">
        <v>1</v>
      </c>
      <c r="F3725" s="1">
        <v>42583</v>
      </c>
    </row>
    <row r="3726" spans="1:6" x14ac:dyDescent="0.25">
      <c r="A3726">
        <v>22853</v>
      </c>
      <c r="B3726" s="28">
        <v>542577</v>
      </c>
      <c r="C3726" t="s">
        <v>264</v>
      </c>
      <c r="D3726" t="s">
        <v>2842</v>
      </c>
      <c r="E3726" s="11">
        <v>257000</v>
      </c>
      <c r="F3726" s="1">
        <v>42583</v>
      </c>
    </row>
    <row r="3727" spans="1:6" x14ac:dyDescent="0.25">
      <c r="A3727">
        <v>22854</v>
      </c>
      <c r="B3727" s="28" t="s">
        <v>3201</v>
      </c>
      <c r="C3727" t="s">
        <v>277</v>
      </c>
      <c r="E3727" s="11">
        <v>63750</v>
      </c>
      <c r="F3727" s="1">
        <v>43524</v>
      </c>
    </row>
    <row r="3728" spans="1:6" x14ac:dyDescent="0.25">
      <c r="A3728">
        <v>22854</v>
      </c>
      <c r="B3728" s="28">
        <v>640499</v>
      </c>
      <c r="C3728" t="s">
        <v>267</v>
      </c>
      <c r="E3728" s="11">
        <v>21</v>
      </c>
      <c r="F3728" s="1">
        <v>43524</v>
      </c>
    </row>
    <row r="3729" spans="1:6" x14ac:dyDescent="0.25">
      <c r="A3729">
        <v>22854</v>
      </c>
      <c r="B3729" s="28">
        <v>640508</v>
      </c>
      <c r="C3729" t="s">
        <v>268</v>
      </c>
      <c r="E3729" s="11">
        <v>22</v>
      </c>
      <c r="F3729" s="1">
        <v>44255</v>
      </c>
    </row>
    <row r="3730" spans="1:6" x14ac:dyDescent="0.25">
      <c r="A3730">
        <v>22854</v>
      </c>
      <c r="B3730" s="28">
        <v>790842</v>
      </c>
      <c r="C3730" t="s">
        <v>264</v>
      </c>
      <c r="E3730" s="11">
        <v>243000</v>
      </c>
      <c r="F3730" s="1">
        <v>44255</v>
      </c>
    </row>
    <row r="3731" spans="1:6" x14ac:dyDescent="0.25">
      <c r="A3731">
        <v>22854</v>
      </c>
      <c r="B3731" s="28">
        <v>790846</v>
      </c>
      <c r="C3731" t="s">
        <v>269</v>
      </c>
      <c r="E3731" s="11">
        <v>108000</v>
      </c>
      <c r="F3731" s="1">
        <v>44255</v>
      </c>
    </row>
    <row r="3732" spans="1:6" x14ac:dyDescent="0.25">
      <c r="A3732">
        <v>22855</v>
      </c>
      <c r="B3732" s="28">
        <v>539368</v>
      </c>
      <c r="C3732" t="s">
        <v>272</v>
      </c>
      <c r="D3732" t="s">
        <v>2717</v>
      </c>
      <c r="E3732" s="11">
        <v>1</v>
      </c>
      <c r="F3732" s="1">
        <v>42215</v>
      </c>
    </row>
    <row r="3733" spans="1:6" x14ac:dyDescent="0.25">
      <c r="A3733">
        <v>22855</v>
      </c>
      <c r="B3733" s="28">
        <v>598740</v>
      </c>
      <c r="C3733" t="s">
        <v>264</v>
      </c>
      <c r="E3733" s="11">
        <v>5000</v>
      </c>
      <c r="F3733" s="1">
        <v>42185</v>
      </c>
    </row>
    <row r="3734" spans="1:6" x14ac:dyDescent="0.25">
      <c r="A3734">
        <v>22856</v>
      </c>
      <c r="B3734" s="28">
        <v>625035</v>
      </c>
      <c r="C3734" t="s">
        <v>264</v>
      </c>
      <c r="E3734" s="11">
        <v>273711</v>
      </c>
      <c r="F3734" s="1">
        <v>42369</v>
      </c>
    </row>
    <row r="3735" spans="1:6" x14ac:dyDescent="0.25">
      <c r="A3735">
        <v>22859</v>
      </c>
      <c r="B3735" s="28">
        <v>557637</v>
      </c>
      <c r="C3735" t="s">
        <v>264</v>
      </c>
      <c r="E3735" s="11">
        <v>250000</v>
      </c>
      <c r="F3735" s="1">
        <v>42460</v>
      </c>
    </row>
    <row r="3736" spans="1:6" x14ac:dyDescent="0.25">
      <c r="A3736">
        <v>22860</v>
      </c>
      <c r="B3736" s="28" t="s">
        <v>2718</v>
      </c>
      <c r="C3736" t="s">
        <v>277</v>
      </c>
      <c r="E3736" s="11">
        <v>200000</v>
      </c>
      <c r="F3736" s="1">
        <v>43220</v>
      </c>
    </row>
    <row r="3737" spans="1:6" x14ac:dyDescent="0.25">
      <c r="A3737">
        <v>22860</v>
      </c>
      <c r="B3737" s="28">
        <v>540110</v>
      </c>
      <c r="C3737" t="s">
        <v>267</v>
      </c>
      <c r="E3737" s="11">
        <v>40</v>
      </c>
      <c r="F3737" s="1">
        <v>43220</v>
      </c>
    </row>
    <row r="3738" spans="1:6" x14ac:dyDescent="0.25">
      <c r="A3738">
        <v>22860</v>
      </c>
      <c r="B3738" s="28">
        <v>540119</v>
      </c>
      <c r="C3738" t="s">
        <v>269</v>
      </c>
      <c r="E3738" s="11">
        <v>9500000</v>
      </c>
      <c r="F3738" s="1">
        <v>43951</v>
      </c>
    </row>
    <row r="3739" spans="1:6" x14ac:dyDescent="0.25">
      <c r="A3739">
        <v>22860</v>
      </c>
      <c r="B3739" s="28">
        <v>587338</v>
      </c>
      <c r="C3739" t="s">
        <v>268</v>
      </c>
      <c r="E3739" s="11">
        <v>79</v>
      </c>
      <c r="F3739" s="1">
        <v>43951</v>
      </c>
    </row>
    <row r="3740" spans="1:6" x14ac:dyDescent="0.25">
      <c r="A3740">
        <v>22860</v>
      </c>
      <c r="B3740" s="28">
        <v>587342</v>
      </c>
      <c r="C3740" t="s">
        <v>264</v>
      </c>
      <c r="E3740" s="11">
        <v>9500000</v>
      </c>
      <c r="F3740" s="1">
        <v>43951</v>
      </c>
    </row>
    <row r="3741" spans="1:6" x14ac:dyDescent="0.25">
      <c r="A3741">
        <v>22861</v>
      </c>
      <c r="B3741" s="28">
        <v>576305</v>
      </c>
      <c r="C3741" t="s">
        <v>264</v>
      </c>
      <c r="E3741" s="11">
        <v>19500</v>
      </c>
      <c r="F3741" s="1">
        <v>42400</v>
      </c>
    </row>
    <row r="3742" spans="1:6" x14ac:dyDescent="0.25">
      <c r="A3742">
        <v>22863</v>
      </c>
      <c r="B3742" s="28" t="s">
        <v>2843</v>
      </c>
      <c r="C3742" t="s">
        <v>277</v>
      </c>
      <c r="E3742" s="11">
        <v>113900</v>
      </c>
      <c r="F3742" s="1">
        <v>43830</v>
      </c>
    </row>
    <row r="3743" spans="1:6" x14ac:dyDescent="0.25">
      <c r="A3743">
        <v>22863</v>
      </c>
      <c r="B3743" s="28">
        <v>541289</v>
      </c>
      <c r="C3743" t="s">
        <v>267</v>
      </c>
      <c r="E3743" s="11">
        <v>78</v>
      </c>
      <c r="F3743" s="1">
        <v>43555</v>
      </c>
    </row>
    <row r="3744" spans="1:6" x14ac:dyDescent="0.25">
      <c r="A3744">
        <v>22863</v>
      </c>
      <c r="B3744" s="28">
        <v>541293</v>
      </c>
      <c r="C3744" t="s">
        <v>268</v>
      </c>
      <c r="E3744" s="11">
        <v>126</v>
      </c>
      <c r="F3744" s="1">
        <v>44286</v>
      </c>
    </row>
    <row r="3745" spans="1:6" x14ac:dyDescent="0.25">
      <c r="A3745">
        <v>22863</v>
      </c>
      <c r="B3745" s="28">
        <v>541297</v>
      </c>
      <c r="C3745" t="s">
        <v>269</v>
      </c>
      <c r="E3745" s="11">
        <v>5561000</v>
      </c>
      <c r="F3745" s="1">
        <v>42614</v>
      </c>
    </row>
    <row r="3746" spans="1:6" x14ac:dyDescent="0.25">
      <c r="A3746">
        <v>22863</v>
      </c>
      <c r="B3746" s="28">
        <v>624605</v>
      </c>
      <c r="C3746" t="s">
        <v>264</v>
      </c>
      <c r="E3746" s="11">
        <v>5561000</v>
      </c>
      <c r="F3746" s="1">
        <v>42552</v>
      </c>
    </row>
    <row r="3747" spans="1:6" x14ac:dyDescent="0.25">
      <c r="A3747">
        <v>22864</v>
      </c>
      <c r="B3747" s="28">
        <v>545549</v>
      </c>
      <c r="C3747" t="s">
        <v>264</v>
      </c>
      <c r="D3747" t="s">
        <v>3666</v>
      </c>
      <c r="E3747" s="11">
        <v>159000</v>
      </c>
      <c r="F3747" s="1">
        <v>43144</v>
      </c>
    </row>
    <row r="3748" spans="1:6" x14ac:dyDescent="0.25">
      <c r="A3748">
        <v>22864</v>
      </c>
      <c r="B3748" s="28">
        <v>815869</v>
      </c>
      <c r="C3748" t="s">
        <v>269</v>
      </c>
      <c r="D3748" t="s">
        <v>3667</v>
      </c>
      <c r="E3748" s="11">
        <v>159000</v>
      </c>
      <c r="F3748" s="1">
        <v>42516</v>
      </c>
    </row>
    <row r="3749" spans="1:6" x14ac:dyDescent="0.25">
      <c r="A3749">
        <v>22866</v>
      </c>
      <c r="B3749" s="28" t="s">
        <v>2719</v>
      </c>
      <c r="C3749" t="s">
        <v>277</v>
      </c>
      <c r="E3749" s="11">
        <v>735000</v>
      </c>
      <c r="F3749" s="1">
        <v>43465</v>
      </c>
    </row>
    <row r="3750" spans="1:6" x14ac:dyDescent="0.25">
      <c r="A3750">
        <v>22866</v>
      </c>
      <c r="B3750" s="28">
        <v>544745</v>
      </c>
      <c r="C3750" t="s">
        <v>264</v>
      </c>
      <c r="E3750" s="11">
        <v>30400000</v>
      </c>
      <c r="F3750" s="1">
        <v>43982</v>
      </c>
    </row>
    <row r="3751" spans="1:6" x14ac:dyDescent="0.25">
      <c r="A3751">
        <v>22866</v>
      </c>
      <c r="B3751" s="28">
        <v>544749</v>
      </c>
      <c r="C3751" t="s">
        <v>267</v>
      </c>
      <c r="E3751" s="11">
        <v>147</v>
      </c>
      <c r="F3751" s="1">
        <v>43465</v>
      </c>
    </row>
    <row r="3752" spans="1:6" x14ac:dyDescent="0.25">
      <c r="A3752">
        <v>22866</v>
      </c>
      <c r="B3752" s="28">
        <v>544753</v>
      </c>
      <c r="C3752" t="s">
        <v>268</v>
      </c>
      <c r="E3752" s="11">
        <v>1607</v>
      </c>
      <c r="F3752" s="1">
        <v>43982</v>
      </c>
    </row>
    <row r="3753" spans="1:6" x14ac:dyDescent="0.25">
      <c r="A3753">
        <v>22866</v>
      </c>
      <c r="B3753" s="28">
        <v>544761</v>
      </c>
      <c r="C3753" t="s">
        <v>269</v>
      </c>
      <c r="E3753" s="11">
        <v>30400000</v>
      </c>
      <c r="F3753" s="1">
        <v>43982</v>
      </c>
    </row>
    <row r="3754" spans="1:6" x14ac:dyDescent="0.25">
      <c r="A3754">
        <v>22868</v>
      </c>
      <c r="B3754" s="28">
        <v>576338</v>
      </c>
      <c r="C3754" t="s">
        <v>264</v>
      </c>
      <c r="E3754" s="11">
        <v>1800000</v>
      </c>
      <c r="F3754" s="1">
        <v>43171</v>
      </c>
    </row>
    <row r="3755" spans="1:6" x14ac:dyDescent="0.25">
      <c r="A3755">
        <v>22869</v>
      </c>
      <c r="B3755" s="28" t="s">
        <v>2844</v>
      </c>
      <c r="C3755" t="s">
        <v>277</v>
      </c>
      <c r="E3755" s="11">
        <v>200000</v>
      </c>
      <c r="F3755" s="1">
        <v>43373</v>
      </c>
    </row>
    <row r="3756" spans="1:6" x14ac:dyDescent="0.25">
      <c r="A3756">
        <v>22869</v>
      </c>
      <c r="B3756" s="28">
        <v>541761</v>
      </c>
      <c r="C3756" t="s">
        <v>267</v>
      </c>
      <c r="D3756" t="s">
        <v>4057</v>
      </c>
      <c r="E3756" s="11">
        <v>25</v>
      </c>
      <c r="F3756" s="1">
        <v>43373</v>
      </c>
    </row>
    <row r="3757" spans="1:6" x14ac:dyDescent="0.25">
      <c r="A3757">
        <v>22869</v>
      </c>
      <c r="B3757" s="28">
        <v>625040</v>
      </c>
      <c r="C3757" t="s">
        <v>264</v>
      </c>
      <c r="E3757" s="11">
        <v>2300000</v>
      </c>
      <c r="F3757" s="1">
        <v>43982</v>
      </c>
    </row>
    <row r="3758" spans="1:6" x14ac:dyDescent="0.25">
      <c r="A3758">
        <v>22870</v>
      </c>
      <c r="B3758" s="28">
        <v>545453</v>
      </c>
      <c r="C3758" t="s">
        <v>264</v>
      </c>
      <c r="E3758" s="11">
        <v>1587170</v>
      </c>
      <c r="F3758" s="1">
        <v>42825</v>
      </c>
    </row>
    <row r="3759" spans="1:6" x14ac:dyDescent="0.25">
      <c r="A3759">
        <v>22870</v>
      </c>
      <c r="B3759" s="28">
        <v>545458</v>
      </c>
      <c r="C3759" t="s">
        <v>3202</v>
      </c>
      <c r="D3759" t="s">
        <v>3203</v>
      </c>
      <c r="E3759" s="11">
        <v>6320</v>
      </c>
      <c r="F3759" s="1">
        <v>43190</v>
      </c>
    </row>
    <row r="3760" spans="1:6" x14ac:dyDescent="0.25">
      <c r="A3760">
        <v>22870</v>
      </c>
      <c r="B3760" s="28">
        <v>545462</v>
      </c>
      <c r="C3760" t="s">
        <v>3202</v>
      </c>
      <c r="D3760" t="s">
        <v>3204</v>
      </c>
      <c r="E3760" s="11">
        <v>13504</v>
      </c>
      <c r="F3760" s="1">
        <v>43190</v>
      </c>
    </row>
    <row r="3761" spans="1:6" x14ac:dyDescent="0.25">
      <c r="A3761">
        <v>22871</v>
      </c>
      <c r="B3761" s="28" t="s">
        <v>2845</v>
      </c>
      <c r="C3761" t="s">
        <v>277</v>
      </c>
      <c r="E3761" s="11">
        <v>2500000</v>
      </c>
      <c r="F3761" s="1">
        <v>43465</v>
      </c>
    </row>
    <row r="3762" spans="1:6" x14ac:dyDescent="0.25">
      <c r="A3762">
        <v>22871</v>
      </c>
      <c r="B3762" s="28">
        <v>542232</v>
      </c>
      <c r="C3762" t="s">
        <v>267</v>
      </c>
      <c r="E3762" s="11">
        <v>255</v>
      </c>
      <c r="F3762" s="1">
        <v>43465</v>
      </c>
    </row>
    <row r="3763" spans="1:6" x14ac:dyDescent="0.25">
      <c r="A3763">
        <v>22871</v>
      </c>
      <c r="B3763" s="28">
        <v>542240</v>
      </c>
      <c r="C3763" t="s">
        <v>268</v>
      </c>
      <c r="E3763" s="11">
        <v>807</v>
      </c>
      <c r="F3763" s="1">
        <v>44196</v>
      </c>
    </row>
    <row r="3764" spans="1:6" x14ac:dyDescent="0.25">
      <c r="A3764">
        <v>22871</v>
      </c>
      <c r="B3764" s="28">
        <v>542244</v>
      </c>
      <c r="C3764" t="s">
        <v>269</v>
      </c>
      <c r="E3764" s="11">
        <v>39150000</v>
      </c>
      <c r="F3764" s="1">
        <v>44196</v>
      </c>
    </row>
    <row r="3765" spans="1:6" x14ac:dyDescent="0.25">
      <c r="A3765">
        <v>22871</v>
      </c>
      <c r="B3765" s="28">
        <v>542248</v>
      </c>
      <c r="C3765" t="s">
        <v>264</v>
      </c>
      <c r="E3765" s="11">
        <v>45314188</v>
      </c>
      <c r="F3765" s="1">
        <v>44196</v>
      </c>
    </row>
    <row r="3766" spans="1:6" x14ac:dyDescent="0.25">
      <c r="A3766">
        <v>22906</v>
      </c>
      <c r="B3766" s="28">
        <v>544495</v>
      </c>
      <c r="C3766" t="s">
        <v>492</v>
      </c>
      <c r="E3766" s="11">
        <v>3671</v>
      </c>
      <c r="F3766" s="1">
        <v>42505</v>
      </c>
    </row>
    <row r="3767" spans="1:6" x14ac:dyDescent="0.25">
      <c r="A3767">
        <v>22906</v>
      </c>
      <c r="B3767" s="28">
        <v>544501</v>
      </c>
      <c r="C3767" t="s">
        <v>264</v>
      </c>
      <c r="E3767" s="11">
        <v>3671</v>
      </c>
      <c r="F3767" s="1">
        <v>42505</v>
      </c>
    </row>
    <row r="3768" spans="1:6" x14ac:dyDescent="0.25">
      <c r="A3768">
        <v>22913</v>
      </c>
      <c r="B3768" s="28">
        <v>541774</v>
      </c>
      <c r="C3768" t="s">
        <v>272</v>
      </c>
      <c r="D3768" t="s">
        <v>2679</v>
      </c>
      <c r="E3768" s="11">
        <v>1</v>
      </c>
      <c r="F3768" s="1">
        <v>42277</v>
      </c>
    </row>
    <row r="3769" spans="1:6" x14ac:dyDescent="0.25">
      <c r="A3769">
        <v>22913</v>
      </c>
      <c r="B3769" s="28">
        <v>598744</v>
      </c>
      <c r="C3769" t="s">
        <v>264</v>
      </c>
      <c r="E3769" s="11">
        <v>5000</v>
      </c>
      <c r="F3769" s="1">
        <v>42185</v>
      </c>
    </row>
    <row r="3770" spans="1:6" x14ac:dyDescent="0.25">
      <c r="A3770">
        <v>22915</v>
      </c>
      <c r="B3770" s="28" t="s">
        <v>2720</v>
      </c>
      <c r="C3770" t="s">
        <v>277</v>
      </c>
      <c r="E3770" s="11">
        <v>65000</v>
      </c>
      <c r="F3770" s="1">
        <v>43190</v>
      </c>
    </row>
    <row r="3771" spans="1:6" x14ac:dyDescent="0.25">
      <c r="A3771">
        <v>22915</v>
      </c>
      <c r="B3771" s="28">
        <v>557043</v>
      </c>
      <c r="C3771" t="s">
        <v>264</v>
      </c>
      <c r="E3771" s="11">
        <v>1200000</v>
      </c>
      <c r="F3771" s="1">
        <v>43921</v>
      </c>
    </row>
    <row r="3772" spans="1:6" x14ac:dyDescent="0.25">
      <c r="A3772">
        <v>22915</v>
      </c>
      <c r="B3772" s="28">
        <v>557047</v>
      </c>
      <c r="C3772" t="s">
        <v>267</v>
      </c>
      <c r="E3772" s="11">
        <v>17</v>
      </c>
      <c r="F3772" s="1">
        <v>43190</v>
      </c>
    </row>
    <row r="3773" spans="1:6" x14ac:dyDescent="0.25">
      <c r="A3773">
        <v>22915</v>
      </c>
      <c r="B3773" s="28">
        <v>557051</v>
      </c>
      <c r="C3773" t="s">
        <v>268</v>
      </c>
      <c r="E3773" s="11">
        <v>35</v>
      </c>
      <c r="F3773" s="1">
        <v>43921</v>
      </c>
    </row>
    <row r="3774" spans="1:6" x14ac:dyDescent="0.25">
      <c r="A3774">
        <v>22915</v>
      </c>
      <c r="B3774" s="28">
        <v>557055</v>
      </c>
      <c r="C3774" t="s">
        <v>269</v>
      </c>
      <c r="E3774" s="11">
        <v>1200000</v>
      </c>
      <c r="F3774" s="1">
        <v>43921</v>
      </c>
    </row>
    <row r="3775" spans="1:6" x14ac:dyDescent="0.25">
      <c r="A3775">
        <v>22916</v>
      </c>
      <c r="B3775" s="28">
        <v>541423</v>
      </c>
      <c r="C3775" t="s">
        <v>272</v>
      </c>
      <c r="D3775" t="s">
        <v>2721</v>
      </c>
      <c r="E3775" s="11">
        <v>1</v>
      </c>
      <c r="F3775" s="1">
        <v>42277</v>
      </c>
    </row>
    <row r="3776" spans="1:6" x14ac:dyDescent="0.25">
      <c r="A3776">
        <v>22916</v>
      </c>
      <c r="B3776" s="28">
        <v>541429</v>
      </c>
      <c r="C3776" t="s">
        <v>2027</v>
      </c>
      <c r="E3776" s="11">
        <v>1</v>
      </c>
      <c r="F3776" s="1">
        <v>42277</v>
      </c>
    </row>
    <row r="3777" spans="1:6" x14ac:dyDescent="0.25">
      <c r="A3777">
        <v>22916</v>
      </c>
      <c r="B3777" s="28">
        <v>598748</v>
      </c>
      <c r="C3777" t="s">
        <v>264</v>
      </c>
      <c r="E3777" s="11">
        <v>2415</v>
      </c>
      <c r="F3777" s="1">
        <v>42185</v>
      </c>
    </row>
    <row r="3778" spans="1:6" x14ac:dyDescent="0.25">
      <c r="A3778">
        <v>22917</v>
      </c>
      <c r="B3778" s="28" t="s">
        <v>2722</v>
      </c>
      <c r="C3778" t="s">
        <v>277</v>
      </c>
      <c r="E3778" s="11">
        <v>100000</v>
      </c>
      <c r="F3778" s="1">
        <v>43100</v>
      </c>
    </row>
    <row r="3779" spans="1:6" x14ac:dyDescent="0.25">
      <c r="A3779">
        <v>22917</v>
      </c>
      <c r="B3779" s="28">
        <v>545748</v>
      </c>
      <c r="C3779" t="s">
        <v>264</v>
      </c>
      <c r="E3779" s="11">
        <v>700000</v>
      </c>
      <c r="F3779" s="1">
        <v>43951</v>
      </c>
    </row>
    <row r="3780" spans="1:6" x14ac:dyDescent="0.25">
      <c r="A3780">
        <v>22917</v>
      </c>
      <c r="B3780" s="28">
        <v>545760</v>
      </c>
      <c r="C3780" t="s">
        <v>267</v>
      </c>
      <c r="E3780" s="11">
        <v>23</v>
      </c>
      <c r="F3780" s="1">
        <v>43100</v>
      </c>
    </row>
    <row r="3781" spans="1:6" x14ac:dyDescent="0.25">
      <c r="A3781">
        <v>22917</v>
      </c>
      <c r="B3781" s="28">
        <v>587773</v>
      </c>
      <c r="C3781" t="s">
        <v>269</v>
      </c>
      <c r="E3781" s="11">
        <v>700000</v>
      </c>
      <c r="F3781" s="1">
        <v>43951</v>
      </c>
    </row>
    <row r="3782" spans="1:6" x14ac:dyDescent="0.25">
      <c r="A3782">
        <v>22918</v>
      </c>
      <c r="B3782" s="28">
        <v>576255</v>
      </c>
      <c r="C3782" t="s">
        <v>272</v>
      </c>
      <c r="D3782" t="s">
        <v>2723</v>
      </c>
      <c r="E3782" s="11">
        <v>1</v>
      </c>
      <c r="F3782" s="1">
        <v>42490</v>
      </c>
    </row>
    <row r="3783" spans="1:6" x14ac:dyDescent="0.25">
      <c r="A3783">
        <v>22918</v>
      </c>
      <c r="B3783" s="28">
        <v>576259</v>
      </c>
      <c r="C3783" t="s">
        <v>545</v>
      </c>
      <c r="E3783" s="11">
        <v>1</v>
      </c>
      <c r="F3783" s="1">
        <v>42490</v>
      </c>
    </row>
    <row r="3784" spans="1:6" x14ac:dyDescent="0.25">
      <c r="A3784">
        <v>22918</v>
      </c>
      <c r="B3784" s="28">
        <v>598752</v>
      </c>
      <c r="C3784" t="s">
        <v>264</v>
      </c>
      <c r="E3784" s="11">
        <v>4500</v>
      </c>
      <c r="F3784" s="1">
        <v>42338</v>
      </c>
    </row>
    <row r="3785" spans="1:6" x14ac:dyDescent="0.25">
      <c r="A3785">
        <v>22919</v>
      </c>
      <c r="B3785" s="28">
        <v>774968</v>
      </c>
      <c r="C3785" t="s">
        <v>272</v>
      </c>
      <c r="D3785" t="s">
        <v>3191</v>
      </c>
      <c r="E3785" s="11">
        <v>1</v>
      </c>
      <c r="F3785" s="1">
        <v>43216</v>
      </c>
    </row>
    <row r="3786" spans="1:6" x14ac:dyDescent="0.25">
      <c r="A3786">
        <v>22919</v>
      </c>
      <c r="B3786" s="28">
        <v>774988</v>
      </c>
      <c r="C3786" t="s">
        <v>264</v>
      </c>
      <c r="E3786" s="11">
        <v>3145000</v>
      </c>
      <c r="F3786" s="1">
        <v>43216</v>
      </c>
    </row>
    <row r="3787" spans="1:6" x14ac:dyDescent="0.25">
      <c r="A3787">
        <v>22920</v>
      </c>
      <c r="B3787" s="28">
        <v>542185</v>
      </c>
      <c r="C3787" t="s">
        <v>264</v>
      </c>
      <c r="E3787" s="11">
        <v>3144000</v>
      </c>
      <c r="F3787" s="1">
        <v>44196</v>
      </c>
    </row>
    <row r="3788" spans="1:6" x14ac:dyDescent="0.25">
      <c r="A3788">
        <v>22920</v>
      </c>
      <c r="B3788" s="28">
        <v>542191</v>
      </c>
      <c r="C3788" t="s">
        <v>492</v>
      </c>
      <c r="D3788" t="s">
        <v>2846</v>
      </c>
      <c r="E3788" s="11">
        <v>500000</v>
      </c>
      <c r="F3788" s="1">
        <v>42460</v>
      </c>
    </row>
    <row r="3789" spans="1:6" x14ac:dyDescent="0.25">
      <c r="A3789">
        <v>22920</v>
      </c>
      <c r="B3789" s="28">
        <v>775004</v>
      </c>
      <c r="C3789" t="s">
        <v>272</v>
      </c>
      <c r="D3789" t="s">
        <v>3191</v>
      </c>
      <c r="E3789" s="11">
        <v>1</v>
      </c>
      <c r="F3789" s="1">
        <v>43947</v>
      </c>
    </row>
    <row r="3790" spans="1:6" x14ac:dyDescent="0.25">
      <c r="A3790">
        <v>22921</v>
      </c>
      <c r="B3790" s="28">
        <v>541969</v>
      </c>
      <c r="C3790" t="s">
        <v>264</v>
      </c>
      <c r="E3790" s="11">
        <v>214575</v>
      </c>
      <c r="F3790" s="1">
        <v>43373</v>
      </c>
    </row>
    <row r="3791" spans="1:6" x14ac:dyDescent="0.25">
      <c r="A3791">
        <v>22922</v>
      </c>
      <c r="B3791" s="28">
        <v>576342</v>
      </c>
      <c r="C3791" t="s">
        <v>264</v>
      </c>
      <c r="E3791" s="11">
        <v>38150</v>
      </c>
      <c r="F3791" s="1">
        <v>42400</v>
      </c>
    </row>
    <row r="3792" spans="1:6" x14ac:dyDescent="0.25">
      <c r="A3792">
        <v>22922</v>
      </c>
      <c r="B3792" s="28">
        <v>599657</v>
      </c>
      <c r="C3792" t="s">
        <v>545</v>
      </c>
      <c r="E3792" s="11">
        <v>1</v>
      </c>
      <c r="F3792" s="1">
        <v>42400</v>
      </c>
    </row>
    <row r="3793" spans="1:6" x14ac:dyDescent="0.25">
      <c r="A3793">
        <v>22923</v>
      </c>
      <c r="B3793" s="28">
        <v>542528</v>
      </c>
      <c r="C3793" t="s">
        <v>1959</v>
      </c>
      <c r="D3793" t="s">
        <v>3205</v>
      </c>
      <c r="E3793" s="11">
        <v>10</v>
      </c>
      <c r="F3793" s="1">
        <v>42369</v>
      </c>
    </row>
    <row r="3794" spans="1:6" x14ac:dyDescent="0.25">
      <c r="A3794">
        <v>22923</v>
      </c>
      <c r="B3794" s="28">
        <v>557599</v>
      </c>
      <c r="C3794" t="s">
        <v>303</v>
      </c>
      <c r="E3794" s="11">
        <v>350000</v>
      </c>
      <c r="F3794" s="1">
        <v>42526</v>
      </c>
    </row>
    <row r="3795" spans="1:6" x14ac:dyDescent="0.25">
      <c r="A3795">
        <v>22923</v>
      </c>
      <c r="B3795" s="28">
        <v>557608</v>
      </c>
      <c r="C3795" t="s">
        <v>1959</v>
      </c>
      <c r="D3795" t="s">
        <v>3206</v>
      </c>
      <c r="E3795" s="11">
        <v>20</v>
      </c>
      <c r="F3795" s="1">
        <v>42551</v>
      </c>
    </row>
    <row r="3796" spans="1:6" x14ac:dyDescent="0.25">
      <c r="A3796">
        <v>22923</v>
      </c>
      <c r="B3796" s="28">
        <v>557612</v>
      </c>
      <c r="C3796" t="s">
        <v>2500</v>
      </c>
      <c r="D3796" t="s">
        <v>2724</v>
      </c>
      <c r="E3796" s="11">
        <v>50000</v>
      </c>
      <c r="F3796" s="1">
        <v>42369</v>
      </c>
    </row>
    <row r="3797" spans="1:6" x14ac:dyDescent="0.25">
      <c r="A3797">
        <v>22923</v>
      </c>
      <c r="B3797" s="28">
        <v>775320</v>
      </c>
      <c r="C3797" t="s">
        <v>1958</v>
      </c>
      <c r="E3797" s="11">
        <v>0</v>
      </c>
      <c r="F3797" s="1">
        <v>43100</v>
      </c>
    </row>
    <row r="3798" spans="1:6" x14ac:dyDescent="0.25">
      <c r="A3798">
        <v>22928</v>
      </c>
      <c r="B3798" s="28">
        <v>542114</v>
      </c>
      <c r="C3798" t="s">
        <v>2027</v>
      </c>
      <c r="E3798" s="11">
        <v>1</v>
      </c>
      <c r="F3798" s="1">
        <v>42460</v>
      </c>
    </row>
    <row r="3799" spans="1:6" x14ac:dyDescent="0.25">
      <c r="A3799">
        <v>22928</v>
      </c>
      <c r="B3799" s="28">
        <v>542118</v>
      </c>
      <c r="C3799" t="s">
        <v>272</v>
      </c>
      <c r="D3799" t="s">
        <v>2721</v>
      </c>
      <c r="E3799" s="11">
        <v>1</v>
      </c>
      <c r="F3799" s="1">
        <v>42460</v>
      </c>
    </row>
    <row r="3800" spans="1:6" x14ac:dyDescent="0.25">
      <c r="A3800">
        <v>22928</v>
      </c>
      <c r="B3800" s="28">
        <v>716261</v>
      </c>
      <c r="C3800" t="s">
        <v>264</v>
      </c>
      <c r="E3800" s="11">
        <v>51929</v>
      </c>
      <c r="F3800" s="1">
        <v>42368</v>
      </c>
    </row>
    <row r="3801" spans="1:6" x14ac:dyDescent="0.25">
      <c r="A3801">
        <v>22930</v>
      </c>
      <c r="B3801" s="28" t="s">
        <v>3207</v>
      </c>
      <c r="C3801" t="s">
        <v>277</v>
      </c>
      <c r="E3801" s="11">
        <v>145000</v>
      </c>
      <c r="F3801" s="1">
        <v>43220</v>
      </c>
    </row>
    <row r="3802" spans="1:6" x14ac:dyDescent="0.25">
      <c r="A3802">
        <v>22930</v>
      </c>
      <c r="B3802" s="28">
        <v>544533</v>
      </c>
      <c r="C3802" t="s">
        <v>264</v>
      </c>
      <c r="E3802" s="11">
        <v>3017000</v>
      </c>
      <c r="F3802" s="1">
        <v>43982</v>
      </c>
    </row>
    <row r="3803" spans="1:6" x14ac:dyDescent="0.25">
      <c r="A3803">
        <v>22930</v>
      </c>
      <c r="B3803" s="28">
        <v>544694</v>
      </c>
      <c r="C3803" t="s">
        <v>267</v>
      </c>
      <c r="E3803" s="11">
        <v>50</v>
      </c>
      <c r="F3803" s="1">
        <v>43251</v>
      </c>
    </row>
    <row r="3804" spans="1:6" x14ac:dyDescent="0.25">
      <c r="A3804">
        <v>22930</v>
      </c>
      <c r="B3804" s="28">
        <v>544698</v>
      </c>
      <c r="C3804" t="s">
        <v>268</v>
      </c>
      <c r="E3804" s="11">
        <v>95</v>
      </c>
      <c r="F3804" s="1">
        <v>43982</v>
      </c>
    </row>
    <row r="3805" spans="1:6" x14ac:dyDescent="0.25">
      <c r="A3805">
        <v>22930</v>
      </c>
      <c r="B3805" s="28">
        <v>544706</v>
      </c>
      <c r="C3805" t="s">
        <v>269</v>
      </c>
      <c r="E3805" s="11">
        <v>3017000</v>
      </c>
      <c r="F3805" s="1">
        <v>43982</v>
      </c>
    </row>
    <row r="3806" spans="1:6" x14ac:dyDescent="0.25">
      <c r="A3806">
        <v>22933</v>
      </c>
      <c r="B3806" s="28">
        <v>542149</v>
      </c>
      <c r="C3806" t="s">
        <v>264</v>
      </c>
      <c r="E3806" s="11">
        <v>1000000</v>
      </c>
      <c r="F3806" s="1">
        <v>42825</v>
      </c>
    </row>
    <row r="3807" spans="1:6" x14ac:dyDescent="0.25">
      <c r="A3807">
        <v>22934</v>
      </c>
      <c r="B3807" s="28">
        <v>545597</v>
      </c>
      <c r="C3807" t="s">
        <v>291</v>
      </c>
      <c r="D3807" t="s">
        <v>3873</v>
      </c>
      <c r="E3807" s="11">
        <v>175000</v>
      </c>
      <c r="F3807" s="1">
        <v>43100</v>
      </c>
    </row>
    <row r="3808" spans="1:6" x14ac:dyDescent="0.25">
      <c r="A3808">
        <v>22934</v>
      </c>
      <c r="B3808" s="28">
        <v>545601</v>
      </c>
      <c r="C3808" t="s">
        <v>264</v>
      </c>
      <c r="D3808" t="s">
        <v>3874</v>
      </c>
      <c r="E3808" s="11">
        <v>175000</v>
      </c>
      <c r="F3808" s="1">
        <v>43100</v>
      </c>
    </row>
    <row r="3809" spans="1:6" x14ac:dyDescent="0.25">
      <c r="A3809">
        <v>22934</v>
      </c>
      <c r="B3809" s="28">
        <v>545611</v>
      </c>
      <c r="C3809" t="s">
        <v>286</v>
      </c>
      <c r="D3809" t="s">
        <v>3875</v>
      </c>
      <c r="E3809" s="11">
        <v>150000</v>
      </c>
      <c r="F3809" s="1">
        <v>43100</v>
      </c>
    </row>
    <row r="3810" spans="1:6" x14ac:dyDescent="0.25">
      <c r="A3810">
        <v>22935</v>
      </c>
      <c r="B3810" s="28">
        <v>542656</v>
      </c>
      <c r="C3810" t="s">
        <v>286</v>
      </c>
      <c r="D3810" t="s">
        <v>2847</v>
      </c>
      <c r="E3810" s="11">
        <v>1242924</v>
      </c>
      <c r="F3810" s="1">
        <v>43100</v>
      </c>
    </row>
    <row r="3811" spans="1:6" x14ac:dyDescent="0.25">
      <c r="A3811">
        <v>22935</v>
      </c>
      <c r="B3811" s="28">
        <v>542660</v>
      </c>
      <c r="C3811" t="s">
        <v>290</v>
      </c>
      <c r="D3811" t="s">
        <v>2848</v>
      </c>
      <c r="E3811" s="11">
        <v>476948</v>
      </c>
      <c r="F3811" s="1">
        <v>43100</v>
      </c>
    </row>
    <row r="3812" spans="1:6" x14ac:dyDescent="0.25">
      <c r="A3812">
        <v>22935</v>
      </c>
      <c r="B3812" s="28">
        <v>542670</v>
      </c>
      <c r="C3812" t="s">
        <v>2849</v>
      </c>
      <c r="D3812" t="s">
        <v>2850</v>
      </c>
      <c r="E3812" s="11">
        <v>1</v>
      </c>
      <c r="F3812" s="1">
        <v>43100</v>
      </c>
    </row>
    <row r="3813" spans="1:6" x14ac:dyDescent="0.25">
      <c r="A3813">
        <v>22935</v>
      </c>
      <c r="B3813" s="28">
        <v>736529</v>
      </c>
      <c r="C3813" t="s">
        <v>264</v>
      </c>
      <c r="E3813" s="11">
        <v>28020307</v>
      </c>
      <c r="F3813" s="1">
        <v>43100</v>
      </c>
    </row>
    <row r="3814" spans="1:6" x14ac:dyDescent="0.25">
      <c r="A3814">
        <v>22938</v>
      </c>
      <c r="B3814" s="28">
        <v>542834</v>
      </c>
      <c r="C3814" t="s">
        <v>264</v>
      </c>
      <c r="E3814" s="11">
        <v>1700000</v>
      </c>
      <c r="F3814" s="1">
        <v>43100</v>
      </c>
    </row>
    <row r="3815" spans="1:6" x14ac:dyDescent="0.25">
      <c r="A3815">
        <v>22939</v>
      </c>
      <c r="B3815" s="28" t="s">
        <v>2725</v>
      </c>
      <c r="C3815" t="s">
        <v>277</v>
      </c>
      <c r="E3815" s="11">
        <v>80875</v>
      </c>
      <c r="F3815" s="1">
        <v>43220</v>
      </c>
    </row>
    <row r="3816" spans="1:6" x14ac:dyDescent="0.25">
      <c r="A3816">
        <v>22939</v>
      </c>
      <c r="B3816" s="28">
        <v>544583</v>
      </c>
      <c r="C3816" t="s">
        <v>264</v>
      </c>
      <c r="E3816" s="11">
        <v>3040000</v>
      </c>
      <c r="F3816" s="1">
        <v>43951</v>
      </c>
    </row>
    <row r="3817" spans="1:6" x14ac:dyDescent="0.25">
      <c r="A3817">
        <v>22939</v>
      </c>
      <c r="B3817" s="28">
        <v>544595</v>
      </c>
      <c r="C3817" t="s">
        <v>267</v>
      </c>
      <c r="D3817" t="s">
        <v>2726</v>
      </c>
      <c r="E3817" s="11">
        <v>7</v>
      </c>
      <c r="F3817" s="1">
        <v>43220</v>
      </c>
    </row>
    <row r="3818" spans="1:6" x14ac:dyDescent="0.25">
      <c r="A3818">
        <v>22939</v>
      </c>
      <c r="B3818" s="28">
        <v>544603</v>
      </c>
      <c r="C3818" t="s">
        <v>269</v>
      </c>
      <c r="D3818" t="s">
        <v>2727</v>
      </c>
      <c r="E3818" s="11">
        <v>3040000</v>
      </c>
      <c r="F3818" s="1">
        <v>43220</v>
      </c>
    </row>
    <row r="3819" spans="1:6" x14ac:dyDescent="0.25">
      <c r="A3819">
        <v>22939</v>
      </c>
      <c r="B3819" s="28">
        <v>544658</v>
      </c>
      <c r="C3819" t="s">
        <v>268</v>
      </c>
      <c r="E3819" s="11">
        <v>15</v>
      </c>
      <c r="F3819" s="1">
        <v>43951</v>
      </c>
    </row>
    <row r="3820" spans="1:6" x14ac:dyDescent="0.25">
      <c r="A3820">
        <v>22942</v>
      </c>
      <c r="B3820" s="28">
        <v>544769</v>
      </c>
      <c r="C3820" t="s">
        <v>264</v>
      </c>
      <c r="E3820" s="11">
        <v>1000000</v>
      </c>
      <c r="F3820" s="1">
        <v>44012</v>
      </c>
    </row>
    <row r="3821" spans="1:6" x14ac:dyDescent="0.25">
      <c r="A3821">
        <v>22942</v>
      </c>
      <c r="B3821" s="28">
        <v>544773</v>
      </c>
      <c r="C3821" t="s">
        <v>492</v>
      </c>
      <c r="E3821" s="11">
        <v>1000000</v>
      </c>
      <c r="F3821" s="1">
        <v>42460</v>
      </c>
    </row>
    <row r="3822" spans="1:6" x14ac:dyDescent="0.25">
      <c r="A3822">
        <v>22942</v>
      </c>
      <c r="B3822" s="28">
        <v>772449</v>
      </c>
      <c r="C3822" t="s">
        <v>272</v>
      </c>
      <c r="E3822" s="11">
        <v>1</v>
      </c>
      <c r="F3822" s="1">
        <v>44012</v>
      </c>
    </row>
    <row r="3823" spans="1:6" x14ac:dyDescent="0.25">
      <c r="A3823">
        <v>22943</v>
      </c>
      <c r="B3823" s="28">
        <v>545586</v>
      </c>
      <c r="C3823" t="s">
        <v>345</v>
      </c>
      <c r="D3823" t="s">
        <v>2851</v>
      </c>
      <c r="E3823" s="11">
        <v>6604</v>
      </c>
      <c r="F3823" s="1">
        <v>42735</v>
      </c>
    </row>
    <row r="3824" spans="1:6" x14ac:dyDescent="0.25">
      <c r="A3824">
        <v>22943</v>
      </c>
      <c r="B3824" s="28">
        <v>545591</v>
      </c>
      <c r="C3824" t="s">
        <v>518</v>
      </c>
      <c r="D3824" t="s">
        <v>2852</v>
      </c>
      <c r="E3824" s="11">
        <v>0</v>
      </c>
      <c r="F3824" s="1">
        <v>42735</v>
      </c>
    </row>
    <row r="3825" spans="1:6" x14ac:dyDescent="0.25">
      <c r="A3825">
        <v>22943</v>
      </c>
      <c r="B3825" s="28">
        <v>792719</v>
      </c>
      <c r="C3825" t="s">
        <v>264</v>
      </c>
      <c r="D3825" t="s">
        <v>3449</v>
      </c>
      <c r="E3825" s="11">
        <v>6604</v>
      </c>
      <c r="F3825" s="1">
        <v>42735</v>
      </c>
    </row>
    <row r="3826" spans="1:6" x14ac:dyDescent="0.25">
      <c r="A3826">
        <v>22944</v>
      </c>
      <c r="B3826" s="28">
        <v>545294</v>
      </c>
      <c r="C3826" t="s">
        <v>264</v>
      </c>
      <c r="E3826" s="11">
        <v>4262938</v>
      </c>
      <c r="F3826" s="1">
        <v>43465</v>
      </c>
    </row>
    <row r="3827" spans="1:6" x14ac:dyDescent="0.25">
      <c r="A3827">
        <v>22945</v>
      </c>
      <c r="B3827" s="28">
        <v>545391</v>
      </c>
      <c r="C3827" t="s">
        <v>303</v>
      </c>
      <c r="D3827" t="s">
        <v>2853</v>
      </c>
      <c r="E3827" s="11">
        <v>88250</v>
      </c>
      <c r="F3827" s="1">
        <v>42613</v>
      </c>
    </row>
    <row r="3828" spans="1:6" x14ac:dyDescent="0.25">
      <c r="A3828">
        <v>22945</v>
      </c>
      <c r="B3828" s="28">
        <v>545399</v>
      </c>
      <c r="C3828" t="s">
        <v>518</v>
      </c>
      <c r="D3828" t="s">
        <v>2854</v>
      </c>
      <c r="E3828" s="11">
        <v>40000</v>
      </c>
      <c r="F3828" s="1">
        <v>42613</v>
      </c>
    </row>
    <row r="3829" spans="1:6" x14ac:dyDescent="0.25">
      <c r="A3829">
        <v>22945</v>
      </c>
      <c r="B3829" s="28">
        <v>545408</v>
      </c>
      <c r="C3829" t="s">
        <v>339</v>
      </c>
      <c r="E3829" s="11">
        <v>10</v>
      </c>
      <c r="F3829" s="1">
        <v>42613</v>
      </c>
    </row>
    <row r="3830" spans="1:6" x14ac:dyDescent="0.25">
      <c r="A3830">
        <v>22945</v>
      </c>
      <c r="B3830" s="28">
        <v>882476</v>
      </c>
      <c r="C3830" t="s">
        <v>4081</v>
      </c>
      <c r="E3830" s="11">
        <v>0</v>
      </c>
      <c r="F3830" s="1">
        <v>43173</v>
      </c>
    </row>
    <row r="3831" spans="1:6" x14ac:dyDescent="0.25">
      <c r="A3831">
        <v>22945</v>
      </c>
      <c r="B3831" s="28">
        <v>882480</v>
      </c>
      <c r="C3831" t="s">
        <v>1958</v>
      </c>
      <c r="E3831" s="11">
        <v>0</v>
      </c>
      <c r="F3831" s="1">
        <v>43173</v>
      </c>
    </row>
    <row r="3832" spans="1:6" x14ac:dyDescent="0.25">
      <c r="A3832">
        <v>22948</v>
      </c>
      <c r="B3832" s="28" t="s">
        <v>2977</v>
      </c>
      <c r="C3832" t="s">
        <v>277</v>
      </c>
      <c r="E3832" s="11">
        <v>550000</v>
      </c>
      <c r="F3832" s="1">
        <v>43343</v>
      </c>
    </row>
    <row r="3833" spans="1:6" x14ac:dyDescent="0.25">
      <c r="A3833">
        <v>22948</v>
      </c>
      <c r="B3833" s="28">
        <v>545404</v>
      </c>
      <c r="C3833" t="s">
        <v>267</v>
      </c>
      <c r="E3833" s="11">
        <v>74</v>
      </c>
      <c r="F3833" s="1">
        <v>43342</v>
      </c>
    </row>
    <row r="3834" spans="1:6" x14ac:dyDescent="0.25">
      <c r="A3834">
        <v>22948</v>
      </c>
      <c r="B3834" s="28">
        <v>545415</v>
      </c>
      <c r="C3834" t="s">
        <v>268</v>
      </c>
      <c r="E3834" s="11">
        <v>126</v>
      </c>
      <c r="F3834" s="1">
        <v>44073</v>
      </c>
    </row>
    <row r="3835" spans="1:6" x14ac:dyDescent="0.25">
      <c r="A3835">
        <v>22948</v>
      </c>
      <c r="B3835" s="28">
        <v>545419</v>
      </c>
      <c r="C3835" t="s">
        <v>269</v>
      </c>
      <c r="E3835" s="11">
        <v>4000000</v>
      </c>
      <c r="F3835" s="1">
        <v>43342</v>
      </c>
    </row>
    <row r="3836" spans="1:6" x14ac:dyDescent="0.25">
      <c r="A3836">
        <v>22948</v>
      </c>
      <c r="B3836" s="28">
        <v>545423</v>
      </c>
      <c r="C3836" t="s">
        <v>269</v>
      </c>
      <c r="D3836" t="s">
        <v>2978</v>
      </c>
      <c r="E3836" s="11">
        <v>24500000</v>
      </c>
      <c r="F3836" s="1">
        <v>44073</v>
      </c>
    </row>
    <row r="3837" spans="1:6" x14ac:dyDescent="0.25">
      <c r="A3837">
        <v>22948</v>
      </c>
      <c r="B3837" s="28">
        <v>545428</v>
      </c>
      <c r="C3837" t="s">
        <v>264</v>
      </c>
      <c r="E3837" s="11">
        <v>28789422</v>
      </c>
      <c r="F3837" s="1">
        <v>44073</v>
      </c>
    </row>
    <row r="3838" spans="1:6" x14ac:dyDescent="0.25">
      <c r="A3838">
        <v>22949</v>
      </c>
      <c r="B3838" s="28" t="s">
        <v>2855</v>
      </c>
      <c r="C3838" t="s">
        <v>277</v>
      </c>
      <c r="E3838" s="11">
        <v>2000000</v>
      </c>
      <c r="F3838" s="1">
        <v>43312</v>
      </c>
    </row>
    <row r="3839" spans="1:6" x14ac:dyDescent="0.25">
      <c r="A3839">
        <v>22949</v>
      </c>
      <c r="B3839" s="28">
        <v>555980</v>
      </c>
      <c r="C3839" t="s">
        <v>264</v>
      </c>
      <c r="E3839" s="11">
        <v>42900000</v>
      </c>
      <c r="F3839" s="1">
        <v>44043</v>
      </c>
    </row>
    <row r="3840" spans="1:6" x14ac:dyDescent="0.25">
      <c r="A3840">
        <v>22949</v>
      </c>
      <c r="B3840" s="28">
        <v>555984</v>
      </c>
      <c r="C3840" t="s">
        <v>267</v>
      </c>
      <c r="E3840" s="11">
        <v>80</v>
      </c>
      <c r="F3840" s="1">
        <v>43404</v>
      </c>
    </row>
    <row r="3841" spans="1:6" x14ac:dyDescent="0.25">
      <c r="A3841">
        <v>22949</v>
      </c>
      <c r="B3841" s="28">
        <v>555985</v>
      </c>
      <c r="C3841" t="s">
        <v>268</v>
      </c>
      <c r="E3841" s="11">
        <v>556</v>
      </c>
      <c r="F3841" s="1">
        <v>44043</v>
      </c>
    </row>
    <row r="3842" spans="1:6" x14ac:dyDescent="0.25">
      <c r="A3842">
        <v>22949</v>
      </c>
      <c r="B3842" s="28">
        <v>555990</v>
      </c>
      <c r="C3842" t="s">
        <v>269</v>
      </c>
      <c r="E3842" s="11">
        <v>42900000</v>
      </c>
      <c r="F3842" s="1">
        <v>43312</v>
      </c>
    </row>
    <row r="3843" spans="1:6" x14ac:dyDescent="0.25">
      <c r="A3843">
        <v>22950</v>
      </c>
      <c r="B3843" s="28">
        <v>555781</v>
      </c>
      <c r="C3843" t="s">
        <v>264</v>
      </c>
      <c r="E3843" s="11">
        <v>90000</v>
      </c>
      <c r="F3843" s="1">
        <v>42400</v>
      </c>
    </row>
    <row r="3844" spans="1:6" x14ac:dyDescent="0.25">
      <c r="A3844">
        <v>22950</v>
      </c>
      <c r="B3844" s="28">
        <v>555785</v>
      </c>
      <c r="C3844" t="s">
        <v>272</v>
      </c>
      <c r="D3844" t="s">
        <v>2856</v>
      </c>
      <c r="E3844" s="11"/>
      <c r="F3844" s="1">
        <v>42400</v>
      </c>
    </row>
    <row r="3845" spans="1:6" x14ac:dyDescent="0.25">
      <c r="A3845">
        <v>22950</v>
      </c>
      <c r="B3845" s="28">
        <v>555789</v>
      </c>
      <c r="C3845" t="s">
        <v>272</v>
      </c>
      <c r="D3845" t="s">
        <v>2857</v>
      </c>
      <c r="E3845" s="11"/>
      <c r="F3845" s="1">
        <v>42400</v>
      </c>
    </row>
    <row r="3846" spans="1:6" x14ac:dyDescent="0.25">
      <c r="A3846">
        <v>22950</v>
      </c>
      <c r="B3846" s="28">
        <v>555793</v>
      </c>
      <c r="C3846" t="s">
        <v>272</v>
      </c>
      <c r="D3846" t="s">
        <v>2858</v>
      </c>
      <c r="E3846" s="11"/>
      <c r="F3846" s="1">
        <v>42400</v>
      </c>
    </row>
    <row r="3847" spans="1:6" x14ac:dyDescent="0.25">
      <c r="A3847">
        <v>22950</v>
      </c>
      <c r="B3847" s="28">
        <v>555797</v>
      </c>
      <c r="C3847" t="s">
        <v>303</v>
      </c>
      <c r="E3847" s="11">
        <v>45000</v>
      </c>
      <c r="F3847" s="1">
        <v>42400</v>
      </c>
    </row>
    <row r="3848" spans="1:6" x14ac:dyDescent="0.25">
      <c r="A3848">
        <v>22951</v>
      </c>
      <c r="B3848" s="28">
        <v>555838</v>
      </c>
      <c r="C3848" t="s">
        <v>264</v>
      </c>
      <c r="E3848" s="11">
        <v>500000</v>
      </c>
      <c r="F3848" s="1">
        <v>42460</v>
      </c>
    </row>
    <row r="3849" spans="1:6" x14ac:dyDescent="0.25">
      <c r="A3849">
        <v>22951</v>
      </c>
      <c r="B3849" s="28">
        <v>774763</v>
      </c>
      <c r="C3849" t="s">
        <v>272</v>
      </c>
      <c r="E3849" s="11">
        <v>1</v>
      </c>
      <c r="F3849" s="1">
        <v>43248</v>
      </c>
    </row>
    <row r="3850" spans="1:6" x14ac:dyDescent="0.25">
      <c r="A3850">
        <v>22952</v>
      </c>
      <c r="B3850" s="28">
        <v>557891</v>
      </c>
      <c r="C3850" t="s">
        <v>288</v>
      </c>
      <c r="D3850" t="s">
        <v>2979</v>
      </c>
      <c r="E3850" s="11">
        <v>43000</v>
      </c>
      <c r="F3850" s="1">
        <v>42735</v>
      </c>
    </row>
    <row r="3851" spans="1:6" x14ac:dyDescent="0.25">
      <c r="A3851">
        <v>22952</v>
      </c>
      <c r="B3851" s="28">
        <v>557911</v>
      </c>
      <c r="C3851" t="s">
        <v>286</v>
      </c>
      <c r="D3851" t="s">
        <v>2980</v>
      </c>
      <c r="E3851" s="11">
        <v>377005</v>
      </c>
      <c r="F3851" s="1">
        <v>42735</v>
      </c>
    </row>
    <row r="3852" spans="1:6" x14ac:dyDescent="0.25">
      <c r="A3852">
        <v>22952</v>
      </c>
      <c r="B3852" s="28">
        <v>557916</v>
      </c>
      <c r="C3852" t="s">
        <v>290</v>
      </c>
      <c r="D3852" t="s">
        <v>3208</v>
      </c>
      <c r="E3852" s="11">
        <v>1</v>
      </c>
      <c r="F3852" s="1">
        <v>42735</v>
      </c>
    </row>
    <row r="3853" spans="1:6" x14ac:dyDescent="0.25">
      <c r="A3853">
        <v>22952</v>
      </c>
      <c r="B3853" s="28">
        <v>768429</v>
      </c>
      <c r="C3853" t="s">
        <v>264</v>
      </c>
      <c r="E3853" s="11">
        <v>3506090</v>
      </c>
      <c r="F3853" s="1">
        <v>42735</v>
      </c>
    </row>
    <row r="3854" spans="1:6" x14ac:dyDescent="0.25">
      <c r="A3854">
        <v>22954</v>
      </c>
      <c r="B3854" s="28">
        <v>558796</v>
      </c>
      <c r="C3854" t="s">
        <v>272</v>
      </c>
      <c r="D3854" t="s">
        <v>2728</v>
      </c>
      <c r="E3854" s="11"/>
      <c r="F3854" s="1">
        <v>42185</v>
      </c>
    </row>
    <row r="3855" spans="1:6" x14ac:dyDescent="0.25">
      <c r="A3855">
        <v>22954</v>
      </c>
      <c r="B3855" s="28">
        <v>598760</v>
      </c>
      <c r="C3855" t="s">
        <v>264</v>
      </c>
      <c r="E3855" s="11">
        <v>48000</v>
      </c>
      <c r="F3855" s="1">
        <v>42185</v>
      </c>
    </row>
    <row r="3856" spans="1:6" x14ac:dyDescent="0.25">
      <c r="A3856">
        <v>22956</v>
      </c>
      <c r="B3856" s="28" t="s">
        <v>2729</v>
      </c>
      <c r="C3856" t="s">
        <v>277</v>
      </c>
      <c r="E3856" s="11">
        <v>44000</v>
      </c>
      <c r="F3856" s="1">
        <v>42643</v>
      </c>
    </row>
    <row r="3857" spans="1:6" x14ac:dyDescent="0.25">
      <c r="A3857">
        <v>22956</v>
      </c>
      <c r="B3857" s="28">
        <v>556019</v>
      </c>
      <c r="C3857" t="s">
        <v>267</v>
      </c>
      <c r="E3857" s="11">
        <v>7</v>
      </c>
      <c r="F3857" s="1">
        <v>42643</v>
      </c>
    </row>
    <row r="3858" spans="1:6" x14ac:dyDescent="0.25">
      <c r="A3858">
        <v>22956</v>
      </c>
      <c r="B3858" s="28">
        <v>556023</v>
      </c>
      <c r="C3858" t="s">
        <v>268</v>
      </c>
      <c r="E3858" s="11">
        <v>22</v>
      </c>
      <c r="F3858" s="1">
        <v>43373</v>
      </c>
    </row>
    <row r="3859" spans="1:6" x14ac:dyDescent="0.25">
      <c r="A3859">
        <v>22956</v>
      </c>
      <c r="B3859" s="28">
        <v>556027</v>
      </c>
      <c r="C3859" t="s">
        <v>264</v>
      </c>
      <c r="E3859" s="11">
        <v>2254000</v>
      </c>
      <c r="F3859" s="1">
        <v>43373</v>
      </c>
    </row>
    <row r="3860" spans="1:6" x14ac:dyDescent="0.25">
      <c r="A3860">
        <v>22956</v>
      </c>
      <c r="B3860" s="28">
        <v>556031</v>
      </c>
      <c r="C3860" t="s">
        <v>269</v>
      </c>
      <c r="E3860" s="11">
        <v>2254000</v>
      </c>
      <c r="F3860" s="1">
        <v>42643</v>
      </c>
    </row>
    <row r="3861" spans="1:6" x14ac:dyDescent="0.25">
      <c r="A3861">
        <v>22957</v>
      </c>
      <c r="B3861" s="28" t="s">
        <v>2859</v>
      </c>
      <c r="C3861" t="s">
        <v>277</v>
      </c>
      <c r="E3861" s="11">
        <v>175000</v>
      </c>
      <c r="F3861" s="1">
        <v>43220</v>
      </c>
    </row>
    <row r="3862" spans="1:6" x14ac:dyDescent="0.25">
      <c r="A3862">
        <v>22957</v>
      </c>
      <c r="B3862" s="28">
        <v>556634</v>
      </c>
      <c r="C3862" t="s">
        <v>269</v>
      </c>
      <c r="E3862" s="11">
        <v>4965000</v>
      </c>
      <c r="F3862" s="1">
        <v>43951</v>
      </c>
    </row>
    <row r="3863" spans="1:6" x14ac:dyDescent="0.25">
      <c r="A3863">
        <v>22957</v>
      </c>
      <c r="B3863" s="28">
        <v>556638</v>
      </c>
      <c r="C3863" t="s">
        <v>267</v>
      </c>
      <c r="E3863" s="11">
        <v>29</v>
      </c>
      <c r="F3863" s="1">
        <v>43220</v>
      </c>
    </row>
    <row r="3864" spans="1:6" x14ac:dyDescent="0.25">
      <c r="A3864">
        <v>22957</v>
      </c>
      <c r="B3864" s="28">
        <v>556642</v>
      </c>
      <c r="C3864" t="s">
        <v>268</v>
      </c>
      <c r="E3864" s="11">
        <v>81</v>
      </c>
      <c r="F3864" s="1">
        <v>43951</v>
      </c>
    </row>
    <row r="3865" spans="1:6" x14ac:dyDescent="0.25">
      <c r="A3865">
        <v>22957</v>
      </c>
      <c r="B3865" s="28">
        <v>792748</v>
      </c>
      <c r="C3865" t="s">
        <v>264</v>
      </c>
      <c r="E3865" s="11">
        <v>4965000</v>
      </c>
      <c r="F3865" s="1">
        <v>43951</v>
      </c>
    </row>
    <row r="3866" spans="1:6" x14ac:dyDescent="0.25">
      <c r="A3866">
        <v>22959</v>
      </c>
      <c r="B3866" s="28" t="s">
        <v>2860</v>
      </c>
      <c r="C3866" t="s">
        <v>277</v>
      </c>
      <c r="E3866" s="11">
        <v>150000</v>
      </c>
      <c r="F3866" s="1">
        <v>43251</v>
      </c>
    </row>
    <row r="3867" spans="1:6" x14ac:dyDescent="0.25">
      <c r="A3867">
        <v>22959</v>
      </c>
      <c r="B3867" s="28">
        <v>556442</v>
      </c>
      <c r="C3867" t="s">
        <v>264</v>
      </c>
      <c r="E3867" s="11">
        <v>3790000</v>
      </c>
      <c r="F3867" s="1">
        <v>43982</v>
      </c>
    </row>
    <row r="3868" spans="1:6" x14ac:dyDescent="0.25">
      <c r="A3868">
        <v>22959</v>
      </c>
      <c r="B3868" s="28">
        <v>556446</v>
      </c>
      <c r="C3868" t="s">
        <v>267</v>
      </c>
      <c r="E3868" s="11">
        <v>35</v>
      </c>
      <c r="F3868" s="1">
        <v>43251</v>
      </c>
    </row>
    <row r="3869" spans="1:6" x14ac:dyDescent="0.25">
      <c r="A3869">
        <v>22959</v>
      </c>
      <c r="B3869" s="28">
        <v>556454</v>
      </c>
      <c r="C3869" t="s">
        <v>269</v>
      </c>
      <c r="E3869" s="11">
        <v>3790000</v>
      </c>
      <c r="F3869" s="1">
        <v>43982</v>
      </c>
    </row>
    <row r="3870" spans="1:6" x14ac:dyDescent="0.25">
      <c r="A3870">
        <v>22959</v>
      </c>
      <c r="B3870" s="28">
        <v>563140</v>
      </c>
      <c r="C3870" t="s">
        <v>268</v>
      </c>
      <c r="E3870" s="11">
        <v>163</v>
      </c>
      <c r="F3870" s="1">
        <v>43982</v>
      </c>
    </row>
    <row r="3871" spans="1:6" x14ac:dyDescent="0.25">
      <c r="A3871">
        <v>22961</v>
      </c>
      <c r="B3871" s="28">
        <v>559925</v>
      </c>
      <c r="C3871" t="s">
        <v>264</v>
      </c>
      <c r="E3871" s="11">
        <v>2500000</v>
      </c>
      <c r="F3871" s="1">
        <v>42369</v>
      </c>
    </row>
    <row r="3872" spans="1:6" x14ac:dyDescent="0.25">
      <c r="A3872">
        <v>22962</v>
      </c>
      <c r="B3872" s="28" t="s">
        <v>2861</v>
      </c>
      <c r="C3872" t="s">
        <v>277</v>
      </c>
      <c r="E3872" s="11">
        <v>275000</v>
      </c>
      <c r="F3872" s="1">
        <v>43465</v>
      </c>
    </row>
    <row r="3873" spans="1:6" x14ac:dyDescent="0.25">
      <c r="A3873">
        <v>22962</v>
      </c>
      <c r="B3873" s="28">
        <v>556541</v>
      </c>
      <c r="C3873" t="s">
        <v>267</v>
      </c>
      <c r="E3873" s="11">
        <v>35</v>
      </c>
      <c r="F3873" s="1">
        <v>43465</v>
      </c>
    </row>
    <row r="3874" spans="1:6" x14ac:dyDescent="0.25">
      <c r="A3874">
        <v>22962</v>
      </c>
      <c r="B3874" s="28">
        <v>556545</v>
      </c>
      <c r="C3874" t="s">
        <v>268</v>
      </c>
      <c r="E3874" s="11">
        <v>97</v>
      </c>
      <c r="F3874" s="1">
        <v>44012</v>
      </c>
    </row>
    <row r="3875" spans="1:6" x14ac:dyDescent="0.25">
      <c r="A3875">
        <v>22962</v>
      </c>
      <c r="B3875" s="28">
        <v>556549</v>
      </c>
      <c r="C3875" t="s">
        <v>269</v>
      </c>
      <c r="E3875" s="11">
        <v>6000000</v>
      </c>
      <c r="F3875" s="1">
        <v>44012</v>
      </c>
    </row>
    <row r="3876" spans="1:6" x14ac:dyDescent="0.25">
      <c r="A3876">
        <v>22962</v>
      </c>
      <c r="B3876" s="28">
        <v>600382</v>
      </c>
      <c r="C3876" t="s">
        <v>264</v>
      </c>
      <c r="E3876" s="11">
        <v>6000000</v>
      </c>
      <c r="F3876" s="1">
        <v>44012</v>
      </c>
    </row>
    <row r="3877" spans="1:6" x14ac:dyDescent="0.25">
      <c r="A3877">
        <v>22963</v>
      </c>
      <c r="B3877" s="28" t="s">
        <v>2981</v>
      </c>
      <c r="C3877" t="s">
        <v>277</v>
      </c>
      <c r="E3877" s="11">
        <v>500000</v>
      </c>
      <c r="F3877" s="1">
        <v>43830</v>
      </c>
    </row>
    <row r="3878" spans="1:6" x14ac:dyDescent="0.25">
      <c r="A3878">
        <v>22963</v>
      </c>
      <c r="B3878" s="28">
        <v>640906</v>
      </c>
      <c r="C3878" t="s">
        <v>267</v>
      </c>
      <c r="D3878" t="s">
        <v>4410</v>
      </c>
      <c r="E3878" s="11">
        <v>39</v>
      </c>
      <c r="F3878" s="1">
        <v>43830</v>
      </c>
    </row>
    <row r="3879" spans="1:6" x14ac:dyDescent="0.25">
      <c r="A3879">
        <v>22963</v>
      </c>
      <c r="B3879" s="28">
        <v>640914</v>
      </c>
      <c r="C3879" t="s">
        <v>268</v>
      </c>
      <c r="D3879" t="s">
        <v>4411</v>
      </c>
      <c r="E3879" s="11">
        <v>766</v>
      </c>
      <c r="F3879" s="1">
        <v>43951</v>
      </c>
    </row>
    <row r="3880" spans="1:6" x14ac:dyDescent="0.25">
      <c r="A3880">
        <v>22963</v>
      </c>
      <c r="B3880" s="28">
        <v>790976</v>
      </c>
      <c r="C3880" t="s">
        <v>269</v>
      </c>
      <c r="E3880" s="11">
        <v>65000000</v>
      </c>
      <c r="F3880" s="1">
        <v>44561</v>
      </c>
    </row>
    <row r="3881" spans="1:6" x14ac:dyDescent="0.25">
      <c r="A3881">
        <v>22963</v>
      </c>
      <c r="B3881" s="28">
        <v>790980</v>
      </c>
      <c r="C3881" t="s">
        <v>264</v>
      </c>
      <c r="E3881" s="11">
        <v>70500000</v>
      </c>
      <c r="F3881" s="1">
        <v>42735</v>
      </c>
    </row>
    <row r="3882" spans="1:6" x14ac:dyDescent="0.25">
      <c r="A3882">
        <v>22964</v>
      </c>
      <c r="B3882" s="28">
        <v>640923</v>
      </c>
      <c r="C3882" t="s">
        <v>283</v>
      </c>
      <c r="D3882" t="s">
        <v>3668</v>
      </c>
      <c r="E3882" s="11">
        <v>46</v>
      </c>
      <c r="F3882" s="1">
        <v>43465</v>
      </c>
    </row>
    <row r="3883" spans="1:6" x14ac:dyDescent="0.25">
      <c r="A3883">
        <v>22964</v>
      </c>
      <c r="B3883" s="28">
        <v>640927</v>
      </c>
      <c r="C3883" t="s">
        <v>266</v>
      </c>
      <c r="D3883" t="s">
        <v>3668</v>
      </c>
      <c r="E3883" s="11">
        <v>21</v>
      </c>
      <c r="F3883" s="1">
        <v>43465</v>
      </c>
    </row>
    <row r="3884" spans="1:6" x14ac:dyDescent="0.25">
      <c r="A3884">
        <v>22964</v>
      </c>
      <c r="B3884" s="28">
        <v>640935</v>
      </c>
      <c r="C3884" t="s">
        <v>268</v>
      </c>
      <c r="D3884" t="s">
        <v>3668</v>
      </c>
      <c r="E3884" s="11">
        <v>46</v>
      </c>
      <c r="F3884" s="1">
        <v>44196</v>
      </c>
    </row>
    <row r="3885" spans="1:6" x14ac:dyDescent="0.25">
      <c r="A3885">
        <v>22964</v>
      </c>
      <c r="B3885" s="28">
        <v>640943</v>
      </c>
      <c r="C3885" t="s">
        <v>303</v>
      </c>
      <c r="E3885" s="11">
        <v>500000</v>
      </c>
      <c r="F3885" s="1">
        <v>42735</v>
      </c>
    </row>
    <row r="3886" spans="1:6" x14ac:dyDescent="0.25">
      <c r="A3886">
        <v>22965</v>
      </c>
      <c r="B3886" s="28">
        <v>556666</v>
      </c>
      <c r="C3886" t="s">
        <v>268</v>
      </c>
      <c r="D3886" t="s">
        <v>3669</v>
      </c>
      <c r="E3886" s="11">
        <v>1324</v>
      </c>
      <c r="F3886" s="1">
        <v>44196</v>
      </c>
    </row>
    <row r="3887" spans="1:6" x14ac:dyDescent="0.25">
      <c r="A3887">
        <v>22965</v>
      </c>
      <c r="B3887" s="28">
        <v>556670</v>
      </c>
      <c r="C3887" t="s">
        <v>267</v>
      </c>
      <c r="D3887" t="s">
        <v>3670</v>
      </c>
      <c r="E3887" s="11">
        <v>75</v>
      </c>
      <c r="F3887" s="1">
        <v>43465</v>
      </c>
    </row>
    <row r="3888" spans="1:6" x14ac:dyDescent="0.25">
      <c r="A3888">
        <v>22965</v>
      </c>
      <c r="B3888" s="28">
        <v>556678</v>
      </c>
      <c r="C3888" t="s">
        <v>267</v>
      </c>
      <c r="D3888" t="s">
        <v>3671</v>
      </c>
      <c r="E3888" s="11">
        <v>225</v>
      </c>
      <c r="F3888" s="1">
        <v>43465</v>
      </c>
    </row>
    <row r="3889" spans="1:6" x14ac:dyDescent="0.25">
      <c r="A3889">
        <v>22965</v>
      </c>
      <c r="B3889" s="28">
        <v>556686</v>
      </c>
      <c r="C3889" t="s">
        <v>269</v>
      </c>
      <c r="D3889" t="s">
        <v>3672</v>
      </c>
      <c r="E3889" s="11">
        <v>28000000</v>
      </c>
      <c r="F3889" s="1">
        <v>44196</v>
      </c>
    </row>
    <row r="3890" spans="1:6" x14ac:dyDescent="0.25">
      <c r="A3890">
        <v>22965</v>
      </c>
      <c r="B3890" s="28">
        <v>556690</v>
      </c>
      <c r="C3890" t="s">
        <v>269</v>
      </c>
      <c r="D3890" t="s">
        <v>3673</v>
      </c>
      <c r="E3890" s="11">
        <v>23000000</v>
      </c>
      <c r="F3890" s="1">
        <v>44196</v>
      </c>
    </row>
    <row r="3891" spans="1:6" x14ac:dyDescent="0.25">
      <c r="A3891">
        <v>22965</v>
      </c>
      <c r="B3891" s="28">
        <v>556694</v>
      </c>
      <c r="C3891" t="s">
        <v>269</v>
      </c>
      <c r="D3891" t="s">
        <v>3674</v>
      </c>
      <c r="E3891" s="11">
        <v>8000000</v>
      </c>
      <c r="F3891" s="1">
        <v>44196</v>
      </c>
    </row>
    <row r="3892" spans="1:6" x14ac:dyDescent="0.25">
      <c r="A3892">
        <v>22965</v>
      </c>
      <c r="B3892" s="28">
        <v>556698</v>
      </c>
      <c r="C3892" t="s">
        <v>264</v>
      </c>
      <c r="E3892" s="11">
        <v>56000000</v>
      </c>
      <c r="F3892" s="1">
        <v>44196</v>
      </c>
    </row>
    <row r="3893" spans="1:6" x14ac:dyDescent="0.25">
      <c r="A3893">
        <v>22966</v>
      </c>
      <c r="B3893" s="28">
        <v>556618</v>
      </c>
      <c r="C3893" t="s">
        <v>264</v>
      </c>
      <c r="E3893" s="11">
        <v>2000000</v>
      </c>
      <c r="F3893" s="1">
        <v>43251</v>
      </c>
    </row>
    <row r="3894" spans="1:6" x14ac:dyDescent="0.25">
      <c r="A3894">
        <v>22966</v>
      </c>
      <c r="B3894" s="28">
        <v>774018</v>
      </c>
      <c r="C3894" t="s">
        <v>272</v>
      </c>
      <c r="E3894" s="11">
        <v>1</v>
      </c>
      <c r="F3894" s="1">
        <v>43251</v>
      </c>
    </row>
    <row r="3895" spans="1:6" x14ac:dyDescent="0.25">
      <c r="A3895">
        <v>22967</v>
      </c>
      <c r="B3895" s="28" t="s">
        <v>2982</v>
      </c>
      <c r="C3895" t="s">
        <v>277</v>
      </c>
      <c r="E3895" s="11">
        <v>2750000</v>
      </c>
      <c r="F3895" s="1">
        <v>43465</v>
      </c>
    </row>
    <row r="3896" spans="1:6" x14ac:dyDescent="0.25">
      <c r="A3896">
        <v>22967</v>
      </c>
      <c r="B3896" s="28">
        <v>556892</v>
      </c>
      <c r="C3896" t="s">
        <v>264</v>
      </c>
      <c r="E3896" s="11">
        <v>62348384</v>
      </c>
      <c r="F3896" s="1">
        <v>43465</v>
      </c>
    </row>
    <row r="3897" spans="1:6" x14ac:dyDescent="0.25">
      <c r="A3897">
        <v>22967</v>
      </c>
      <c r="B3897" s="28">
        <v>556896</v>
      </c>
      <c r="C3897" t="s">
        <v>267</v>
      </c>
      <c r="E3897" s="11">
        <v>313</v>
      </c>
      <c r="F3897" s="1">
        <v>43465</v>
      </c>
    </row>
    <row r="3898" spans="1:6" x14ac:dyDescent="0.25">
      <c r="A3898">
        <v>22967</v>
      </c>
      <c r="B3898" s="28">
        <v>556961</v>
      </c>
      <c r="C3898" t="s">
        <v>268</v>
      </c>
      <c r="E3898" s="11">
        <v>1182</v>
      </c>
      <c r="F3898" s="1">
        <v>44196</v>
      </c>
    </row>
    <row r="3899" spans="1:6" x14ac:dyDescent="0.25">
      <c r="A3899">
        <v>22967</v>
      </c>
      <c r="B3899" s="28">
        <v>556973</v>
      </c>
      <c r="C3899" t="s">
        <v>269</v>
      </c>
      <c r="E3899" s="11">
        <v>62348384</v>
      </c>
      <c r="F3899" s="1">
        <v>43465</v>
      </c>
    </row>
    <row r="3900" spans="1:6" x14ac:dyDescent="0.25">
      <c r="A3900">
        <v>22968</v>
      </c>
      <c r="B3900" s="28">
        <v>817182</v>
      </c>
      <c r="C3900" t="s">
        <v>268</v>
      </c>
      <c r="E3900" s="11">
        <v>520</v>
      </c>
      <c r="F3900" s="1">
        <v>44196</v>
      </c>
    </row>
    <row r="3901" spans="1:6" x14ac:dyDescent="0.25">
      <c r="A3901">
        <v>22968</v>
      </c>
      <c r="B3901" s="28">
        <v>817186</v>
      </c>
      <c r="C3901" t="s">
        <v>269</v>
      </c>
      <c r="E3901" s="11">
        <v>38000000</v>
      </c>
      <c r="F3901" s="1">
        <v>44196</v>
      </c>
    </row>
    <row r="3902" spans="1:6" x14ac:dyDescent="0.25">
      <c r="A3902">
        <v>22968</v>
      </c>
      <c r="B3902" s="28">
        <v>817191</v>
      </c>
      <c r="C3902" t="s">
        <v>264</v>
      </c>
      <c r="E3902" s="11">
        <v>38280000</v>
      </c>
      <c r="F3902" s="1">
        <v>44196</v>
      </c>
    </row>
    <row r="3903" spans="1:6" x14ac:dyDescent="0.25">
      <c r="A3903">
        <v>22971</v>
      </c>
      <c r="B3903" s="28">
        <v>556926</v>
      </c>
      <c r="C3903" t="s">
        <v>272</v>
      </c>
      <c r="D3903" t="s">
        <v>2862</v>
      </c>
      <c r="E3903" s="11">
        <v>40000</v>
      </c>
      <c r="F3903" s="1">
        <v>42247</v>
      </c>
    </row>
    <row r="3904" spans="1:6" x14ac:dyDescent="0.25">
      <c r="A3904">
        <v>22971</v>
      </c>
      <c r="B3904" s="28">
        <v>556930</v>
      </c>
      <c r="C3904" t="s">
        <v>264</v>
      </c>
      <c r="D3904" t="s">
        <v>2983</v>
      </c>
      <c r="E3904" s="11">
        <v>50500</v>
      </c>
      <c r="F3904" s="1">
        <v>42247</v>
      </c>
    </row>
    <row r="3905" spans="1:6" x14ac:dyDescent="0.25">
      <c r="A3905">
        <v>22971</v>
      </c>
      <c r="B3905" s="28">
        <v>562826</v>
      </c>
      <c r="C3905" t="s">
        <v>339</v>
      </c>
      <c r="D3905" t="s">
        <v>2863</v>
      </c>
      <c r="E3905" s="11">
        <v>8</v>
      </c>
      <c r="F3905" s="1">
        <v>42369</v>
      </c>
    </row>
    <row r="3906" spans="1:6" x14ac:dyDescent="0.25">
      <c r="A3906">
        <v>22971</v>
      </c>
      <c r="B3906" s="28">
        <v>562830</v>
      </c>
      <c r="C3906" t="s">
        <v>272</v>
      </c>
      <c r="D3906" t="s">
        <v>2864</v>
      </c>
      <c r="E3906" s="11">
        <v>40000</v>
      </c>
      <c r="F3906" s="1">
        <v>42369</v>
      </c>
    </row>
    <row r="3907" spans="1:6" x14ac:dyDescent="0.25">
      <c r="A3907">
        <v>22971</v>
      </c>
      <c r="B3907" s="28">
        <v>562834</v>
      </c>
      <c r="C3907" t="s">
        <v>2242</v>
      </c>
      <c r="D3907" t="s">
        <v>2984</v>
      </c>
      <c r="E3907" s="11">
        <v>8</v>
      </c>
      <c r="F3907" s="1">
        <v>43100</v>
      </c>
    </row>
    <row r="3908" spans="1:6" x14ac:dyDescent="0.25">
      <c r="A3908">
        <v>22971</v>
      </c>
      <c r="B3908" s="28">
        <v>667302</v>
      </c>
      <c r="C3908" t="s">
        <v>1958</v>
      </c>
      <c r="E3908" s="11">
        <v>0</v>
      </c>
      <c r="F3908" s="1">
        <v>42369</v>
      </c>
    </row>
    <row r="3909" spans="1:6" x14ac:dyDescent="0.25">
      <c r="A3909">
        <v>22972</v>
      </c>
      <c r="B3909" s="28">
        <v>556874</v>
      </c>
      <c r="C3909" t="s">
        <v>264</v>
      </c>
      <c r="E3909" s="11">
        <v>90250</v>
      </c>
      <c r="F3909" s="1">
        <v>42521</v>
      </c>
    </row>
    <row r="3910" spans="1:6" x14ac:dyDescent="0.25">
      <c r="A3910">
        <v>22973</v>
      </c>
      <c r="B3910" s="28" t="s">
        <v>2865</v>
      </c>
      <c r="C3910" t="s">
        <v>277</v>
      </c>
      <c r="E3910" s="11">
        <v>150000</v>
      </c>
      <c r="F3910" s="1">
        <v>43251</v>
      </c>
    </row>
    <row r="3911" spans="1:6" x14ac:dyDescent="0.25">
      <c r="A3911">
        <v>22973</v>
      </c>
      <c r="B3911" s="28">
        <v>557109</v>
      </c>
      <c r="C3911" t="s">
        <v>264</v>
      </c>
      <c r="E3911" s="11">
        <v>1900000</v>
      </c>
      <c r="F3911" s="1">
        <v>43969</v>
      </c>
    </row>
    <row r="3912" spans="1:6" x14ac:dyDescent="0.25">
      <c r="A3912">
        <v>22973</v>
      </c>
      <c r="B3912" s="28">
        <v>557113</v>
      </c>
      <c r="C3912" t="s">
        <v>267</v>
      </c>
      <c r="E3912" s="11">
        <v>30</v>
      </c>
      <c r="F3912" s="1">
        <v>43251</v>
      </c>
    </row>
    <row r="3913" spans="1:6" x14ac:dyDescent="0.25">
      <c r="A3913">
        <v>22973</v>
      </c>
      <c r="B3913" s="28">
        <v>557121</v>
      </c>
      <c r="C3913" t="s">
        <v>269</v>
      </c>
      <c r="E3913" s="11">
        <v>1900000</v>
      </c>
      <c r="F3913" s="1">
        <v>43251</v>
      </c>
    </row>
    <row r="3914" spans="1:6" x14ac:dyDescent="0.25">
      <c r="A3914">
        <v>22973</v>
      </c>
      <c r="B3914" s="28">
        <v>587349</v>
      </c>
      <c r="C3914" t="s">
        <v>268</v>
      </c>
      <c r="E3914" s="11">
        <v>98</v>
      </c>
      <c r="F3914" s="1">
        <v>43982</v>
      </c>
    </row>
    <row r="3915" spans="1:6" x14ac:dyDescent="0.25">
      <c r="A3915">
        <v>22974</v>
      </c>
      <c r="B3915" s="28">
        <v>557131</v>
      </c>
      <c r="C3915" t="s">
        <v>264</v>
      </c>
      <c r="E3915" s="11">
        <v>400000</v>
      </c>
      <c r="F3915" s="1">
        <v>42369</v>
      </c>
    </row>
    <row r="3916" spans="1:6" x14ac:dyDescent="0.25">
      <c r="A3916">
        <v>22974</v>
      </c>
      <c r="B3916" s="28">
        <v>772401</v>
      </c>
      <c r="C3916" t="s">
        <v>1958</v>
      </c>
      <c r="E3916" s="11">
        <v>0</v>
      </c>
      <c r="F3916" s="1">
        <v>43830</v>
      </c>
    </row>
    <row r="3917" spans="1:6" x14ac:dyDescent="0.25">
      <c r="A3917">
        <v>22975</v>
      </c>
      <c r="B3917" s="28">
        <v>557509</v>
      </c>
      <c r="C3917" t="s">
        <v>264</v>
      </c>
      <c r="E3917" s="11">
        <v>1400000</v>
      </c>
      <c r="F3917" s="1">
        <v>42551</v>
      </c>
    </row>
    <row r="3918" spans="1:6" x14ac:dyDescent="0.25">
      <c r="A3918">
        <v>22975</v>
      </c>
      <c r="B3918" s="28">
        <v>557513</v>
      </c>
      <c r="C3918" t="s">
        <v>272</v>
      </c>
      <c r="D3918" t="s">
        <v>2985</v>
      </c>
      <c r="E3918" s="11">
        <v>1</v>
      </c>
      <c r="F3918" s="1">
        <v>44774</v>
      </c>
    </row>
    <row r="3919" spans="1:6" x14ac:dyDescent="0.25">
      <c r="A3919">
        <v>22975</v>
      </c>
      <c r="B3919" s="28">
        <v>557518</v>
      </c>
      <c r="C3919" t="s">
        <v>268</v>
      </c>
      <c r="E3919" s="11">
        <v>12</v>
      </c>
      <c r="F3919" s="1">
        <v>43282</v>
      </c>
    </row>
    <row r="3920" spans="1:6" x14ac:dyDescent="0.25">
      <c r="A3920">
        <v>22976</v>
      </c>
      <c r="B3920" s="28">
        <v>559661</v>
      </c>
      <c r="C3920" t="s">
        <v>339</v>
      </c>
      <c r="D3920" t="s">
        <v>2872</v>
      </c>
      <c r="E3920" s="11">
        <v>40</v>
      </c>
      <c r="F3920" s="1">
        <v>42551</v>
      </c>
    </row>
    <row r="3921" spans="1:6" x14ac:dyDescent="0.25">
      <c r="A3921">
        <v>22976</v>
      </c>
      <c r="B3921" s="28">
        <v>559667</v>
      </c>
      <c r="C3921" t="s">
        <v>2242</v>
      </c>
      <c r="D3921" t="s">
        <v>2873</v>
      </c>
      <c r="E3921" s="11">
        <v>18</v>
      </c>
      <c r="F3921" s="1">
        <v>42551</v>
      </c>
    </row>
    <row r="3922" spans="1:6" x14ac:dyDescent="0.25">
      <c r="A3922">
        <v>22976</v>
      </c>
      <c r="B3922" s="28">
        <v>559671</v>
      </c>
      <c r="C3922" t="s">
        <v>1988</v>
      </c>
      <c r="D3922" t="s">
        <v>2874</v>
      </c>
      <c r="E3922" s="11">
        <v>5</v>
      </c>
      <c r="F3922" s="1">
        <v>42551</v>
      </c>
    </row>
    <row r="3923" spans="1:6" x14ac:dyDescent="0.25">
      <c r="A3923">
        <v>22976</v>
      </c>
      <c r="B3923" s="28">
        <v>559675</v>
      </c>
      <c r="C3923" t="s">
        <v>272</v>
      </c>
      <c r="D3923" t="s">
        <v>2875</v>
      </c>
      <c r="E3923" s="11">
        <v>10</v>
      </c>
      <c r="F3923" s="1">
        <v>42551</v>
      </c>
    </row>
    <row r="3924" spans="1:6" x14ac:dyDescent="0.25">
      <c r="A3924">
        <v>22976</v>
      </c>
      <c r="B3924" s="28">
        <v>559679</v>
      </c>
      <c r="C3924" t="s">
        <v>2882</v>
      </c>
      <c r="D3924" t="s">
        <v>2876</v>
      </c>
      <c r="E3924" s="11">
        <v>8</v>
      </c>
      <c r="F3924" s="1">
        <v>42551</v>
      </c>
    </row>
    <row r="3925" spans="1:6" x14ac:dyDescent="0.25">
      <c r="A3925">
        <v>22980</v>
      </c>
      <c r="B3925" s="28">
        <v>557983</v>
      </c>
      <c r="C3925" t="s">
        <v>264</v>
      </c>
      <c r="E3925" s="11">
        <v>18250</v>
      </c>
      <c r="F3925" s="1">
        <v>42582</v>
      </c>
    </row>
    <row r="3926" spans="1:6" x14ac:dyDescent="0.25">
      <c r="A3926">
        <v>22980</v>
      </c>
      <c r="B3926" s="28">
        <v>557987</v>
      </c>
      <c r="C3926" t="s">
        <v>269</v>
      </c>
      <c r="E3926" s="11">
        <v>8500</v>
      </c>
      <c r="F3926" s="1">
        <v>42582</v>
      </c>
    </row>
    <row r="3927" spans="1:6" x14ac:dyDescent="0.25">
      <c r="A3927">
        <v>22980</v>
      </c>
      <c r="B3927" s="28">
        <v>557991</v>
      </c>
      <c r="C3927" t="s">
        <v>307</v>
      </c>
      <c r="E3927" s="11"/>
      <c r="F3927" s="1">
        <v>42582</v>
      </c>
    </row>
    <row r="3928" spans="1:6" x14ac:dyDescent="0.25">
      <c r="A3928">
        <v>22981</v>
      </c>
      <c r="B3928" s="28">
        <v>626379</v>
      </c>
      <c r="C3928" t="s">
        <v>264</v>
      </c>
      <c r="E3928" s="11">
        <v>442932</v>
      </c>
      <c r="F3928" s="1">
        <v>44118</v>
      </c>
    </row>
    <row r="3929" spans="1:6" x14ac:dyDescent="0.25">
      <c r="A3929">
        <v>22981</v>
      </c>
      <c r="B3929" s="28">
        <v>626383</v>
      </c>
      <c r="C3929" t="s">
        <v>267</v>
      </c>
      <c r="E3929" s="11">
        <v>39</v>
      </c>
      <c r="F3929" s="1">
        <v>43387</v>
      </c>
    </row>
    <row r="3930" spans="1:6" x14ac:dyDescent="0.25">
      <c r="A3930">
        <v>22982</v>
      </c>
      <c r="B3930" s="28">
        <v>557740</v>
      </c>
      <c r="C3930" t="s">
        <v>264</v>
      </c>
      <c r="D3930" t="s">
        <v>3659</v>
      </c>
      <c r="E3930" s="11">
        <v>3605122</v>
      </c>
      <c r="F3930" s="1">
        <v>42490</v>
      </c>
    </row>
    <row r="3931" spans="1:6" x14ac:dyDescent="0.25">
      <c r="A3931">
        <v>22982</v>
      </c>
      <c r="B3931" s="28">
        <v>840358</v>
      </c>
      <c r="C3931" t="s">
        <v>269</v>
      </c>
      <c r="D3931" t="s">
        <v>3675</v>
      </c>
      <c r="E3931" s="11">
        <v>3605122</v>
      </c>
      <c r="F3931" s="1">
        <v>42490</v>
      </c>
    </row>
    <row r="3932" spans="1:6" x14ac:dyDescent="0.25">
      <c r="A3932">
        <v>22983</v>
      </c>
      <c r="B3932" s="28">
        <v>557833</v>
      </c>
      <c r="C3932" t="s">
        <v>264</v>
      </c>
      <c r="E3932" s="11">
        <v>1200000</v>
      </c>
      <c r="F3932" s="1">
        <v>43100</v>
      </c>
    </row>
    <row r="3933" spans="1:6" x14ac:dyDescent="0.25">
      <c r="A3933">
        <v>22983</v>
      </c>
      <c r="B3933" s="28">
        <v>752822</v>
      </c>
      <c r="C3933" t="s">
        <v>272</v>
      </c>
      <c r="D3933" t="s">
        <v>3209</v>
      </c>
      <c r="E3933" s="11">
        <v>1</v>
      </c>
      <c r="F3933" s="1">
        <v>43100</v>
      </c>
    </row>
    <row r="3934" spans="1:6" x14ac:dyDescent="0.25">
      <c r="A3934">
        <v>22984</v>
      </c>
      <c r="B3934" s="28">
        <v>557879</v>
      </c>
      <c r="C3934" t="s">
        <v>264</v>
      </c>
      <c r="D3934" t="s">
        <v>2866</v>
      </c>
      <c r="E3934" s="11">
        <v>98440</v>
      </c>
      <c r="F3934" s="1">
        <v>42551</v>
      </c>
    </row>
    <row r="3935" spans="1:6" x14ac:dyDescent="0.25">
      <c r="A3935">
        <v>22985</v>
      </c>
      <c r="B3935" s="28">
        <v>576901</v>
      </c>
      <c r="C3935" t="s">
        <v>272</v>
      </c>
      <c r="D3935" t="s">
        <v>2867</v>
      </c>
      <c r="E3935" s="11">
        <v>1</v>
      </c>
      <c r="F3935" s="1">
        <v>42551</v>
      </c>
    </row>
    <row r="3936" spans="1:6" x14ac:dyDescent="0.25">
      <c r="A3936">
        <v>22985</v>
      </c>
      <c r="B3936" s="28">
        <v>576906</v>
      </c>
      <c r="C3936" t="s">
        <v>545</v>
      </c>
      <c r="E3936" s="11">
        <v>1</v>
      </c>
      <c r="F3936" s="1">
        <v>42551</v>
      </c>
    </row>
    <row r="3937" spans="1:6" x14ac:dyDescent="0.25">
      <c r="A3937">
        <v>22985</v>
      </c>
      <c r="B3937" s="28">
        <v>789127</v>
      </c>
      <c r="C3937" t="s">
        <v>264</v>
      </c>
      <c r="E3937" s="11">
        <v>12000</v>
      </c>
      <c r="F3937" s="1">
        <v>42551</v>
      </c>
    </row>
    <row r="3938" spans="1:6" x14ac:dyDescent="0.25">
      <c r="A3938">
        <v>22986</v>
      </c>
      <c r="B3938" s="28">
        <v>560789</v>
      </c>
      <c r="C3938" t="s">
        <v>291</v>
      </c>
      <c r="D3938" t="s">
        <v>2868</v>
      </c>
      <c r="E3938" s="11">
        <v>1</v>
      </c>
      <c r="F3938" s="1">
        <v>44196</v>
      </c>
    </row>
    <row r="3939" spans="1:6" x14ac:dyDescent="0.25">
      <c r="A3939">
        <v>22986</v>
      </c>
      <c r="B3939" s="28">
        <v>560803</v>
      </c>
      <c r="C3939" t="s">
        <v>286</v>
      </c>
      <c r="D3939" t="s">
        <v>2869</v>
      </c>
      <c r="E3939" s="11">
        <v>1687791</v>
      </c>
      <c r="F3939" s="1">
        <v>44196</v>
      </c>
    </row>
    <row r="3940" spans="1:6" x14ac:dyDescent="0.25">
      <c r="A3940">
        <v>22986</v>
      </c>
      <c r="B3940" s="28">
        <v>560807</v>
      </c>
      <c r="C3940" t="s">
        <v>290</v>
      </c>
      <c r="D3940" t="s">
        <v>2870</v>
      </c>
      <c r="E3940" s="11">
        <v>1</v>
      </c>
      <c r="F3940" s="1">
        <v>44196</v>
      </c>
    </row>
    <row r="3941" spans="1:6" x14ac:dyDescent="0.25">
      <c r="A3941">
        <v>22986</v>
      </c>
      <c r="B3941" s="28">
        <v>737111</v>
      </c>
      <c r="C3941" t="s">
        <v>264</v>
      </c>
      <c r="E3941" s="11">
        <v>35846601</v>
      </c>
      <c r="F3941" s="1">
        <v>44196</v>
      </c>
    </row>
    <row r="3942" spans="1:6" x14ac:dyDescent="0.25">
      <c r="A3942">
        <v>22987</v>
      </c>
      <c r="B3942" s="28">
        <v>557938</v>
      </c>
      <c r="C3942" t="s">
        <v>264</v>
      </c>
      <c r="E3942" s="11">
        <v>33500</v>
      </c>
      <c r="F3942" s="1">
        <v>42400</v>
      </c>
    </row>
    <row r="3943" spans="1:6" x14ac:dyDescent="0.25">
      <c r="A3943">
        <v>22988</v>
      </c>
      <c r="B3943" s="28" t="s">
        <v>2986</v>
      </c>
      <c r="C3943" t="s">
        <v>277</v>
      </c>
      <c r="E3943" s="11">
        <v>750000</v>
      </c>
      <c r="F3943" s="1">
        <v>43100</v>
      </c>
    </row>
    <row r="3944" spans="1:6" x14ac:dyDescent="0.25">
      <c r="A3944">
        <v>22988</v>
      </c>
      <c r="B3944" s="28">
        <v>558946</v>
      </c>
      <c r="C3944" t="s">
        <v>267</v>
      </c>
      <c r="E3944" s="11">
        <v>90</v>
      </c>
      <c r="F3944" s="1">
        <v>43100</v>
      </c>
    </row>
    <row r="3945" spans="1:6" x14ac:dyDescent="0.25">
      <c r="A3945">
        <v>22988</v>
      </c>
      <c r="B3945" s="28">
        <v>558955</v>
      </c>
      <c r="C3945" t="s">
        <v>269</v>
      </c>
      <c r="E3945" s="11">
        <v>7835000</v>
      </c>
      <c r="F3945" s="1">
        <v>43100</v>
      </c>
    </row>
    <row r="3946" spans="1:6" x14ac:dyDescent="0.25">
      <c r="A3946">
        <v>22988</v>
      </c>
      <c r="B3946" s="28">
        <v>558959</v>
      </c>
      <c r="C3946" t="s">
        <v>264</v>
      </c>
      <c r="E3946" s="11">
        <v>7835000</v>
      </c>
      <c r="F3946" s="1">
        <v>43100</v>
      </c>
    </row>
    <row r="3947" spans="1:6" x14ac:dyDescent="0.25">
      <c r="A3947">
        <v>22989</v>
      </c>
      <c r="B3947" s="28">
        <v>557970</v>
      </c>
      <c r="C3947" t="s">
        <v>264</v>
      </c>
      <c r="E3947" s="11">
        <v>10875</v>
      </c>
      <c r="F3947" s="1">
        <v>42369</v>
      </c>
    </row>
    <row r="3948" spans="1:6" x14ac:dyDescent="0.25">
      <c r="A3948">
        <v>22989</v>
      </c>
      <c r="B3948" s="28">
        <v>557975</v>
      </c>
      <c r="C3948" t="s">
        <v>269</v>
      </c>
      <c r="E3948" s="11">
        <v>3430</v>
      </c>
      <c r="F3948" s="1">
        <v>42369</v>
      </c>
    </row>
    <row r="3949" spans="1:6" x14ac:dyDescent="0.25">
      <c r="A3949">
        <v>22989</v>
      </c>
      <c r="B3949" s="28">
        <v>557979</v>
      </c>
      <c r="C3949" t="s">
        <v>307</v>
      </c>
      <c r="E3949" s="11"/>
      <c r="F3949" s="1">
        <v>42369</v>
      </c>
    </row>
    <row r="3950" spans="1:6" x14ac:dyDescent="0.25">
      <c r="A3950">
        <v>22990</v>
      </c>
      <c r="B3950" s="28">
        <v>558126</v>
      </c>
      <c r="C3950" t="s">
        <v>264</v>
      </c>
      <c r="E3950" s="11">
        <v>400000</v>
      </c>
      <c r="F3950" s="1">
        <v>42460</v>
      </c>
    </row>
    <row r="3951" spans="1:6" x14ac:dyDescent="0.25">
      <c r="A3951">
        <v>22992</v>
      </c>
      <c r="B3951" s="28" t="s">
        <v>2987</v>
      </c>
      <c r="C3951" t="s">
        <v>277</v>
      </c>
      <c r="E3951" s="11">
        <v>136000</v>
      </c>
      <c r="F3951" s="1">
        <v>43281</v>
      </c>
    </row>
    <row r="3952" spans="1:6" x14ac:dyDescent="0.25">
      <c r="A3952">
        <v>22992</v>
      </c>
      <c r="B3952" s="28">
        <v>558083</v>
      </c>
      <c r="C3952" t="s">
        <v>267</v>
      </c>
      <c r="E3952" s="11">
        <v>100</v>
      </c>
      <c r="F3952" s="1">
        <v>43281</v>
      </c>
    </row>
    <row r="3953" spans="1:6" x14ac:dyDescent="0.25">
      <c r="A3953">
        <v>22992</v>
      </c>
      <c r="B3953" s="28">
        <v>558087</v>
      </c>
      <c r="C3953" t="s">
        <v>268</v>
      </c>
      <c r="E3953" s="11">
        <v>101</v>
      </c>
      <c r="F3953" s="1">
        <v>44012</v>
      </c>
    </row>
    <row r="3954" spans="1:6" x14ac:dyDescent="0.25">
      <c r="A3954">
        <v>22992</v>
      </c>
      <c r="B3954" s="28">
        <v>558091</v>
      </c>
      <c r="C3954" t="s">
        <v>269</v>
      </c>
      <c r="E3954" s="11">
        <v>6475000</v>
      </c>
      <c r="F3954" s="1">
        <v>44012</v>
      </c>
    </row>
    <row r="3955" spans="1:6" x14ac:dyDescent="0.25">
      <c r="A3955">
        <v>22992</v>
      </c>
      <c r="B3955" s="28">
        <v>598636</v>
      </c>
      <c r="C3955" t="s">
        <v>264</v>
      </c>
      <c r="E3955" s="11">
        <v>6475000</v>
      </c>
      <c r="F3955" s="1">
        <v>44012</v>
      </c>
    </row>
    <row r="3956" spans="1:6" x14ac:dyDescent="0.25">
      <c r="A3956">
        <v>22993</v>
      </c>
      <c r="B3956" s="28">
        <v>558732</v>
      </c>
      <c r="C3956" t="s">
        <v>264</v>
      </c>
      <c r="D3956" t="s">
        <v>2871</v>
      </c>
      <c r="E3956" s="11">
        <v>300000</v>
      </c>
      <c r="F3956" s="1">
        <v>42815</v>
      </c>
    </row>
    <row r="3957" spans="1:6" x14ac:dyDescent="0.25">
      <c r="A3957">
        <v>22993</v>
      </c>
      <c r="B3957" s="28">
        <v>558736</v>
      </c>
      <c r="C3957" t="s">
        <v>272</v>
      </c>
      <c r="D3957" t="s">
        <v>495</v>
      </c>
      <c r="E3957" s="11">
        <v>1</v>
      </c>
      <c r="F3957" s="1">
        <v>42815</v>
      </c>
    </row>
    <row r="3958" spans="1:6" x14ac:dyDescent="0.25">
      <c r="A3958">
        <v>22993</v>
      </c>
      <c r="B3958" s="28">
        <v>752148</v>
      </c>
      <c r="C3958" t="s">
        <v>1958</v>
      </c>
      <c r="E3958" s="11">
        <v>0</v>
      </c>
      <c r="F3958" s="1">
        <v>42815</v>
      </c>
    </row>
    <row r="3959" spans="1:6" x14ac:dyDescent="0.25">
      <c r="A3959">
        <v>22994</v>
      </c>
      <c r="B3959" s="28" t="s">
        <v>3210</v>
      </c>
      <c r="C3959" t="s">
        <v>277</v>
      </c>
      <c r="E3959" s="11">
        <v>350000</v>
      </c>
      <c r="F3959" s="1">
        <v>43465</v>
      </c>
    </row>
    <row r="3960" spans="1:6" x14ac:dyDescent="0.25">
      <c r="A3960">
        <v>22994</v>
      </c>
      <c r="B3960" s="28">
        <v>558671</v>
      </c>
      <c r="C3960" t="s">
        <v>267</v>
      </c>
      <c r="E3960" s="11">
        <v>88</v>
      </c>
      <c r="F3960" s="1">
        <v>43830</v>
      </c>
    </row>
    <row r="3961" spans="1:6" x14ac:dyDescent="0.25">
      <c r="A3961">
        <v>22994</v>
      </c>
      <c r="B3961" s="28">
        <v>558679</v>
      </c>
      <c r="C3961" t="s">
        <v>268</v>
      </c>
      <c r="E3961" s="11">
        <v>123</v>
      </c>
      <c r="F3961" s="1">
        <v>44196</v>
      </c>
    </row>
    <row r="3962" spans="1:6" x14ac:dyDescent="0.25">
      <c r="A3962">
        <v>22994</v>
      </c>
      <c r="B3962" s="28">
        <v>558683</v>
      </c>
      <c r="C3962" t="s">
        <v>269</v>
      </c>
      <c r="E3962" s="11">
        <v>14000000</v>
      </c>
      <c r="F3962" s="1">
        <v>44196</v>
      </c>
    </row>
    <row r="3963" spans="1:6" x14ac:dyDescent="0.25">
      <c r="A3963">
        <v>22994</v>
      </c>
      <c r="B3963" s="28">
        <v>558687</v>
      </c>
      <c r="C3963" t="s">
        <v>264</v>
      </c>
      <c r="E3963" s="11">
        <v>14000000</v>
      </c>
      <c r="F3963" s="1">
        <v>44196</v>
      </c>
    </row>
    <row r="3964" spans="1:6" x14ac:dyDescent="0.25">
      <c r="A3964">
        <v>22995</v>
      </c>
      <c r="B3964" s="28">
        <v>558707</v>
      </c>
      <c r="C3964" t="s">
        <v>264</v>
      </c>
      <c r="D3964" t="s">
        <v>2988</v>
      </c>
      <c r="E3964" s="11">
        <v>100000</v>
      </c>
      <c r="F3964" s="1">
        <v>42815</v>
      </c>
    </row>
    <row r="3965" spans="1:6" x14ac:dyDescent="0.25">
      <c r="A3965">
        <v>22995</v>
      </c>
      <c r="B3965" s="28">
        <v>558719</v>
      </c>
      <c r="C3965" t="s">
        <v>1958</v>
      </c>
      <c r="E3965" s="11">
        <v>0</v>
      </c>
      <c r="F3965" s="1">
        <v>42815</v>
      </c>
    </row>
    <row r="3966" spans="1:6" x14ac:dyDescent="0.25">
      <c r="A3966">
        <v>22995</v>
      </c>
      <c r="B3966" s="28">
        <v>879340</v>
      </c>
      <c r="C3966" t="s">
        <v>4081</v>
      </c>
      <c r="D3966" t="s">
        <v>4537</v>
      </c>
      <c r="E3966" s="11">
        <v>200000</v>
      </c>
      <c r="F3966" s="1">
        <v>43288</v>
      </c>
    </row>
    <row r="3967" spans="1:6" x14ac:dyDescent="0.25">
      <c r="A3967">
        <v>22996</v>
      </c>
      <c r="B3967" s="28">
        <v>560344</v>
      </c>
      <c r="C3967" t="s">
        <v>264</v>
      </c>
      <c r="E3967" s="11">
        <v>2040000</v>
      </c>
      <c r="F3967" s="1">
        <v>43160</v>
      </c>
    </row>
    <row r="3968" spans="1:6" x14ac:dyDescent="0.25">
      <c r="A3968">
        <v>22997</v>
      </c>
      <c r="B3968" s="28">
        <v>560881</v>
      </c>
      <c r="C3968" t="s">
        <v>264</v>
      </c>
      <c r="E3968" s="11">
        <v>2440000</v>
      </c>
      <c r="F3968" s="1">
        <v>44196</v>
      </c>
    </row>
    <row r="3969" spans="1:6" x14ac:dyDescent="0.25">
      <c r="A3969">
        <v>22998</v>
      </c>
      <c r="B3969" s="28">
        <v>559630</v>
      </c>
      <c r="C3969" t="s">
        <v>339</v>
      </c>
      <c r="D3969" t="s">
        <v>2872</v>
      </c>
      <c r="E3969" s="11">
        <v>40</v>
      </c>
      <c r="F3969" s="1">
        <v>42551</v>
      </c>
    </row>
    <row r="3970" spans="1:6" x14ac:dyDescent="0.25">
      <c r="A3970">
        <v>22998</v>
      </c>
      <c r="B3970" s="28">
        <v>559634</v>
      </c>
      <c r="C3970" t="s">
        <v>2242</v>
      </c>
      <c r="D3970" t="s">
        <v>2873</v>
      </c>
      <c r="E3970" s="11">
        <v>18</v>
      </c>
      <c r="F3970" s="1">
        <v>42551</v>
      </c>
    </row>
    <row r="3971" spans="1:6" x14ac:dyDescent="0.25">
      <c r="A3971">
        <v>22998</v>
      </c>
      <c r="B3971" s="28">
        <v>559640</v>
      </c>
      <c r="C3971" t="s">
        <v>1988</v>
      </c>
      <c r="D3971" t="s">
        <v>2874</v>
      </c>
      <c r="E3971" s="11">
        <v>5</v>
      </c>
      <c r="F3971" s="1">
        <v>42551</v>
      </c>
    </row>
    <row r="3972" spans="1:6" x14ac:dyDescent="0.25">
      <c r="A3972">
        <v>22998</v>
      </c>
      <c r="B3972" s="28">
        <v>559644</v>
      </c>
      <c r="C3972" t="s">
        <v>272</v>
      </c>
      <c r="D3972" t="s">
        <v>2875</v>
      </c>
      <c r="E3972" s="11">
        <v>10</v>
      </c>
      <c r="F3972" s="1">
        <v>42551</v>
      </c>
    </row>
    <row r="3973" spans="1:6" x14ac:dyDescent="0.25">
      <c r="A3973">
        <v>22998</v>
      </c>
      <c r="B3973" s="28">
        <v>559649</v>
      </c>
      <c r="C3973" t="s">
        <v>267</v>
      </c>
      <c r="D3973" t="s">
        <v>2876</v>
      </c>
      <c r="E3973" s="11">
        <v>8</v>
      </c>
      <c r="F3973" s="1">
        <v>42551</v>
      </c>
    </row>
    <row r="3974" spans="1:6" x14ac:dyDescent="0.25">
      <c r="A3974">
        <v>22999</v>
      </c>
      <c r="B3974" s="28">
        <v>558811</v>
      </c>
      <c r="C3974" t="s">
        <v>264</v>
      </c>
      <c r="E3974" s="11">
        <v>255562</v>
      </c>
      <c r="F3974" s="1">
        <v>42460</v>
      </c>
    </row>
    <row r="3975" spans="1:6" x14ac:dyDescent="0.25">
      <c r="A3975">
        <v>22999</v>
      </c>
      <c r="B3975" s="28">
        <v>774630</v>
      </c>
      <c r="C3975" t="s">
        <v>272</v>
      </c>
      <c r="E3975" s="11">
        <v>1</v>
      </c>
      <c r="F3975" s="1">
        <v>43272</v>
      </c>
    </row>
    <row r="3976" spans="1:6" x14ac:dyDescent="0.25">
      <c r="A3976">
        <v>23000</v>
      </c>
      <c r="B3976" s="28">
        <v>560811</v>
      </c>
      <c r="C3976" t="s">
        <v>286</v>
      </c>
      <c r="D3976" t="s">
        <v>2989</v>
      </c>
      <c r="E3976" s="11">
        <v>577405</v>
      </c>
      <c r="F3976" s="1">
        <v>43100</v>
      </c>
    </row>
    <row r="3977" spans="1:6" x14ac:dyDescent="0.25">
      <c r="A3977">
        <v>23000</v>
      </c>
      <c r="B3977" s="28">
        <v>775020</v>
      </c>
      <c r="C3977" t="s">
        <v>264</v>
      </c>
      <c r="E3977" s="11">
        <v>6549103</v>
      </c>
      <c r="F3977" s="1">
        <v>43100</v>
      </c>
    </row>
    <row r="3978" spans="1:6" x14ac:dyDescent="0.25">
      <c r="A3978">
        <v>23000</v>
      </c>
      <c r="B3978" s="28">
        <v>775044</v>
      </c>
      <c r="C3978" t="s">
        <v>514</v>
      </c>
      <c r="E3978" s="11">
        <v>0</v>
      </c>
      <c r="F3978" s="1">
        <v>43100</v>
      </c>
    </row>
    <row r="3979" spans="1:6" x14ac:dyDescent="0.25">
      <c r="A3979">
        <v>23002</v>
      </c>
      <c r="B3979" s="28">
        <v>560264</v>
      </c>
      <c r="C3979" t="s">
        <v>272</v>
      </c>
      <c r="D3979" t="s">
        <v>2990</v>
      </c>
      <c r="E3979" s="11">
        <v>1</v>
      </c>
      <c r="F3979" s="1">
        <v>42766</v>
      </c>
    </row>
    <row r="3980" spans="1:6" x14ac:dyDescent="0.25">
      <c r="A3980">
        <v>23002</v>
      </c>
      <c r="B3980" s="28">
        <v>560268</v>
      </c>
      <c r="C3980" t="s">
        <v>272</v>
      </c>
      <c r="D3980" t="s">
        <v>2991</v>
      </c>
      <c r="E3980" s="11">
        <v>1</v>
      </c>
      <c r="F3980" s="1">
        <v>42766</v>
      </c>
    </row>
    <row r="3981" spans="1:6" x14ac:dyDescent="0.25">
      <c r="A3981">
        <v>23002</v>
      </c>
      <c r="B3981" s="28">
        <v>560272</v>
      </c>
      <c r="C3981" t="s">
        <v>264</v>
      </c>
      <c r="E3981" s="11">
        <v>4199475</v>
      </c>
      <c r="F3981" s="1">
        <v>42766</v>
      </c>
    </row>
    <row r="3982" spans="1:6" x14ac:dyDescent="0.25">
      <c r="A3982">
        <v>23003</v>
      </c>
      <c r="B3982" s="28">
        <v>559607</v>
      </c>
      <c r="C3982" t="s">
        <v>339</v>
      </c>
      <c r="D3982" t="s">
        <v>2992</v>
      </c>
      <c r="E3982" s="11">
        <v>40</v>
      </c>
      <c r="F3982" s="1">
        <v>42185</v>
      </c>
    </row>
    <row r="3983" spans="1:6" x14ac:dyDescent="0.25">
      <c r="A3983">
        <v>23003</v>
      </c>
      <c r="B3983" s="28">
        <v>559614</v>
      </c>
      <c r="C3983" t="s">
        <v>2242</v>
      </c>
      <c r="D3983" t="s">
        <v>2993</v>
      </c>
      <c r="E3983" s="11">
        <v>18</v>
      </c>
      <c r="F3983" s="1">
        <v>42551</v>
      </c>
    </row>
    <row r="3984" spans="1:6" x14ac:dyDescent="0.25">
      <c r="A3984">
        <v>23003</v>
      </c>
      <c r="B3984" s="28">
        <v>559618</v>
      </c>
      <c r="C3984" t="s">
        <v>1988</v>
      </c>
      <c r="D3984" t="s">
        <v>2994</v>
      </c>
      <c r="E3984" s="11">
        <v>5</v>
      </c>
      <c r="F3984" s="1">
        <v>42551</v>
      </c>
    </row>
    <row r="3985" spans="1:6" x14ac:dyDescent="0.25">
      <c r="A3985">
        <v>23003</v>
      </c>
      <c r="B3985" s="28">
        <v>559622</v>
      </c>
      <c r="C3985" t="s">
        <v>272</v>
      </c>
      <c r="D3985" t="s">
        <v>2875</v>
      </c>
      <c r="E3985" s="11">
        <v>10</v>
      </c>
      <c r="F3985" s="1">
        <v>42551</v>
      </c>
    </row>
    <row r="3986" spans="1:6" x14ac:dyDescent="0.25">
      <c r="A3986">
        <v>23003</v>
      </c>
      <c r="B3986" s="28">
        <v>559653</v>
      </c>
      <c r="C3986" t="s">
        <v>267</v>
      </c>
      <c r="D3986" t="s">
        <v>2876</v>
      </c>
      <c r="E3986" s="11">
        <v>8</v>
      </c>
      <c r="F3986" s="1">
        <v>42551</v>
      </c>
    </row>
    <row r="3987" spans="1:6" x14ac:dyDescent="0.25">
      <c r="A3987">
        <v>23006</v>
      </c>
      <c r="B3987" s="28">
        <v>625019</v>
      </c>
      <c r="C3987" t="s">
        <v>269</v>
      </c>
      <c r="E3987" s="11">
        <v>6493952</v>
      </c>
      <c r="F3987" s="1">
        <v>43262</v>
      </c>
    </row>
    <row r="3988" spans="1:6" x14ac:dyDescent="0.25">
      <c r="A3988">
        <v>23006</v>
      </c>
      <c r="B3988" s="28">
        <v>625023</v>
      </c>
      <c r="C3988" t="s">
        <v>264</v>
      </c>
      <c r="E3988" s="11">
        <v>6000000</v>
      </c>
      <c r="F3988" s="1">
        <v>43262</v>
      </c>
    </row>
    <row r="3989" spans="1:6" x14ac:dyDescent="0.25">
      <c r="A3989">
        <v>23009</v>
      </c>
      <c r="B3989" s="28">
        <v>559493</v>
      </c>
      <c r="C3989" t="s">
        <v>272</v>
      </c>
      <c r="D3989" t="s">
        <v>2877</v>
      </c>
      <c r="E3989" s="11">
        <v>1</v>
      </c>
      <c r="F3989" s="1">
        <v>42916</v>
      </c>
    </row>
    <row r="3990" spans="1:6" x14ac:dyDescent="0.25">
      <c r="A3990">
        <v>23009</v>
      </c>
      <c r="B3990" s="28">
        <v>559497</v>
      </c>
      <c r="C3990" t="s">
        <v>307</v>
      </c>
      <c r="D3990" t="s">
        <v>2878</v>
      </c>
      <c r="E3990" s="11">
        <v>1</v>
      </c>
      <c r="F3990" s="1">
        <v>42916</v>
      </c>
    </row>
    <row r="3991" spans="1:6" x14ac:dyDescent="0.25">
      <c r="A3991">
        <v>23009</v>
      </c>
      <c r="B3991" s="28">
        <v>560285</v>
      </c>
      <c r="C3991" t="s">
        <v>272</v>
      </c>
      <c r="D3991" t="s">
        <v>2879</v>
      </c>
      <c r="E3991" s="11">
        <v>1</v>
      </c>
      <c r="F3991" s="1">
        <v>42916</v>
      </c>
    </row>
    <row r="3992" spans="1:6" x14ac:dyDescent="0.25">
      <c r="A3992">
        <v>23009</v>
      </c>
      <c r="B3992" s="28">
        <v>560289</v>
      </c>
      <c r="C3992" t="s">
        <v>264</v>
      </c>
      <c r="E3992" s="11">
        <v>50000</v>
      </c>
      <c r="F3992" s="1">
        <v>42916</v>
      </c>
    </row>
    <row r="3993" spans="1:6" x14ac:dyDescent="0.25">
      <c r="A3993">
        <v>23010</v>
      </c>
      <c r="B3993" s="28">
        <v>576273</v>
      </c>
      <c r="C3993" t="s">
        <v>325</v>
      </c>
      <c r="E3993" s="11"/>
      <c r="F3993" s="1">
        <v>42271</v>
      </c>
    </row>
    <row r="3994" spans="1:6" x14ac:dyDescent="0.25">
      <c r="A3994">
        <v>23012</v>
      </c>
      <c r="B3994" s="28">
        <v>561190</v>
      </c>
      <c r="C3994" t="s">
        <v>268</v>
      </c>
      <c r="E3994" s="11">
        <v>479</v>
      </c>
      <c r="F3994" s="1">
        <v>44012</v>
      </c>
    </row>
    <row r="3995" spans="1:6" x14ac:dyDescent="0.25">
      <c r="A3995">
        <v>23012</v>
      </c>
      <c r="B3995" s="28">
        <v>561194</v>
      </c>
      <c r="C3995" t="s">
        <v>264</v>
      </c>
      <c r="E3995" s="11">
        <v>25000000</v>
      </c>
      <c r="F3995" s="1">
        <v>44773</v>
      </c>
    </row>
    <row r="3996" spans="1:6" x14ac:dyDescent="0.25">
      <c r="A3996">
        <v>23012</v>
      </c>
      <c r="B3996" s="28">
        <v>561198</v>
      </c>
      <c r="C3996" t="s">
        <v>269</v>
      </c>
      <c r="E3996" s="11">
        <v>25000000</v>
      </c>
      <c r="F3996" s="1">
        <v>44773</v>
      </c>
    </row>
    <row r="3997" spans="1:6" x14ac:dyDescent="0.25">
      <c r="A3997">
        <v>23014</v>
      </c>
      <c r="B3997" s="28">
        <v>559785</v>
      </c>
      <c r="C3997" t="s">
        <v>307</v>
      </c>
      <c r="D3997" t="s">
        <v>2995</v>
      </c>
      <c r="E3997" s="11">
        <v>0</v>
      </c>
      <c r="F3997" s="1">
        <v>43100</v>
      </c>
    </row>
    <row r="3998" spans="1:6" x14ac:dyDescent="0.25">
      <c r="A3998">
        <v>23014</v>
      </c>
      <c r="B3998" s="28">
        <v>560368</v>
      </c>
      <c r="C3998" t="s">
        <v>264</v>
      </c>
      <c r="E3998" s="11">
        <v>300079</v>
      </c>
      <c r="F3998" s="1">
        <v>43100</v>
      </c>
    </row>
    <row r="3999" spans="1:6" x14ac:dyDescent="0.25">
      <c r="A3999">
        <v>23014</v>
      </c>
      <c r="B3999" s="28">
        <v>628500</v>
      </c>
      <c r="C3999" t="s">
        <v>339</v>
      </c>
      <c r="D3999" t="s">
        <v>2512</v>
      </c>
      <c r="E3999" s="11">
        <v>6</v>
      </c>
      <c r="F3999" s="1">
        <v>42735</v>
      </c>
    </row>
    <row r="4000" spans="1:6" x14ac:dyDescent="0.25">
      <c r="A4000">
        <v>23014</v>
      </c>
      <c r="B4000" s="28">
        <v>752560</v>
      </c>
      <c r="C4000" t="s">
        <v>1958</v>
      </c>
      <c r="E4000" s="11">
        <v>300079</v>
      </c>
      <c r="F4000" s="1">
        <v>43100</v>
      </c>
    </row>
    <row r="4001" spans="1:6" x14ac:dyDescent="0.25">
      <c r="A4001">
        <v>23015</v>
      </c>
      <c r="B4001" s="28">
        <v>560298</v>
      </c>
      <c r="C4001" t="s">
        <v>272</v>
      </c>
      <c r="D4001" t="s">
        <v>2880</v>
      </c>
      <c r="E4001" s="11">
        <v>1</v>
      </c>
      <c r="F4001" s="1">
        <v>43068</v>
      </c>
    </row>
    <row r="4002" spans="1:6" x14ac:dyDescent="0.25">
      <c r="A4002">
        <v>23015</v>
      </c>
      <c r="B4002" s="28">
        <v>560302</v>
      </c>
      <c r="C4002" t="s">
        <v>272</v>
      </c>
      <c r="D4002" t="s">
        <v>3450</v>
      </c>
      <c r="E4002" s="11">
        <v>1</v>
      </c>
      <c r="F4002" s="1">
        <v>43068</v>
      </c>
    </row>
    <row r="4003" spans="1:6" x14ac:dyDescent="0.25">
      <c r="A4003">
        <v>23015</v>
      </c>
      <c r="B4003" s="28">
        <v>560306</v>
      </c>
      <c r="C4003" t="s">
        <v>272</v>
      </c>
      <c r="D4003" t="s">
        <v>2881</v>
      </c>
      <c r="E4003" s="11">
        <v>1</v>
      </c>
      <c r="F4003" s="1">
        <v>43068</v>
      </c>
    </row>
    <row r="4004" spans="1:6" x14ac:dyDescent="0.25">
      <c r="A4004">
        <v>23015</v>
      </c>
      <c r="B4004" s="28">
        <v>560314</v>
      </c>
      <c r="C4004" t="s">
        <v>264</v>
      </c>
      <c r="E4004" s="11">
        <v>10332104</v>
      </c>
      <c r="F4004" s="1">
        <v>43068</v>
      </c>
    </row>
    <row r="4005" spans="1:6" x14ac:dyDescent="0.25">
      <c r="A4005">
        <v>23016</v>
      </c>
      <c r="B4005" s="28">
        <v>559817</v>
      </c>
      <c r="C4005" t="s">
        <v>1959</v>
      </c>
      <c r="D4005" t="s">
        <v>3451</v>
      </c>
      <c r="E4005" s="11">
        <v>40</v>
      </c>
      <c r="F4005" s="1">
        <v>42551</v>
      </c>
    </row>
    <row r="4006" spans="1:6" x14ac:dyDescent="0.25">
      <c r="A4006">
        <v>23016</v>
      </c>
      <c r="B4006" s="28">
        <v>559826</v>
      </c>
      <c r="C4006" t="s">
        <v>1959</v>
      </c>
      <c r="D4006" t="s">
        <v>3452</v>
      </c>
      <c r="E4006" s="11">
        <v>18</v>
      </c>
      <c r="F4006" s="1">
        <v>42551</v>
      </c>
    </row>
    <row r="4007" spans="1:6" x14ac:dyDescent="0.25">
      <c r="A4007">
        <v>23016</v>
      </c>
      <c r="B4007" s="28">
        <v>559830</v>
      </c>
      <c r="C4007" t="s">
        <v>1988</v>
      </c>
      <c r="E4007" s="11">
        <v>5</v>
      </c>
      <c r="F4007" s="1">
        <v>42551</v>
      </c>
    </row>
    <row r="4008" spans="1:6" x14ac:dyDescent="0.25">
      <c r="A4008">
        <v>23016</v>
      </c>
      <c r="B4008" s="28">
        <v>559834</v>
      </c>
      <c r="C4008" t="s">
        <v>2882</v>
      </c>
      <c r="D4008" t="s">
        <v>2883</v>
      </c>
      <c r="E4008" s="11">
        <v>8</v>
      </c>
      <c r="F4008" s="1">
        <v>42551</v>
      </c>
    </row>
    <row r="4009" spans="1:6" x14ac:dyDescent="0.25">
      <c r="A4009">
        <v>23016</v>
      </c>
      <c r="B4009" s="28">
        <v>559839</v>
      </c>
      <c r="C4009" t="s">
        <v>272</v>
      </c>
      <c r="D4009" t="s">
        <v>2884</v>
      </c>
      <c r="E4009" s="11">
        <v>9</v>
      </c>
      <c r="F4009" s="1">
        <v>42551</v>
      </c>
    </row>
    <row r="4010" spans="1:6" x14ac:dyDescent="0.25">
      <c r="A4010">
        <v>23017</v>
      </c>
      <c r="B4010" s="28">
        <v>560038</v>
      </c>
      <c r="C4010" t="s">
        <v>307</v>
      </c>
      <c r="D4010" t="s">
        <v>2885</v>
      </c>
      <c r="E4010" s="11">
        <v>1</v>
      </c>
      <c r="F4010" s="1">
        <v>42551</v>
      </c>
    </row>
    <row r="4011" spans="1:6" x14ac:dyDescent="0.25">
      <c r="A4011">
        <v>23017</v>
      </c>
      <c r="B4011" s="28">
        <v>560049</v>
      </c>
      <c r="C4011" t="s">
        <v>264</v>
      </c>
      <c r="E4011" s="11">
        <v>90000</v>
      </c>
      <c r="F4011" s="1">
        <v>42551</v>
      </c>
    </row>
    <row r="4012" spans="1:6" x14ac:dyDescent="0.25">
      <c r="A4012">
        <v>23018</v>
      </c>
      <c r="B4012" s="28" t="s">
        <v>2996</v>
      </c>
      <c r="C4012" t="s">
        <v>277</v>
      </c>
      <c r="E4012" s="11">
        <v>550000</v>
      </c>
      <c r="F4012" s="1">
        <v>43219</v>
      </c>
    </row>
    <row r="4013" spans="1:6" x14ac:dyDescent="0.25">
      <c r="A4013">
        <v>23018</v>
      </c>
      <c r="B4013" s="28">
        <v>560143</v>
      </c>
      <c r="C4013" t="s">
        <v>267</v>
      </c>
      <c r="E4013" s="11">
        <v>83</v>
      </c>
      <c r="F4013" s="1">
        <v>43219</v>
      </c>
    </row>
    <row r="4014" spans="1:6" x14ac:dyDescent="0.25">
      <c r="A4014">
        <v>23018</v>
      </c>
      <c r="B4014" s="28">
        <v>560151</v>
      </c>
      <c r="C4014" t="s">
        <v>268</v>
      </c>
      <c r="E4014" s="11">
        <v>7</v>
      </c>
      <c r="F4014" s="1">
        <v>44196</v>
      </c>
    </row>
    <row r="4015" spans="1:6" x14ac:dyDescent="0.25">
      <c r="A4015">
        <v>23018</v>
      </c>
      <c r="B4015" s="28">
        <v>560159</v>
      </c>
      <c r="C4015" t="s">
        <v>264</v>
      </c>
      <c r="E4015" s="11">
        <v>720000</v>
      </c>
      <c r="F4015" s="1">
        <v>44196</v>
      </c>
    </row>
    <row r="4016" spans="1:6" x14ac:dyDescent="0.25">
      <c r="A4016">
        <v>23019</v>
      </c>
      <c r="B4016" s="28">
        <v>560581</v>
      </c>
      <c r="C4016" t="s">
        <v>288</v>
      </c>
      <c r="D4016" t="s">
        <v>2886</v>
      </c>
      <c r="E4016" s="11">
        <v>27130</v>
      </c>
      <c r="F4016" s="1">
        <v>42707</v>
      </c>
    </row>
    <row r="4017" spans="1:6" x14ac:dyDescent="0.25">
      <c r="A4017">
        <v>23019</v>
      </c>
      <c r="B4017" s="28">
        <v>560586</v>
      </c>
      <c r="C4017" t="s">
        <v>291</v>
      </c>
      <c r="D4017" t="s">
        <v>2887</v>
      </c>
      <c r="E4017" s="11">
        <v>77700</v>
      </c>
      <c r="F4017" s="1">
        <v>42735</v>
      </c>
    </row>
    <row r="4018" spans="1:6" x14ac:dyDescent="0.25">
      <c r="A4018">
        <v>23019</v>
      </c>
      <c r="B4018" s="28">
        <v>773969</v>
      </c>
      <c r="C4018" t="s">
        <v>264</v>
      </c>
      <c r="D4018" t="s">
        <v>3676</v>
      </c>
      <c r="E4018" s="11">
        <v>104830</v>
      </c>
      <c r="F4018" s="1">
        <v>43069</v>
      </c>
    </row>
    <row r="4019" spans="1:6" x14ac:dyDescent="0.25">
      <c r="A4019">
        <v>23020</v>
      </c>
      <c r="B4019" s="28">
        <v>560111</v>
      </c>
      <c r="C4019" t="s">
        <v>462</v>
      </c>
      <c r="D4019" t="s">
        <v>2997</v>
      </c>
      <c r="E4019" s="11">
        <v>1</v>
      </c>
      <c r="F4019" s="1">
        <v>42613</v>
      </c>
    </row>
    <row r="4020" spans="1:6" x14ac:dyDescent="0.25">
      <c r="A4020">
        <v>23020</v>
      </c>
      <c r="B4020" s="28">
        <v>560117</v>
      </c>
      <c r="C4020" t="s">
        <v>462</v>
      </c>
      <c r="D4020" t="s">
        <v>2998</v>
      </c>
      <c r="E4020" s="11">
        <v>1</v>
      </c>
      <c r="F4020" s="1">
        <v>42613</v>
      </c>
    </row>
    <row r="4021" spans="1:6" x14ac:dyDescent="0.25">
      <c r="A4021">
        <v>23020</v>
      </c>
      <c r="B4021" s="28">
        <v>560121</v>
      </c>
      <c r="C4021" t="s">
        <v>264</v>
      </c>
      <c r="E4021" s="11">
        <v>16450000</v>
      </c>
      <c r="F4021" s="1">
        <v>42613</v>
      </c>
    </row>
    <row r="4022" spans="1:6" x14ac:dyDescent="0.25">
      <c r="A4022">
        <v>23021</v>
      </c>
      <c r="B4022" s="28">
        <v>780962</v>
      </c>
      <c r="C4022" t="s">
        <v>272</v>
      </c>
      <c r="D4022" t="s">
        <v>3453</v>
      </c>
      <c r="E4022" s="11">
        <v>1</v>
      </c>
      <c r="F4022" s="1">
        <v>42490</v>
      </c>
    </row>
    <row r="4023" spans="1:6" x14ac:dyDescent="0.25">
      <c r="A4023">
        <v>23021</v>
      </c>
      <c r="B4023" s="28">
        <v>780971</v>
      </c>
      <c r="C4023" t="s">
        <v>264</v>
      </c>
      <c r="D4023" t="s">
        <v>3454</v>
      </c>
      <c r="E4023" s="11">
        <v>748365</v>
      </c>
      <c r="F4023" s="1">
        <v>42490</v>
      </c>
    </row>
    <row r="4024" spans="1:6" x14ac:dyDescent="0.25">
      <c r="A4024">
        <v>23021</v>
      </c>
      <c r="B4024" s="28">
        <v>780975</v>
      </c>
      <c r="C4024" t="s">
        <v>264</v>
      </c>
      <c r="D4024" t="s">
        <v>3455</v>
      </c>
      <c r="E4024" s="11">
        <v>2009567</v>
      </c>
      <c r="F4024" s="1">
        <v>42490</v>
      </c>
    </row>
    <row r="4025" spans="1:6" x14ac:dyDescent="0.25">
      <c r="A4025">
        <v>23024</v>
      </c>
      <c r="B4025" s="28">
        <v>560384</v>
      </c>
      <c r="C4025" t="s">
        <v>264</v>
      </c>
      <c r="E4025" s="11">
        <v>60000</v>
      </c>
      <c r="F4025" s="1">
        <v>42551</v>
      </c>
    </row>
    <row r="4026" spans="1:6" x14ac:dyDescent="0.25">
      <c r="A4026">
        <v>23024</v>
      </c>
      <c r="B4026" s="28">
        <v>560388</v>
      </c>
      <c r="C4026" t="s">
        <v>272</v>
      </c>
      <c r="D4026" t="s">
        <v>2888</v>
      </c>
      <c r="E4026" s="11"/>
      <c r="F4026" s="1">
        <v>42551</v>
      </c>
    </row>
    <row r="4027" spans="1:6" x14ac:dyDescent="0.25">
      <c r="A4027">
        <v>23024</v>
      </c>
      <c r="B4027" s="28">
        <v>560392</v>
      </c>
      <c r="C4027" t="s">
        <v>272</v>
      </c>
      <c r="D4027" t="s">
        <v>2889</v>
      </c>
      <c r="E4027" s="11"/>
      <c r="F4027" s="1">
        <v>42551</v>
      </c>
    </row>
    <row r="4028" spans="1:6" x14ac:dyDescent="0.25">
      <c r="A4028">
        <v>23024</v>
      </c>
      <c r="B4028" s="28">
        <v>560396</v>
      </c>
      <c r="C4028" t="s">
        <v>272</v>
      </c>
      <c r="D4028" t="s">
        <v>2890</v>
      </c>
      <c r="E4028" s="11"/>
      <c r="F4028" s="1">
        <v>42551</v>
      </c>
    </row>
    <row r="4029" spans="1:6" x14ac:dyDescent="0.25">
      <c r="A4029">
        <v>23024</v>
      </c>
      <c r="B4029" s="28">
        <v>560402</v>
      </c>
      <c r="C4029" t="s">
        <v>272</v>
      </c>
      <c r="D4029" t="s">
        <v>2891</v>
      </c>
      <c r="E4029" s="11"/>
      <c r="F4029" s="1">
        <v>42551</v>
      </c>
    </row>
    <row r="4030" spans="1:6" x14ac:dyDescent="0.25">
      <c r="A4030">
        <v>23024</v>
      </c>
      <c r="B4030" s="28">
        <v>560406</v>
      </c>
      <c r="C4030" t="s">
        <v>272</v>
      </c>
      <c r="D4030" t="s">
        <v>2892</v>
      </c>
      <c r="E4030" s="11"/>
      <c r="F4030" s="1">
        <v>42551</v>
      </c>
    </row>
    <row r="4031" spans="1:6" x14ac:dyDescent="0.25">
      <c r="A4031">
        <v>23024</v>
      </c>
      <c r="B4031" s="28">
        <v>560411</v>
      </c>
      <c r="C4031" t="s">
        <v>272</v>
      </c>
      <c r="D4031" t="s">
        <v>2893</v>
      </c>
      <c r="E4031" s="11"/>
      <c r="F4031" s="1">
        <v>42551</v>
      </c>
    </row>
    <row r="4032" spans="1:6" x14ac:dyDescent="0.25">
      <c r="A4032">
        <v>23025</v>
      </c>
      <c r="B4032" s="28">
        <v>560175</v>
      </c>
      <c r="C4032" t="s">
        <v>264</v>
      </c>
      <c r="E4032" s="11">
        <v>2049000</v>
      </c>
      <c r="F4032" s="1">
        <v>42430</v>
      </c>
    </row>
    <row r="4033" spans="1:6" x14ac:dyDescent="0.25">
      <c r="A4033">
        <v>23026</v>
      </c>
      <c r="B4033" s="28">
        <v>560133</v>
      </c>
      <c r="C4033" t="s">
        <v>264</v>
      </c>
      <c r="E4033" s="11">
        <v>8000000</v>
      </c>
      <c r="F4033" s="1">
        <v>42460</v>
      </c>
    </row>
    <row r="4034" spans="1:6" x14ac:dyDescent="0.25">
      <c r="A4034">
        <v>23026</v>
      </c>
      <c r="B4034" s="28">
        <v>774650</v>
      </c>
      <c r="C4034" t="s">
        <v>272</v>
      </c>
      <c r="D4034" t="s">
        <v>3182</v>
      </c>
      <c r="E4034" s="11">
        <v>1</v>
      </c>
      <c r="F4034" s="1">
        <v>43280</v>
      </c>
    </row>
    <row r="4035" spans="1:6" x14ac:dyDescent="0.25">
      <c r="A4035">
        <v>23027</v>
      </c>
      <c r="B4035" s="28" t="s">
        <v>2894</v>
      </c>
      <c r="C4035" t="s">
        <v>277</v>
      </c>
      <c r="E4035" s="11">
        <v>700000</v>
      </c>
      <c r="F4035" s="1">
        <v>44196</v>
      </c>
    </row>
    <row r="4036" spans="1:6" x14ac:dyDescent="0.25">
      <c r="A4036">
        <v>23027</v>
      </c>
      <c r="B4036" s="28">
        <v>560603</v>
      </c>
      <c r="C4036" t="s">
        <v>267</v>
      </c>
      <c r="E4036" s="11">
        <v>154</v>
      </c>
      <c r="F4036" s="1">
        <v>44196</v>
      </c>
    </row>
    <row r="4037" spans="1:6" x14ac:dyDescent="0.25">
      <c r="A4037">
        <v>23027</v>
      </c>
      <c r="B4037" s="28">
        <v>560607</v>
      </c>
      <c r="C4037" t="s">
        <v>268</v>
      </c>
      <c r="E4037" s="11">
        <v>204</v>
      </c>
      <c r="F4037" s="1">
        <v>44926</v>
      </c>
    </row>
    <row r="4038" spans="1:6" x14ac:dyDescent="0.25">
      <c r="A4038">
        <v>23027</v>
      </c>
      <c r="B4038" s="28">
        <v>560615</v>
      </c>
      <c r="C4038" t="s">
        <v>269</v>
      </c>
      <c r="E4038" s="11">
        <v>5150000</v>
      </c>
      <c r="F4038" s="1">
        <v>44196</v>
      </c>
    </row>
    <row r="4039" spans="1:6" x14ac:dyDescent="0.25">
      <c r="A4039">
        <v>23027</v>
      </c>
      <c r="B4039" s="28">
        <v>560619</v>
      </c>
      <c r="C4039" t="s">
        <v>264</v>
      </c>
      <c r="E4039" s="11">
        <v>5150000</v>
      </c>
      <c r="F4039" s="1">
        <v>44196</v>
      </c>
    </row>
    <row r="4040" spans="1:6" x14ac:dyDescent="0.25">
      <c r="A4040">
        <v>23028</v>
      </c>
      <c r="B4040" s="28">
        <v>560212</v>
      </c>
      <c r="C4040" t="s">
        <v>264</v>
      </c>
      <c r="D4040" t="s">
        <v>2999</v>
      </c>
      <c r="E4040" s="11">
        <v>1000000</v>
      </c>
      <c r="F4040" s="1">
        <v>42766</v>
      </c>
    </row>
    <row r="4041" spans="1:6" x14ac:dyDescent="0.25">
      <c r="A4041">
        <v>23028</v>
      </c>
      <c r="B4041" s="28">
        <v>560216</v>
      </c>
      <c r="C4041" t="s">
        <v>272</v>
      </c>
      <c r="D4041" t="s">
        <v>3000</v>
      </c>
      <c r="E4041" s="11">
        <v>1</v>
      </c>
      <c r="F4041" s="1">
        <v>42766</v>
      </c>
    </row>
    <row r="4042" spans="1:6" x14ac:dyDescent="0.25">
      <c r="A4042">
        <v>23028</v>
      </c>
      <c r="B4042" s="28">
        <v>560220</v>
      </c>
      <c r="C4042" t="s">
        <v>272</v>
      </c>
      <c r="D4042" t="s">
        <v>3001</v>
      </c>
      <c r="E4042" s="11">
        <v>1</v>
      </c>
      <c r="F4042" s="1">
        <v>42766</v>
      </c>
    </row>
    <row r="4043" spans="1:6" x14ac:dyDescent="0.25">
      <c r="A4043">
        <v>23028</v>
      </c>
      <c r="B4043" s="28">
        <v>560224</v>
      </c>
      <c r="C4043" t="s">
        <v>272</v>
      </c>
      <c r="D4043" t="s">
        <v>3002</v>
      </c>
      <c r="E4043" s="11">
        <v>1</v>
      </c>
      <c r="F4043" s="1">
        <v>42766</v>
      </c>
    </row>
    <row r="4044" spans="1:6" x14ac:dyDescent="0.25">
      <c r="A4044">
        <v>23028</v>
      </c>
      <c r="B4044" s="28">
        <v>560228</v>
      </c>
      <c r="C4044" t="s">
        <v>272</v>
      </c>
      <c r="D4044" t="s">
        <v>3003</v>
      </c>
      <c r="E4044" s="11">
        <v>1</v>
      </c>
      <c r="F4044" s="1">
        <v>42766</v>
      </c>
    </row>
    <row r="4045" spans="1:6" x14ac:dyDescent="0.25">
      <c r="A4045">
        <v>23028</v>
      </c>
      <c r="B4045" s="28">
        <v>560232</v>
      </c>
      <c r="C4045" t="s">
        <v>272</v>
      </c>
      <c r="D4045" t="s">
        <v>3004</v>
      </c>
      <c r="E4045" s="11">
        <v>1</v>
      </c>
      <c r="F4045" s="1">
        <v>42766</v>
      </c>
    </row>
    <row r="4046" spans="1:6" x14ac:dyDescent="0.25">
      <c r="A4046">
        <v>23028</v>
      </c>
      <c r="B4046" s="28">
        <v>602661</v>
      </c>
      <c r="C4046" t="s">
        <v>272</v>
      </c>
      <c r="D4046" t="s">
        <v>3005</v>
      </c>
      <c r="E4046" s="11">
        <v>1</v>
      </c>
      <c r="F4046" s="1">
        <v>42766</v>
      </c>
    </row>
    <row r="4047" spans="1:6" x14ac:dyDescent="0.25">
      <c r="A4047">
        <v>23028</v>
      </c>
      <c r="B4047" s="28">
        <v>602665</v>
      </c>
      <c r="C4047" t="s">
        <v>272</v>
      </c>
      <c r="D4047" t="s">
        <v>3006</v>
      </c>
      <c r="E4047" s="11">
        <v>1</v>
      </c>
      <c r="F4047" s="1">
        <v>42766</v>
      </c>
    </row>
    <row r="4048" spans="1:6" x14ac:dyDescent="0.25">
      <c r="A4048">
        <v>23028</v>
      </c>
      <c r="B4048" s="28">
        <v>602669</v>
      </c>
      <c r="C4048" t="s">
        <v>272</v>
      </c>
      <c r="D4048" t="s">
        <v>3007</v>
      </c>
      <c r="E4048" s="11">
        <v>1</v>
      </c>
      <c r="F4048" s="1">
        <v>42766</v>
      </c>
    </row>
    <row r="4049" spans="1:6" x14ac:dyDescent="0.25">
      <c r="A4049">
        <v>23028</v>
      </c>
      <c r="B4049" s="28">
        <v>602673</v>
      </c>
      <c r="C4049" t="s">
        <v>272</v>
      </c>
      <c r="D4049" t="s">
        <v>3008</v>
      </c>
      <c r="E4049" s="11">
        <v>1</v>
      </c>
      <c r="F4049" s="1">
        <v>42766</v>
      </c>
    </row>
    <row r="4050" spans="1:6" x14ac:dyDescent="0.25">
      <c r="A4050">
        <v>23028</v>
      </c>
      <c r="B4050" s="28">
        <v>602677</v>
      </c>
      <c r="C4050" t="s">
        <v>272</v>
      </c>
      <c r="D4050" t="s">
        <v>3009</v>
      </c>
      <c r="E4050" s="11">
        <v>1</v>
      </c>
      <c r="F4050" s="1">
        <v>42766</v>
      </c>
    </row>
    <row r="4051" spans="1:6" x14ac:dyDescent="0.25">
      <c r="A4051">
        <v>23030</v>
      </c>
      <c r="B4051" s="28" t="s">
        <v>3211</v>
      </c>
      <c r="C4051" t="s">
        <v>277</v>
      </c>
      <c r="E4051" s="11">
        <v>154000</v>
      </c>
      <c r="F4051" s="1">
        <v>43251</v>
      </c>
    </row>
    <row r="4052" spans="1:6" x14ac:dyDescent="0.25">
      <c r="A4052">
        <v>23030</v>
      </c>
      <c r="B4052" s="28">
        <v>638949</v>
      </c>
      <c r="C4052" t="s">
        <v>267</v>
      </c>
      <c r="E4052" s="11">
        <v>22</v>
      </c>
      <c r="F4052" s="1">
        <v>43251</v>
      </c>
    </row>
    <row r="4053" spans="1:6" x14ac:dyDescent="0.25">
      <c r="A4053">
        <v>23030</v>
      </c>
      <c r="B4053" s="28">
        <v>638957</v>
      </c>
      <c r="C4053" t="s">
        <v>269</v>
      </c>
      <c r="E4053" s="11">
        <v>767000</v>
      </c>
      <c r="F4053" s="1">
        <v>43982</v>
      </c>
    </row>
    <row r="4054" spans="1:6" x14ac:dyDescent="0.25">
      <c r="A4054">
        <v>23030</v>
      </c>
      <c r="B4054" s="28">
        <v>638961</v>
      </c>
      <c r="C4054" t="s">
        <v>268</v>
      </c>
      <c r="E4054" s="11">
        <v>82</v>
      </c>
      <c r="F4054" s="1">
        <v>43982</v>
      </c>
    </row>
    <row r="4055" spans="1:6" x14ac:dyDescent="0.25">
      <c r="A4055">
        <v>23030</v>
      </c>
      <c r="B4055" s="28">
        <v>638965</v>
      </c>
      <c r="C4055" t="s">
        <v>264</v>
      </c>
      <c r="E4055" s="11">
        <v>767000</v>
      </c>
      <c r="F4055" s="1">
        <v>43982</v>
      </c>
    </row>
    <row r="4056" spans="1:6" x14ac:dyDescent="0.25">
      <c r="A4056">
        <v>23032</v>
      </c>
      <c r="B4056" s="28">
        <v>560869</v>
      </c>
      <c r="C4056" t="s">
        <v>264</v>
      </c>
      <c r="E4056" s="11">
        <v>21550000</v>
      </c>
      <c r="F4056" s="1">
        <v>44365</v>
      </c>
    </row>
    <row r="4057" spans="1:6" x14ac:dyDescent="0.25">
      <c r="A4057">
        <v>23033</v>
      </c>
      <c r="B4057" s="28" t="s">
        <v>3010</v>
      </c>
      <c r="C4057" t="s">
        <v>277</v>
      </c>
      <c r="E4057" s="11">
        <v>300000</v>
      </c>
      <c r="F4057" s="1">
        <v>43220</v>
      </c>
    </row>
    <row r="4058" spans="1:6" x14ac:dyDescent="0.25">
      <c r="A4058">
        <v>23033</v>
      </c>
      <c r="B4058" s="28">
        <v>560852</v>
      </c>
      <c r="C4058" t="s">
        <v>264</v>
      </c>
      <c r="E4058" s="11">
        <v>608000</v>
      </c>
      <c r="F4058" s="1">
        <v>43220</v>
      </c>
    </row>
    <row r="4059" spans="1:6" x14ac:dyDescent="0.25">
      <c r="A4059">
        <v>23033</v>
      </c>
      <c r="B4059" s="28">
        <v>560856</v>
      </c>
      <c r="C4059" t="s">
        <v>267</v>
      </c>
      <c r="E4059" s="11">
        <v>61</v>
      </c>
      <c r="F4059" s="1">
        <v>43220</v>
      </c>
    </row>
    <row r="4060" spans="1:6" x14ac:dyDescent="0.25">
      <c r="A4060">
        <v>23033</v>
      </c>
      <c r="B4060" s="28">
        <v>573895</v>
      </c>
      <c r="C4060" t="s">
        <v>268</v>
      </c>
      <c r="E4060" s="11">
        <v>61</v>
      </c>
      <c r="F4060" s="1">
        <v>43951</v>
      </c>
    </row>
    <row r="4061" spans="1:6" x14ac:dyDescent="0.25">
      <c r="A4061">
        <v>23033</v>
      </c>
      <c r="B4061" s="28">
        <v>790869</v>
      </c>
      <c r="C4061" t="s">
        <v>269</v>
      </c>
      <c r="E4061" s="11">
        <v>343000</v>
      </c>
      <c r="F4061" s="1">
        <v>43951</v>
      </c>
    </row>
    <row r="4062" spans="1:6" x14ac:dyDescent="0.25">
      <c r="A4062">
        <v>23034</v>
      </c>
      <c r="B4062" s="28">
        <v>561204</v>
      </c>
      <c r="C4062" t="s">
        <v>264</v>
      </c>
      <c r="E4062" s="11">
        <v>2750000</v>
      </c>
      <c r="F4062" s="1">
        <v>42583</v>
      </c>
    </row>
    <row r="4063" spans="1:6" x14ac:dyDescent="0.25">
      <c r="A4063">
        <v>23034</v>
      </c>
      <c r="B4063" s="28">
        <v>561213</v>
      </c>
      <c r="C4063" t="s">
        <v>267</v>
      </c>
      <c r="E4063" s="11">
        <v>10</v>
      </c>
      <c r="F4063" s="1">
        <v>44774</v>
      </c>
    </row>
    <row r="4064" spans="1:6" x14ac:dyDescent="0.25">
      <c r="A4064">
        <v>23034</v>
      </c>
      <c r="B4064" s="28">
        <v>774704</v>
      </c>
      <c r="C4064" t="s">
        <v>272</v>
      </c>
      <c r="D4064" t="s">
        <v>3191</v>
      </c>
      <c r="E4064" s="11">
        <v>1</v>
      </c>
      <c r="F4064" s="1">
        <v>44025</v>
      </c>
    </row>
    <row r="4065" spans="1:6" x14ac:dyDescent="0.25">
      <c r="A4065">
        <v>23035</v>
      </c>
      <c r="B4065" s="28">
        <v>613275</v>
      </c>
      <c r="C4065" t="s">
        <v>264</v>
      </c>
      <c r="E4065" s="11">
        <v>471900</v>
      </c>
      <c r="F4065" s="1">
        <v>43281</v>
      </c>
    </row>
    <row r="4066" spans="1:6" x14ac:dyDescent="0.25">
      <c r="A4066">
        <v>23036</v>
      </c>
      <c r="B4066" s="28" t="s">
        <v>3011</v>
      </c>
      <c r="C4066" t="s">
        <v>277</v>
      </c>
      <c r="E4066" s="11">
        <v>550000</v>
      </c>
      <c r="F4066" s="1">
        <v>43100</v>
      </c>
    </row>
    <row r="4067" spans="1:6" x14ac:dyDescent="0.25">
      <c r="A4067">
        <v>23036</v>
      </c>
      <c r="B4067" s="28">
        <v>561141</v>
      </c>
      <c r="C4067" t="s">
        <v>267</v>
      </c>
      <c r="E4067" s="11">
        <v>70</v>
      </c>
      <c r="F4067" s="1">
        <v>43190</v>
      </c>
    </row>
    <row r="4068" spans="1:6" x14ac:dyDescent="0.25">
      <c r="A4068">
        <v>23036</v>
      </c>
      <c r="B4068" s="28">
        <v>561145</v>
      </c>
      <c r="C4068" t="s">
        <v>268</v>
      </c>
      <c r="E4068" s="11">
        <v>384</v>
      </c>
      <c r="F4068" s="1">
        <v>44104</v>
      </c>
    </row>
    <row r="4069" spans="1:6" x14ac:dyDescent="0.25">
      <c r="A4069">
        <v>23036</v>
      </c>
      <c r="B4069" s="28">
        <v>561149</v>
      </c>
      <c r="C4069" t="s">
        <v>264</v>
      </c>
      <c r="E4069" s="11">
        <v>5301000</v>
      </c>
      <c r="F4069" s="1">
        <v>44012</v>
      </c>
    </row>
    <row r="4070" spans="1:6" x14ac:dyDescent="0.25">
      <c r="A4070">
        <v>23036</v>
      </c>
      <c r="B4070" s="28">
        <v>665482</v>
      </c>
      <c r="C4070" t="s">
        <v>269</v>
      </c>
      <c r="E4070" s="11">
        <v>5301000</v>
      </c>
      <c r="F4070" s="1">
        <v>43100</v>
      </c>
    </row>
    <row r="4071" spans="1:6" x14ac:dyDescent="0.25">
      <c r="A4071">
        <v>23037</v>
      </c>
      <c r="B4071" s="28" t="s">
        <v>3456</v>
      </c>
      <c r="C4071" t="s">
        <v>277</v>
      </c>
      <c r="E4071" s="11">
        <v>2500000</v>
      </c>
      <c r="F4071" s="1">
        <v>43616</v>
      </c>
    </row>
    <row r="4072" spans="1:6" x14ac:dyDescent="0.25">
      <c r="A4072">
        <v>23037</v>
      </c>
      <c r="B4072" s="28">
        <v>563411</v>
      </c>
      <c r="C4072" t="s">
        <v>267</v>
      </c>
      <c r="D4072" t="s">
        <v>4538</v>
      </c>
      <c r="E4072" s="11">
        <v>65</v>
      </c>
      <c r="F4072" s="1">
        <v>43616</v>
      </c>
    </row>
    <row r="4073" spans="1:6" x14ac:dyDescent="0.25">
      <c r="A4073">
        <v>23037</v>
      </c>
      <c r="B4073" s="28">
        <v>563415</v>
      </c>
      <c r="C4073" t="s">
        <v>268</v>
      </c>
      <c r="D4073" t="s">
        <v>4539</v>
      </c>
      <c r="E4073" s="11">
        <v>588</v>
      </c>
      <c r="F4073" s="1">
        <v>44347</v>
      </c>
    </row>
    <row r="4074" spans="1:6" x14ac:dyDescent="0.25">
      <c r="A4074">
        <v>23037</v>
      </c>
      <c r="B4074" s="28">
        <v>563426</v>
      </c>
      <c r="C4074" t="s">
        <v>269</v>
      </c>
      <c r="E4074" s="11">
        <v>90000000</v>
      </c>
      <c r="F4074" s="1">
        <v>44347</v>
      </c>
    </row>
    <row r="4075" spans="1:6" x14ac:dyDescent="0.25">
      <c r="A4075">
        <v>23037</v>
      </c>
      <c r="B4075" s="28">
        <v>563430</v>
      </c>
      <c r="C4075" t="s">
        <v>264</v>
      </c>
      <c r="E4075" s="11">
        <v>90000000</v>
      </c>
      <c r="F4075" s="1">
        <v>44347</v>
      </c>
    </row>
    <row r="4076" spans="1:6" x14ac:dyDescent="0.25">
      <c r="A4076">
        <v>23038</v>
      </c>
      <c r="B4076" s="28">
        <v>561368</v>
      </c>
      <c r="C4076" t="s">
        <v>264</v>
      </c>
      <c r="D4076" t="s">
        <v>3677</v>
      </c>
      <c r="E4076" s="11">
        <v>8500000</v>
      </c>
      <c r="F4076" s="1">
        <v>44196</v>
      </c>
    </row>
    <row r="4077" spans="1:6" x14ac:dyDescent="0.25">
      <c r="A4077">
        <v>23039</v>
      </c>
      <c r="B4077" s="28">
        <v>562810</v>
      </c>
      <c r="C4077" t="s">
        <v>264</v>
      </c>
      <c r="E4077" s="11">
        <v>1205000</v>
      </c>
      <c r="F4077" s="1">
        <v>42201</v>
      </c>
    </row>
    <row r="4078" spans="1:6" x14ac:dyDescent="0.25">
      <c r="A4078">
        <v>23039</v>
      </c>
      <c r="B4078" s="28">
        <v>562815</v>
      </c>
      <c r="C4078" t="s">
        <v>269</v>
      </c>
      <c r="E4078" s="11">
        <v>1205000</v>
      </c>
      <c r="F4078" s="1">
        <v>42201</v>
      </c>
    </row>
    <row r="4079" spans="1:6" x14ac:dyDescent="0.25">
      <c r="A4079">
        <v>23039</v>
      </c>
      <c r="B4079" s="28">
        <v>562819</v>
      </c>
      <c r="C4079" t="s">
        <v>267</v>
      </c>
      <c r="E4079" s="11">
        <v>15</v>
      </c>
      <c r="F4079" s="1">
        <v>42201</v>
      </c>
    </row>
    <row r="4080" spans="1:6" x14ac:dyDescent="0.25">
      <c r="A4080">
        <v>23039</v>
      </c>
      <c r="B4080" s="28">
        <v>562823</v>
      </c>
      <c r="C4080" t="s">
        <v>268</v>
      </c>
      <c r="E4080" s="11">
        <v>17</v>
      </c>
      <c r="F4080" s="1">
        <v>42201</v>
      </c>
    </row>
    <row r="4081" spans="1:6" x14ac:dyDescent="0.25">
      <c r="A4081">
        <v>23040</v>
      </c>
      <c r="B4081" s="28">
        <v>587820</v>
      </c>
      <c r="C4081" t="s">
        <v>264</v>
      </c>
      <c r="E4081" s="11">
        <v>805000</v>
      </c>
      <c r="F4081" s="1">
        <v>42460</v>
      </c>
    </row>
    <row r="4082" spans="1:6" x14ac:dyDescent="0.25">
      <c r="A4082">
        <v>23040</v>
      </c>
      <c r="B4082" s="28">
        <v>774908</v>
      </c>
      <c r="C4082" t="s">
        <v>272</v>
      </c>
      <c r="E4082" s="11">
        <v>1</v>
      </c>
      <c r="F4082" s="1">
        <v>43335</v>
      </c>
    </row>
    <row r="4083" spans="1:6" x14ac:dyDescent="0.25">
      <c r="A4083">
        <v>23042</v>
      </c>
      <c r="B4083" s="28">
        <v>562786</v>
      </c>
      <c r="C4083" t="s">
        <v>264</v>
      </c>
      <c r="E4083" s="11">
        <v>19784467</v>
      </c>
      <c r="F4083" s="1">
        <v>43373</v>
      </c>
    </row>
    <row r="4084" spans="1:6" x14ac:dyDescent="0.25">
      <c r="A4084">
        <v>23043</v>
      </c>
      <c r="B4084" s="28">
        <v>562260</v>
      </c>
      <c r="C4084" t="s">
        <v>272</v>
      </c>
      <c r="D4084" t="s">
        <v>3012</v>
      </c>
      <c r="E4084" s="11"/>
      <c r="F4084" s="1">
        <v>42643</v>
      </c>
    </row>
    <row r="4085" spans="1:6" x14ac:dyDescent="0.25">
      <c r="A4085">
        <v>23043</v>
      </c>
      <c r="B4085" s="28">
        <v>562264</v>
      </c>
      <c r="C4085" t="s">
        <v>272</v>
      </c>
      <c r="D4085" t="s">
        <v>2497</v>
      </c>
      <c r="E4085" s="11"/>
      <c r="F4085" s="1">
        <v>42643</v>
      </c>
    </row>
    <row r="4086" spans="1:6" x14ac:dyDescent="0.25">
      <c r="A4086">
        <v>23043</v>
      </c>
      <c r="B4086" s="28">
        <v>562268</v>
      </c>
      <c r="C4086" t="s">
        <v>272</v>
      </c>
      <c r="D4086" t="s">
        <v>2498</v>
      </c>
      <c r="E4086" s="11"/>
      <c r="F4086" s="1">
        <v>42643</v>
      </c>
    </row>
    <row r="4087" spans="1:6" x14ac:dyDescent="0.25">
      <c r="A4087">
        <v>23043</v>
      </c>
      <c r="B4087" s="28">
        <v>562272</v>
      </c>
      <c r="C4087" t="s">
        <v>272</v>
      </c>
      <c r="D4087" t="s">
        <v>2499</v>
      </c>
      <c r="E4087" s="11"/>
      <c r="F4087" s="1">
        <v>42643</v>
      </c>
    </row>
    <row r="4088" spans="1:6" x14ac:dyDescent="0.25">
      <c r="A4088">
        <v>23043</v>
      </c>
      <c r="B4088" s="28">
        <v>562276</v>
      </c>
      <c r="C4088" t="s">
        <v>264</v>
      </c>
      <c r="E4088" s="11">
        <v>135000</v>
      </c>
      <c r="F4088" s="1">
        <v>42277</v>
      </c>
    </row>
    <row r="4089" spans="1:6" x14ac:dyDescent="0.25">
      <c r="A4089">
        <v>23045</v>
      </c>
      <c r="B4089" s="28">
        <v>575036</v>
      </c>
      <c r="C4089" t="s">
        <v>269</v>
      </c>
      <c r="E4089" s="11">
        <v>3400644</v>
      </c>
      <c r="F4089" s="1">
        <v>43281</v>
      </c>
    </row>
    <row r="4090" spans="1:6" x14ac:dyDescent="0.25">
      <c r="A4090">
        <v>23045</v>
      </c>
      <c r="B4090" s="28">
        <v>575042</v>
      </c>
      <c r="C4090" t="s">
        <v>264</v>
      </c>
      <c r="E4090" s="11">
        <v>3400644</v>
      </c>
      <c r="F4090" s="1">
        <v>43281</v>
      </c>
    </row>
    <row r="4091" spans="1:6" x14ac:dyDescent="0.25">
      <c r="A4091">
        <v>23046</v>
      </c>
      <c r="B4091" s="28">
        <v>563588</v>
      </c>
      <c r="C4091" t="s">
        <v>264</v>
      </c>
      <c r="E4091" s="11">
        <v>2038000</v>
      </c>
      <c r="F4091" s="1">
        <v>44074</v>
      </c>
    </row>
    <row r="4092" spans="1:6" x14ac:dyDescent="0.25">
      <c r="A4092">
        <v>23046</v>
      </c>
      <c r="B4092" s="28">
        <v>563592</v>
      </c>
      <c r="C4092" t="s">
        <v>267</v>
      </c>
      <c r="E4092" s="11">
        <v>54</v>
      </c>
      <c r="F4092" s="1">
        <v>43343</v>
      </c>
    </row>
    <row r="4093" spans="1:6" x14ac:dyDescent="0.25">
      <c r="A4093">
        <v>23046</v>
      </c>
      <c r="B4093" s="28">
        <v>563600</v>
      </c>
      <c r="C4093" t="s">
        <v>269</v>
      </c>
      <c r="E4093" s="11">
        <v>2038000</v>
      </c>
      <c r="F4093" s="1">
        <v>44074</v>
      </c>
    </row>
    <row r="4094" spans="1:6" x14ac:dyDescent="0.25">
      <c r="A4094">
        <v>23046</v>
      </c>
      <c r="B4094" s="28">
        <v>613359</v>
      </c>
      <c r="C4094" t="s">
        <v>268</v>
      </c>
      <c r="E4094" s="11">
        <v>54</v>
      </c>
      <c r="F4094" s="1">
        <v>44105</v>
      </c>
    </row>
    <row r="4095" spans="1:6" x14ac:dyDescent="0.25">
      <c r="A4095">
        <v>23047</v>
      </c>
      <c r="B4095" s="28">
        <v>563143</v>
      </c>
      <c r="C4095" t="s">
        <v>267</v>
      </c>
      <c r="E4095" s="11">
        <v>31</v>
      </c>
      <c r="F4095" s="1">
        <v>43405</v>
      </c>
    </row>
    <row r="4096" spans="1:6" x14ac:dyDescent="0.25">
      <c r="A4096">
        <v>23047</v>
      </c>
      <c r="B4096" s="28">
        <v>563148</v>
      </c>
      <c r="C4096" t="s">
        <v>264</v>
      </c>
      <c r="E4096" s="11">
        <v>1069000</v>
      </c>
      <c r="F4096" s="1">
        <v>42674</v>
      </c>
    </row>
    <row r="4097" spans="1:6" x14ac:dyDescent="0.25">
      <c r="A4097">
        <v>23047</v>
      </c>
      <c r="B4097" s="28">
        <v>574471</v>
      </c>
      <c r="C4097" t="s">
        <v>272</v>
      </c>
      <c r="D4097" t="s">
        <v>3013</v>
      </c>
      <c r="E4097" s="11">
        <v>1</v>
      </c>
      <c r="F4097" s="1">
        <v>42735</v>
      </c>
    </row>
    <row r="4098" spans="1:6" x14ac:dyDescent="0.25">
      <c r="A4098">
        <v>23047</v>
      </c>
      <c r="B4098" s="28">
        <v>574476</v>
      </c>
      <c r="C4098" t="s">
        <v>272</v>
      </c>
      <c r="D4098" t="s">
        <v>3014</v>
      </c>
      <c r="E4098" s="11">
        <v>1</v>
      </c>
      <c r="F4098" s="1">
        <v>44926</v>
      </c>
    </row>
    <row r="4099" spans="1:6" x14ac:dyDescent="0.25">
      <c r="A4099">
        <v>23048</v>
      </c>
      <c r="B4099" s="28">
        <v>563566</v>
      </c>
      <c r="C4099" t="s">
        <v>325</v>
      </c>
      <c r="E4099" s="11"/>
      <c r="F4099" s="1">
        <v>42303</v>
      </c>
    </row>
    <row r="4100" spans="1:6" x14ac:dyDescent="0.25">
      <c r="A4100">
        <v>23049</v>
      </c>
      <c r="B4100" s="28">
        <v>575077</v>
      </c>
      <c r="C4100" t="s">
        <v>264</v>
      </c>
      <c r="E4100" s="11">
        <v>1250000</v>
      </c>
      <c r="F4100" s="1">
        <v>44074</v>
      </c>
    </row>
    <row r="4101" spans="1:6" x14ac:dyDescent="0.25">
      <c r="A4101">
        <v>23049</v>
      </c>
      <c r="B4101" s="28">
        <v>575085</v>
      </c>
      <c r="C4101" t="s">
        <v>492</v>
      </c>
      <c r="E4101" s="11">
        <v>1000000</v>
      </c>
      <c r="F4101" s="1">
        <v>43190</v>
      </c>
    </row>
    <row r="4102" spans="1:6" x14ac:dyDescent="0.25">
      <c r="A4102">
        <v>23050</v>
      </c>
      <c r="B4102" s="28">
        <v>574140</v>
      </c>
      <c r="C4102" t="s">
        <v>269</v>
      </c>
      <c r="E4102" s="11">
        <v>340550</v>
      </c>
      <c r="F4102" s="1">
        <v>43312</v>
      </c>
    </row>
    <row r="4103" spans="1:6" x14ac:dyDescent="0.25">
      <c r="A4103">
        <v>23050</v>
      </c>
      <c r="B4103" s="28">
        <v>574144</v>
      </c>
      <c r="C4103" t="s">
        <v>264</v>
      </c>
      <c r="E4103" s="11">
        <v>380550</v>
      </c>
      <c r="F4103" s="1">
        <v>43312</v>
      </c>
    </row>
    <row r="4104" spans="1:6" x14ac:dyDescent="0.25">
      <c r="A4104">
        <v>23052</v>
      </c>
      <c r="B4104" s="28" t="s">
        <v>3015</v>
      </c>
      <c r="C4104" t="s">
        <v>277</v>
      </c>
      <c r="E4104" s="11">
        <v>350000</v>
      </c>
      <c r="F4104" s="1">
        <v>43373</v>
      </c>
    </row>
    <row r="4105" spans="1:6" x14ac:dyDescent="0.25">
      <c r="A4105">
        <v>23052</v>
      </c>
      <c r="B4105" s="28">
        <v>573790</v>
      </c>
      <c r="C4105" t="s">
        <v>269</v>
      </c>
      <c r="E4105" s="11">
        <v>32400000</v>
      </c>
      <c r="F4105" s="1">
        <v>44104</v>
      </c>
    </row>
    <row r="4106" spans="1:6" x14ac:dyDescent="0.25">
      <c r="A4106">
        <v>23052</v>
      </c>
      <c r="B4106" s="28">
        <v>690542</v>
      </c>
      <c r="C4106" t="s">
        <v>264</v>
      </c>
      <c r="E4106" s="11">
        <v>32400000</v>
      </c>
      <c r="F4106" s="1">
        <v>44104</v>
      </c>
    </row>
    <row r="4107" spans="1:6" x14ac:dyDescent="0.25">
      <c r="A4107">
        <v>23053</v>
      </c>
      <c r="B4107" s="28" t="s">
        <v>3016</v>
      </c>
      <c r="C4107" t="s">
        <v>277</v>
      </c>
      <c r="E4107" s="11">
        <v>150000</v>
      </c>
      <c r="F4107" s="1">
        <v>43465</v>
      </c>
    </row>
    <row r="4108" spans="1:6" x14ac:dyDescent="0.25">
      <c r="A4108">
        <v>23053</v>
      </c>
      <c r="B4108" s="28">
        <v>573796</v>
      </c>
      <c r="C4108" t="s">
        <v>267</v>
      </c>
      <c r="E4108" s="11">
        <v>26</v>
      </c>
      <c r="F4108" s="1">
        <v>43555</v>
      </c>
    </row>
    <row r="4109" spans="1:6" x14ac:dyDescent="0.25">
      <c r="A4109">
        <v>23053</v>
      </c>
      <c r="B4109" s="28">
        <v>573800</v>
      </c>
      <c r="C4109" t="s">
        <v>268</v>
      </c>
      <c r="E4109" s="11">
        <v>82</v>
      </c>
      <c r="F4109" s="1">
        <v>44286</v>
      </c>
    </row>
    <row r="4110" spans="1:6" x14ac:dyDescent="0.25">
      <c r="A4110">
        <v>23053</v>
      </c>
      <c r="B4110" s="28">
        <v>792762</v>
      </c>
      <c r="C4110" t="s">
        <v>264</v>
      </c>
      <c r="E4110" s="11">
        <v>32400000</v>
      </c>
      <c r="F4110" s="1">
        <v>44196</v>
      </c>
    </row>
    <row r="4111" spans="1:6" x14ac:dyDescent="0.25">
      <c r="A4111">
        <v>23054</v>
      </c>
      <c r="B4111" s="28">
        <v>573868</v>
      </c>
      <c r="C4111" t="s">
        <v>264</v>
      </c>
      <c r="E4111" s="11">
        <v>4786162</v>
      </c>
      <c r="F4111" s="1">
        <v>43395</v>
      </c>
    </row>
    <row r="4112" spans="1:6" x14ac:dyDescent="0.25">
      <c r="A4112">
        <v>23056</v>
      </c>
      <c r="B4112" s="28">
        <v>574158</v>
      </c>
      <c r="C4112" t="s">
        <v>264</v>
      </c>
      <c r="E4112" s="11">
        <v>8900000</v>
      </c>
      <c r="F4112" s="1">
        <v>43220</v>
      </c>
    </row>
    <row r="4113" spans="1:6" x14ac:dyDescent="0.25">
      <c r="A4113">
        <v>23057</v>
      </c>
      <c r="B4113" s="28">
        <v>642170</v>
      </c>
      <c r="C4113" t="s">
        <v>264</v>
      </c>
      <c r="E4113" s="11">
        <v>22549928</v>
      </c>
      <c r="F4113" s="1">
        <v>43525</v>
      </c>
    </row>
    <row r="4114" spans="1:6" x14ac:dyDescent="0.25">
      <c r="A4114">
        <v>23058</v>
      </c>
      <c r="B4114" s="28">
        <v>601142</v>
      </c>
      <c r="C4114" t="s">
        <v>264</v>
      </c>
      <c r="E4114" s="11">
        <v>8935919</v>
      </c>
      <c r="F4114" s="1">
        <v>43268</v>
      </c>
    </row>
    <row r="4115" spans="1:6" x14ac:dyDescent="0.25">
      <c r="A4115">
        <v>23059</v>
      </c>
      <c r="B4115" s="28" t="s">
        <v>3212</v>
      </c>
      <c r="C4115" t="s">
        <v>277</v>
      </c>
      <c r="E4115" s="11">
        <v>5500000</v>
      </c>
      <c r="F4115" s="1">
        <v>43861</v>
      </c>
    </row>
    <row r="4116" spans="1:6" x14ac:dyDescent="0.25">
      <c r="A4116">
        <v>23059</v>
      </c>
      <c r="B4116" s="28">
        <v>576385</v>
      </c>
      <c r="C4116" t="s">
        <v>267</v>
      </c>
      <c r="E4116" s="11">
        <v>552</v>
      </c>
      <c r="F4116" s="1">
        <v>43861</v>
      </c>
    </row>
    <row r="4117" spans="1:6" x14ac:dyDescent="0.25">
      <c r="A4117">
        <v>23059</v>
      </c>
      <c r="B4117" s="28">
        <v>576389</v>
      </c>
      <c r="C4117" t="s">
        <v>269</v>
      </c>
      <c r="E4117" s="11">
        <v>69000000</v>
      </c>
      <c r="F4117" s="1">
        <v>42766</v>
      </c>
    </row>
    <row r="4118" spans="1:6" x14ac:dyDescent="0.25">
      <c r="A4118">
        <v>23059</v>
      </c>
      <c r="B4118" s="28">
        <v>576397</v>
      </c>
      <c r="C4118" t="s">
        <v>264</v>
      </c>
      <c r="E4118" s="11">
        <v>79253572</v>
      </c>
      <c r="F4118" s="1">
        <v>43861</v>
      </c>
    </row>
    <row r="4119" spans="1:6" x14ac:dyDescent="0.25">
      <c r="A4119">
        <v>23060</v>
      </c>
      <c r="B4119" s="28">
        <v>575061</v>
      </c>
      <c r="C4119" t="s">
        <v>264</v>
      </c>
      <c r="E4119" s="11">
        <v>1500000</v>
      </c>
      <c r="F4119" s="1">
        <v>43220</v>
      </c>
    </row>
    <row r="4120" spans="1:6" x14ac:dyDescent="0.25">
      <c r="A4120">
        <v>23060</v>
      </c>
      <c r="B4120" s="28">
        <v>575065</v>
      </c>
      <c r="C4120" t="s">
        <v>269</v>
      </c>
      <c r="E4120" s="11">
        <v>1500000</v>
      </c>
      <c r="F4120" s="1">
        <v>42124</v>
      </c>
    </row>
    <row r="4121" spans="1:6" x14ac:dyDescent="0.25">
      <c r="A4121">
        <v>23061</v>
      </c>
      <c r="B4121" s="28">
        <v>574507</v>
      </c>
      <c r="C4121" t="s">
        <v>272</v>
      </c>
      <c r="D4121" t="s">
        <v>3017</v>
      </c>
      <c r="E4121" s="11">
        <v>1</v>
      </c>
      <c r="F4121" s="1">
        <v>43312</v>
      </c>
    </row>
    <row r="4122" spans="1:6" x14ac:dyDescent="0.25">
      <c r="A4122">
        <v>23061</v>
      </c>
      <c r="B4122" s="28">
        <v>574511</v>
      </c>
      <c r="C4122" t="s">
        <v>272</v>
      </c>
      <c r="D4122" t="s">
        <v>3018</v>
      </c>
      <c r="E4122" s="11"/>
      <c r="F4122" s="1">
        <v>42582</v>
      </c>
    </row>
    <row r="4123" spans="1:6" x14ac:dyDescent="0.25">
      <c r="A4123">
        <v>23061</v>
      </c>
      <c r="B4123" s="28">
        <v>574515</v>
      </c>
      <c r="C4123" t="s">
        <v>272</v>
      </c>
      <c r="D4123" t="s">
        <v>3019</v>
      </c>
      <c r="E4123" s="11">
        <v>1</v>
      </c>
      <c r="F4123" s="1">
        <v>42582</v>
      </c>
    </row>
    <row r="4124" spans="1:6" x14ac:dyDescent="0.25">
      <c r="A4124">
        <v>23061</v>
      </c>
      <c r="B4124" s="28">
        <v>574646</v>
      </c>
      <c r="C4124" t="s">
        <v>264</v>
      </c>
      <c r="E4124" s="11"/>
      <c r="F4124" s="1">
        <v>42582</v>
      </c>
    </row>
    <row r="4125" spans="1:6" x14ac:dyDescent="0.25">
      <c r="A4125">
        <v>23062</v>
      </c>
      <c r="B4125" s="28">
        <v>574638</v>
      </c>
      <c r="C4125" t="s">
        <v>1958</v>
      </c>
      <c r="E4125" s="11">
        <v>0</v>
      </c>
      <c r="F4125" s="1">
        <v>42916</v>
      </c>
    </row>
    <row r="4126" spans="1:6" x14ac:dyDescent="0.25">
      <c r="A4126">
        <v>23063</v>
      </c>
      <c r="B4126" s="28" t="s">
        <v>3020</v>
      </c>
      <c r="C4126" t="s">
        <v>277</v>
      </c>
      <c r="E4126" s="11">
        <v>200000</v>
      </c>
      <c r="F4126" s="1">
        <v>43465</v>
      </c>
    </row>
    <row r="4127" spans="1:6" x14ac:dyDescent="0.25">
      <c r="A4127">
        <v>23063</v>
      </c>
      <c r="B4127" s="28">
        <v>574878</v>
      </c>
      <c r="C4127" t="s">
        <v>264</v>
      </c>
      <c r="E4127" s="11">
        <v>4452000</v>
      </c>
      <c r="F4127" s="1">
        <v>43465</v>
      </c>
    </row>
    <row r="4128" spans="1:6" x14ac:dyDescent="0.25">
      <c r="A4128">
        <v>23063</v>
      </c>
      <c r="B4128" s="28">
        <v>574882</v>
      </c>
      <c r="C4128" t="s">
        <v>267</v>
      </c>
      <c r="E4128" s="11">
        <v>43</v>
      </c>
      <c r="F4128" s="1">
        <v>43465</v>
      </c>
    </row>
    <row r="4129" spans="1:6" x14ac:dyDescent="0.25">
      <c r="A4129">
        <v>23063</v>
      </c>
      <c r="B4129" s="28">
        <v>790862</v>
      </c>
      <c r="C4129" t="s">
        <v>269</v>
      </c>
      <c r="E4129" s="11">
        <v>4442000</v>
      </c>
      <c r="F4129" s="1">
        <v>44196</v>
      </c>
    </row>
    <row r="4130" spans="1:6" x14ac:dyDescent="0.25">
      <c r="A4130">
        <v>23064</v>
      </c>
      <c r="B4130" s="28">
        <v>588053</v>
      </c>
      <c r="C4130" t="s">
        <v>264</v>
      </c>
      <c r="D4130" t="s">
        <v>3021</v>
      </c>
      <c r="E4130" s="11">
        <v>50000</v>
      </c>
      <c r="F4130" s="1">
        <v>42643</v>
      </c>
    </row>
    <row r="4131" spans="1:6" x14ac:dyDescent="0.25">
      <c r="A4131">
        <v>23064</v>
      </c>
      <c r="B4131" s="28">
        <v>588061</v>
      </c>
      <c r="C4131" t="s">
        <v>272</v>
      </c>
      <c r="D4131" t="s">
        <v>3022</v>
      </c>
      <c r="E4131" s="11">
        <v>1</v>
      </c>
      <c r="F4131" s="1">
        <v>42886</v>
      </c>
    </row>
    <row r="4132" spans="1:6" x14ac:dyDescent="0.25">
      <c r="A4132">
        <v>23064</v>
      </c>
      <c r="B4132" s="28">
        <v>588065</v>
      </c>
      <c r="C4132" t="s">
        <v>272</v>
      </c>
      <c r="D4132" t="s">
        <v>3023</v>
      </c>
      <c r="E4132" s="11">
        <v>1</v>
      </c>
      <c r="F4132" s="1">
        <v>42886</v>
      </c>
    </row>
    <row r="4133" spans="1:6" x14ac:dyDescent="0.25">
      <c r="A4133">
        <v>23064</v>
      </c>
      <c r="B4133" s="28">
        <v>588070</v>
      </c>
      <c r="C4133" t="s">
        <v>272</v>
      </c>
      <c r="D4133" t="s">
        <v>3024</v>
      </c>
      <c r="E4133" s="11">
        <v>1</v>
      </c>
      <c r="F4133" s="1">
        <v>42886</v>
      </c>
    </row>
    <row r="4134" spans="1:6" x14ac:dyDescent="0.25">
      <c r="A4134">
        <v>23064</v>
      </c>
      <c r="B4134" s="28">
        <v>638987</v>
      </c>
      <c r="C4134" t="s">
        <v>272</v>
      </c>
      <c r="D4134" t="s">
        <v>3213</v>
      </c>
      <c r="E4134" s="11">
        <v>1</v>
      </c>
      <c r="F4134" s="1">
        <v>42643</v>
      </c>
    </row>
    <row r="4135" spans="1:6" x14ac:dyDescent="0.25">
      <c r="A4135">
        <v>23065</v>
      </c>
      <c r="B4135" s="28">
        <v>575137</v>
      </c>
      <c r="C4135" t="s">
        <v>272</v>
      </c>
      <c r="D4135" t="s">
        <v>3214</v>
      </c>
      <c r="E4135" s="11"/>
      <c r="F4135" s="1">
        <v>42521</v>
      </c>
    </row>
    <row r="4136" spans="1:6" x14ac:dyDescent="0.25">
      <c r="A4136">
        <v>23065</v>
      </c>
      <c r="B4136" s="28">
        <v>690545</v>
      </c>
      <c r="C4136" t="s">
        <v>264</v>
      </c>
      <c r="D4136" t="s">
        <v>3025</v>
      </c>
      <c r="E4136" s="11">
        <v>29000</v>
      </c>
      <c r="F4136" s="1">
        <v>42521</v>
      </c>
    </row>
    <row r="4137" spans="1:6" x14ac:dyDescent="0.25">
      <c r="A4137">
        <v>23066</v>
      </c>
      <c r="B4137" s="28">
        <v>576062</v>
      </c>
      <c r="C4137" t="s">
        <v>264</v>
      </c>
      <c r="E4137" s="11">
        <v>17500</v>
      </c>
      <c r="F4137" s="1">
        <v>42582</v>
      </c>
    </row>
    <row r="4138" spans="1:6" x14ac:dyDescent="0.25">
      <c r="A4138">
        <v>23066</v>
      </c>
      <c r="B4138" s="28">
        <v>807884</v>
      </c>
      <c r="C4138" t="s">
        <v>307</v>
      </c>
      <c r="D4138" t="s">
        <v>3678</v>
      </c>
      <c r="E4138" s="11">
        <v>1</v>
      </c>
      <c r="F4138" s="1">
        <v>42582</v>
      </c>
    </row>
    <row r="4139" spans="1:6" x14ac:dyDescent="0.25">
      <c r="A4139">
        <v>23069</v>
      </c>
      <c r="B4139" s="28">
        <v>576661</v>
      </c>
      <c r="C4139" t="s">
        <v>264</v>
      </c>
      <c r="E4139" s="11">
        <v>450000</v>
      </c>
      <c r="F4139" s="1">
        <v>43100</v>
      </c>
    </row>
    <row r="4140" spans="1:6" x14ac:dyDescent="0.25">
      <c r="A4140">
        <v>23069</v>
      </c>
      <c r="B4140" s="28">
        <v>752802</v>
      </c>
      <c r="C4140" t="s">
        <v>272</v>
      </c>
      <c r="D4140" t="s">
        <v>3209</v>
      </c>
      <c r="E4140" s="11">
        <v>1</v>
      </c>
      <c r="F4140" s="1">
        <v>43100</v>
      </c>
    </row>
    <row r="4141" spans="1:6" x14ac:dyDescent="0.25">
      <c r="A4141">
        <v>23070</v>
      </c>
      <c r="B4141" s="28">
        <v>576778</v>
      </c>
      <c r="C4141" t="s">
        <v>264</v>
      </c>
      <c r="E4141" s="11">
        <v>450000</v>
      </c>
      <c r="F4141" s="1">
        <v>44196</v>
      </c>
    </row>
    <row r="4142" spans="1:6" x14ac:dyDescent="0.25">
      <c r="A4142">
        <v>23070</v>
      </c>
      <c r="B4142" s="28">
        <v>781687</v>
      </c>
      <c r="C4142" t="s">
        <v>272</v>
      </c>
      <c r="D4142" t="s">
        <v>3182</v>
      </c>
      <c r="E4142" s="11">
        <v>1</v>
      </c>
      <c r="F4142" s="1">
        <v>44060</v>
      </c>
    </row>
    <row r="4143" spans="1:6" x14ac:dyDescent="0.25">
      <c r="A4143">
        <v>23080</v>
      </c>
      <c r="B4143" s="28">
        <v>576040</v>
      </c>
      <c r="C4143" t="s">
        <v>269</v>
      </c>
      <c r="E4143" s="11">
        <v>17525247</v>
      </c>
      <c r="F4143" s="1">
        <v>42675</v>
      </c>
    </row>
    <row r="4144" spans="1:6" x14ac:dyDescent="0.25">
      <c r="A4144">
        <v>23080</v>
      </c>
      <c r="B4144" s="28">
        <v>576044</v>
      </c>
      <c r="C4144" t="s">
        <v>264</v>
      </c>
      <c r="E4144" s="11">
        <v>14020198</v>
      </c>
      <c r="F4144" s="1">
        <v>42675</v>
      </c>
    </row>
    <row r="4145" spans="1:6" x14ac:dyDescent="0.25">
      <c r="A4145">
        <v>23088</v>
      </c>
      <c r="B4145" s="28">
        <v>587793</v>
      </c>
      <c r="C4145" t="s">
        <v>264</v>
      </c>
      <c r="D4145" t="s">
        <v>3876</v>
      </c>
      <c r="E4145" s="11">
        <v>6775945</v>
      </c>
      <c r="F4145" s="1">
        <v>44403</v>
      </c>
    </row>
    <row r="4146" spans="1:6" x14ac:dyDescent="0.25">
      <c r="A4146">
        <v>23088</v>
      </c>
      <c r="B4146" s="28">
        <v>587797</v>
      </c>
      <c r="C4146" t="s">
        <v>492</v>
      </c>
      <c r="E4146" s="11"/>
      <c r="F4146" s="1">
        <v>43281</v>
      </c>
    </row>
    <row r="4147" spans="1:6" x14ac:dyDescent="0.25">
      <c r="A4147">
        <v>23089</v>
      </c>
      <c r="B4147" s="28">
        <v>600866</v>
      </c>
      <c r="C4147" t="s">
        <v>291</v>
      </c>
      <c r="D4147" t="s">
        <v>3026</v>
      </c>
      <c r="E4147" s="11">
        <v>1</v>
      </c>
      <c r="F4147" s="1">
        <v>42916</v>
      </c>
    </row>
    <row r="4148" spans="1:6" x14ac:dyDescent="0.25">
      <c r="A4148">
        <v>23089</v>
      </c>
      <c r="B4148" s="28">
        <v>600884</v>
      </c>
      <c r="C4148" t="s">
        <v>288</v>
      </c>
      <c r="D4148" t="s">
        <v>3027</v>
      </c>
      <c r="E4148" s="11">
        <v>39600</v>
      </c>
      <c r="F4148" s="1">
        <v>42916</v>
      </c>
    </row>
    <row r="4149" spans="1:6" x14ac:dyDescent="0.25">
      <c r="A4149">
        <v>23089</v>
      </c>
      <c r="B4149" s="28">
        <v>625355</v>
      </c>
      <c r="C4149" t="s">
        <v>518</v>
      </c>
      <c r="D4149" t="s">
        <v>3028</v>
      </c>
      <c r="E4149" s="11">
        <v>47350</v>
      </c>
      <c r="F4149" s="1">
        <v>42916</v>
      </c>
    </row>
    <row r="4150" spans="1:6" x14ac:dyDescent="0.25">
      <c r="A4150">
        <v>23092</v>
      </c>
      <c r="B4150" s="28">
        <v>599424</v>
      </c>
      <c r="C4150" t="s">
        <v>264</v>
      </c>
      <c r="E4150" s="11">
        <v>1073685</v>
      </c>
      <c r="F4150" s="1">
        <v>42094</v>
      </c>
    </row>
    <row r="4151" spans="1:6" x14ac:dyDescent="0.25">
      <c r="A4151">
        <v>23092</v>
      </c>
      <c r="B4151" s="28">
        <v>774038</v>
      </c>
      <c r="C4151" t="s">
        <v>272</v>
      </c>
      <c r="E4151" s="11">
        <v>1</v>
      </c>
      <c r="F4151" s="1">
        <v>43365</v>
      </c>
    </row>
    <row r="4152" spans="1:6" x14ac:dyDescent="0.25">
      <c r="A4152">
        <v>23094</v>
      </c>
      <c r="B4152" s="28" t="s">
        <v>3215</v>
      </c>
      <c r="C4152" t="s">
        <v>277</v>
      </c>
      <c r="E4152" s="11">
        <v>150000</v>
      </c>
      <c r="F4152" s="1">
        <v>43343</v>
      </c>
    </row>
    <row r="4153" spans="1:6" x14ac:dyDescent="0.25">
      <c r="A4153">
        <v>23094</v>
      </c>
      <c r="B4153" s="28">
        <v>598933</v>
      </c>
      <c r="C4153" t="s">
        <v>264</v>
      </c>
      <c r="E4153" s="11">
        <v>2576444</v>
      </c>
      <c r="F4153" s="1">
        <v>43343</v>
      </c>
    </row>
    <row r="4154" spans="1:6" x14ac:dyDescent="0.25">
      <c r="A4154">
        <v>23094</v>
      </c>
      <c r="B4154" s="28">
        <v>598937</v>
      </c>
      <c r="C4154" t="s">
        <v>269</v>
      </c>
      <c r="E4154" s="11">
        <v>2576444</v>
      </c>
      <c r="F4154" s="1">
        <v>43343</v>
      </c>
    </row>
    <row r="4155" spans="1:6" x14ac:dyDescent="0.25">
      <c r="A4155">
        <v>23094</v>
      </c>
      <c r="B4155" s="28">
        <v>598941</v>
      </c>
      <c r="C4155" t="s">
        <v>267</v>
      </c>
      <c r="E4155" s="11">
        <v>48</v>
      </c>
      <c r="F4155" s="1">
        <v>43343</v>
      </c>
    </row>
    <row r="4156" spans="1:6" x14ac:dyDescent="0.25">
      <c r="A4156">
        <v>23094</v>
      </c>
      <c r="B4156" s="28">
        <v>598949</v>
      </c>
      <c r="C4156" t="s">
        <v>268</v>
      </c>
      <c r="E4156" s="11">
        <v>155</v>
      </c>
      <c r="F4156" s="1">
        <v>44196</v>
      </c>
    </row>
    <row r="4157" spans="1:6" x14ac:dyDescent="0.25">
      <c r="A4157">
        <v>23096</v>
      </c>
      <c r="B4157" s="28" t="s">
        <v>3216</v>
      </c>
      <c r="C4157" t="s">
        <v>277</v>
      </c>
      <c r="E4157" s="11">
        <v>500000</v>
      </c>
      <c r="F4157" s="1">
        <v>43373</v>
      </c>
    </row>
    <row r="4158" spans="1:6" x14ac:dyDescent="0.25">
      <c r="A4158">
        <v>23096</v>
      </c>
      <c r="B4158" s="28">
        <v>599701</v>
      </c>
      <c r="C4158" t="s">
        <v>264</v>
      </c>
      <c r="E4158" s="11">
        <v>22597000</v>
      </c>
      <c r="F4158" s="1">
        <v>43373</v>
      </c>
    </row>
    <row r="4159" spans="1:6" x14ac:dyDescent="0.25">
      <c r="A4159">
        <v>23096</v>
      </c>
      <c r="B4159" s="28">
        <v>599705</v>
      </c>
      <c r="C4159" t="s">
        <v>269</v>
      </c>
      <c r="E4159" s="11">
        <v>19902000</v>
      </c>
      <c r="F4159" s="1">
        <v>43373</v>
      </c>
    </row>
    <row r="4160" spans="1:6" x14ac:dyDescent="0.25">
      <c r="A4160">
        <v>23096</v>
      </c>
      <c r="B4160" s="28">
        <v>599709</v>
      </c>
      <c r="C4160" t="s">
        <v>267</v>
      </c>
      <c r="E4160" s="11">
        <v>31</v>
      </c>
      <c r="F4160" s="1">
        <v>43373</v>
      </c>
    </row>
    <row r="4161" spans="1:6" x14ac:dyDescent="0.25">
      <c r="A4161">
        <v>23096</v>
      </c>
      <c r="B4161" s="28">
        <v>599717</v>
      </c>
      <c r="C4161" t="s">
        <v>268</v>
      </c>
      <c r="E4161" s="11">
        <v>46</v>
      </c>
      <c r="F4161" s="1">
        <v>44196</v>
      </c>
    </row>
    <row r="4162" spans="1:6" x14ac:dyDescent="0.25">
      <c r="A4162">
        <v>23097</v>
      </c>
      <c r="B4162" s="28" t="s">
        <v>3029</v>
      </c>
      <c r="C4162" t="s">
        <v>277</v>
      </c>
      <c r="E4162" s="11">
        <v>250000</v>
      </c>
      <c r="F4162" s="1">
        <v>43281</v>
      </c>
    </row>
    <row r="4163" spans="1:6" x14ac:dyDescent="0.25">
      <c r="A4163">
        <v>23097</v>
      </c>
      <c r="B4163" s="28">
        <v>601178</v>
      </c>
      <c r="C4163" t="s">
        <v>269</v>
      </c>
      <c r="E4163" s="11">
        <v>24500000</v>
      </c>
      <c r="F4163" s="1">
        <v>43281</v>
      </c>
    </row>
    <row r="4164" spans="1:6" x14ac:dyDescent="0.25">
      <c r="A4164">
        <v>23097</v>
      </c>
      <c r="B4164" s="28">
        <v>601182</v>
      </c>
      <c r="C4164" t="s">
        <v>268</v>
      </c>
      <c r="D4164" t="s">
        <v>3877</v>
      </c>
      <c r="E4164" s="11">
        <v>99</v>
      </c>
      <c r="F4164" s="1">
        <v>44012</v>
      </c>
    </row>
    <row r="4165" spans="1:6" x14ac:dyDescent="0.25">
      <c r="A4165">
        <v>23097</v>
      </c>
      <c r="B4165" s="28">
        <v>601186</v>
      </c>
      <c r="C4165" t="s">
        <v>264</v>
      </c>
      <c r="E4165" s="11">
        <v>24500000</v>
      </c>
      <c r="F4165" s="1">
        <v>44012</v>
      </c>
    </row>
    <row r="4166" spans="1:6" x14ac:dyDescent="0.25">
      <c r="A4166">
        <v>23098</v>
      </c>
      <c r="B4166" s="28" t="s">
        <v>3030</v>
      </c>
      <c r="C4166" t="s">
        <v>277</v>
      </c>
      <c r="E4166" s="11">
        <v>135000</v>
      </c>
      <c r="F4166" s="1">
        <v>43343</v>
      </c>
    </row>
    <row r="4167" spans="1:6" x14ac:dyDescent="0.25">
      <c r="A4167">
        <v>23098</v>
      </c>
      <c r="B4167" s="28">
        <v>599594</v>
      </c>
      <c r="C4167" t="s">
        <v>267</v>
      </c>
      <c r="E4167" s="11">
        <v>15</v>
      </c>
      <c r="F4167" s="1">
        <v>43373</v>
      </c>
    </row>
    <row r="4168" spans="1:6" x14ac:dyDescent="0.25">
      <c r="A4168">
        <v>23098</v>
      </c>
      <c r="B4168" s="28">
        <v>599598</v>
      </c>
      <c r="C4168" t="s">
        <v>268</v>
      </c>
      <c r="E4168" s="11">
        <v>44</v>
      </c>
      <c r="F4168" s="1">
        <v>44104</v>
      </c>
    </row>
    <row r="4169" spans="1:6" x14ac:dyDescent="0.25">
      <c r="A4169">
        <v>23098</v>
      </c>
      <c r="B4169" s="28">
        <v>599836</v>
      </c>
      <c r="C4169" t="s">
        <v>269</v>
      </c>
      <c r="E4169" s="11">
        <v>6634500</v>
      </c>
      <c r="F4169" s="1">
        <v>44104</v>
      </c>
    </row>
    <row r="4170" spans="1:6" x14ac:dyDescent="0.25">
      <c r="A4170">
        <v>23098</v>
      </c>
      <c r="B4170" s="28">
        <v>690562</v>
      </c>
      <c r="C4170" t="s">
        <v>264</v>
      </c>
      <c r="E4170" s="11">
        <v>6634500</v>
      </c>
      <c r="F4170" s="1">
        <v>44104</v>
      </c>
    </row>
    <row r="4171" spans="1:6" x14ac:dyDescent="0.25">
      <c r="A4171">
        <v>23099</v>
      </c>
      <c r="B4171" s="28">
        <v>774856</v>
      </c>
      <c r="C4171" t="s">
        <v>272</v>
      </c>
      <c r="E4171" s="11">
        <v>1</v>
      </c>
      <c r="F4171" s="1">
        <v>43358</v>
      </c>
    </row>
    <row r="4172" spans="1:6" x14ac:dyDescent="0.25">
      <c r="A4172">
        <v>23099</v>
      </c>
      <c r="B4172" s="28">
        <v>774876</v>
      </c>
      <c r="C4172" t="s">
        <v>264</v>
      </c>
      <c r="E4172" s="11">
        <v>2000000</v>
      </c>
      <c r="F4172" s="1">
        <v>43358</v>
      </c>
    </row>
    <row r="4173" spans="1:6" x14ac:dyDescent="0.25">
      <c r="A4173">
        <v>23100</v>
      </c>
      <c r="B4173" s="28">
        <v>600958</v>
      </c>
      <c r="C4173" t="s">
        <v>264</v>
      </c>
      <c r="E4173" s="11">
        <v>2500000</v>
      </c>
      <c r="F4173" s="1">
        <v>42644</v>
      </c>
    </row>
    <row r="4174" spans="1:6" x14ac:dyDescent="0.25">
      <c r="A4174">
        <v>23100</v>
      </c>
      <c r="B4174" s="28">
        <v>600962</v>
      </c>
      <c r="C4174" t="s">
        <v>303</v>
      </c>
      <c r="E4174" s="11">
        <v>2000000</v>
      </c>
      <c r="F4174" s="1">
        <v>42644</v>
      </c>
    </row>
    <row r="4175" spans="1:6" x14ac:dyDescent="0.25">
      <c r="A4175">
        <v>23100</v>
      </c>
      <c r="B4175" s="28">
        <v>774880</v>
      </c>
      <c r="C4175" t="s">
        <v>272</v>
      </c>
      <c r="E4175" s="11">
        <v>1</v>
      </c>
      <c r="F4175" s="1">
        <v>44089</v>
      </c>
    </row>
    <row r="4176" spans="1:6" x14ac:dyDescent="0.25">
      <c r="A4176">
        <v>23102</v>
      </c>
      <c r="B4176" s="28">
        <v>600405</v>
      </c>
      <c r="C4176" t="s">
        <v>272</v>
      </c>
      <c r="D4176" t="s">
        <v>3031</v>
      </c>
      <c r="E4176" s="11">
        <v>1</v>
      </c>
      <c r="F4176" s="1">
        <v>42643</v>
      </c>
    </row>
    <row r="4177" spans="1:6" x14ac:dyDescent="0.25">
      <c r="A4177">
        <v>23102</v>
      </c>
      <c r="B4177" s="28">
        <v>600410</v>
      </c>
      <c r="C4177" t="s">
        <v>272</v>
      </c>
      <c r="D4177" t="s">
        <v>3457</v>
      </c>
      <c r="E4177" s="11">
        <v>1</v>
      </c>
      <c r="F4177" s="1">
        <v>42643</v>
      </c>
    </row>
    <row r="4178" spans="1:6" x14ac:dyDescent="0.25">
      <c r="A4178">
        <v>23102</v>
      </c>
      <c r="B4178" s="28">
        <v>602586</v>
      </c>
      <c r="C4178" t="s">
        <v>272</v>
      </c>
      <c r="D4178" t="s">
        <v>3458</v>
      </c>
      <c r="E4178" s="11">
        <v>1</v>
      </c>
      <c r="F4178" s="1">
        <v>42643</v>
      </c>
    </row>
    <row r="4179" spans="1:6" x14ac:dyDescent="0.25">
      <c r="A4179">
        <v>23102</v>
      </c>
      <c r="B4179" s="28">
        <v>602592</v>
      </c>
      <c r="C4179" t="s">
        <v>272</v>
      </c>
      <c r="D4179" t="s">
        <v>3459</v>
      </c>
      <c r="E4179" s="11">
        <v>1</v>
      </c>
      <c r="F4179" s="1">
        <v>42277</v>
      </c>
    </row>
    <row r="4180" spans="1:6" x14ac:dyDescent="0.25">
      <c r="A4180">
        <v>23102</v>
      </c>
      <c r="B4180" s="28">
        <v>602596</v>
      </c>
      <c r="C4180" t="s">
        <v>272</v>
      </c>
      <c r="D4180" t="s">
        <v>3460</v>
      </c>
      <c r="E4180" s="11">
        <v>1</v>
      </c>
      <c r="F4180" s="1">
        <v>42277</v>
      </c>
    </row>
    <row r="4181" spans="1:6" x14ac:dyDescent="0.25">
      <c r="A4181">
        <v>23102</v>
      </c>
      <c r="B4181" s="28">
        <v>602600</v>
      </c>
      <c r="C4181" t="s">
        <v>272</v>
      </c>
      <c r="D4181" t="s">
        <v>3032</v>
      </c>
      <c r="E4181" s="11">
        <v>1</v>
      </c>
      <c r="F4181" s="1">
        <v>42277</v>
      </c>
    </row>
    <row r="4182" spans="1:6" x14ac:dyDescent="0.25">
      <c r="A4182">
        <v>23102</v>
      </c>
      <c r="B4182" s="28">
        <v>602604</v>
      </c>
      <c r="C4182" t="s">
        <v>272</v>
      </c>
      <c r="D4182" t="s">
        <v>3461</v>
      </c>
      <c r="E4182" s="11">
        <v>1</v>
      </c>
      <c r="F4182" s="1">
        <v>42277</v>
      </c>
    </row>
    <row r="4183" spans="1:6" x14ac:dyDescent="0.25">
      <c r="A4183">
        <v>23102</v>
      </c>
      <c r="B4183" s="28">
        <v>602608</v>
      </c>
      <c r="C4183" t="s">
        <v>272</v>
      </c>
      <c r="D4183" t="s">
        <v>3033</v>
      </c>
      <c r="E4183" s="11">
        <v>1</v>
      </c>
      <c r="F4183" s="1">
        <v>42277</v>
      </c>
    </row>
    <row r="4184" spans="1:6" x14ac:dyDescent="0.25">
      <c r="A4184">
        <v>23102</v>
      </c>
      <c r="B4184" s="28">
        <v>690566</v>
      </c>
      <c r="C4184" t="s">
        <v>264</v>
      </c>
      <c r="E4184" s="11">
        <v>152000</v>
      </c>
      <c r="F4184" s="1">
        <v>43465</v>
      </c>
    </row>
    <row r="4185" spans="1:6" x14ac:dyDescent="0.25">
      <c r="A4185">
        <v>23102</v>
      </c>
      <c r="B4185" s="28">
        <v>778345</v>
      </c>
      <c r="C4185" t="s">
        <v>1958</v>
      </c>
      <c r="E4185" s="11"/>
      <c r="F4185" s="1">
        <v>43465</v>
      </c>
    </row>
    <row r="4186" spans="1:6" x14ac:dyDescent="0.25">
      <c r="A4186">
        <v>23103</v>
      </c>
      <c r="B4186" s="28">
        <v>601166</v>
      </c>
      <c r="C4186" t="s">
        <v>264</v>
      </c>
      <c r="E4186" s="11">
        <v>800000</v>
      </c>
      <c r="F4186" s="1">
        <v>43100</v>
      </c>
    </row>
    <row r="4187" spans="1:6" x14ac:dyDescent="0.25">
      <c r="A4187">
        <v>23103</v>
      </c>
      <c r="B4187" s="28">
        <v>752830</v>
      </c>
      <c r="C4187" t="s">
        <v>272</v>
      </c>
      <c r="D4187" t="s">
        <v>3209</v>
      </c>
      <c r="E4187" s="11">
        <v>1</v>
      </c>
      <c r="F4187" s="1">
        <v>43100</v>
      </c>
    </row>
    <row r="4188" spans="1:6" x14ac:dyDescent="0.25">
      <c r="A4188">
        <v>23104</v>
      </c>
      <c r="B4188" s="28" t="s">
        <v>3217</v>
      </c>
      <c r="C4188" t="s">
        <v>277</v>
      </c>
      <c r="E4188" s="11">
        <v>850000</v>
      </c>
      <c r="F4188" s="1">
        <v>43373</v>
      </c>
    </row>
    <row r="4189" spans="1:6" x14ac:dyDescent="0.25">
      <c r="A4189">
        <v>23104</v>
      </c>
      <c r="B4189" s="28">
        <v>613295</v>
      </c>
      <c r="C4189" t="s">
        <v>269</v>
      </c>
      <c r="E4189" s="11">
        <v>40000000</v>
      </c>
      <c r="F4189" s="1">
        <v>43373</v>
      </c>
    </row>
    <row r="4190" spans="1:6" x14ac:dyDescent="0.25">
      <c r="A4190">
        <v>23104</v>
      </c>
      <c r="B4190" s="28">
        <v>613299</v>
      </c>
      <c r="C4190" t="s">
        <v>264</v>
      </c>
      <c r="E4190" s="11">
        <v>40000000</v>
      </c>
      <c r="F4190" s="1">
        <v>43373</v>
      </c>
    </row>
    <row r="4191" spans="1:6" x14ac:dyDescent="0.25">
      <c r="A4191">
        <v>23104</v>
      </c>
      <c r="B4191" s="28">
        <v>613311</v>
      </c>
      <c r="C4191" t="s">
        <v>267</v>
      </c>
      <c r="E4191" s="11">
        <v>100</v>
      </c>
      <c r="F4191" s="1">
        <v>43373</v>
      </c>
    </row>
    <row r="4192" spans="1:6" x14ac:dyDescent="0.25">
      <c r="A4192">
        <v>23104</v>
      </c>
      <c r="B4192" s="28">
        <v>613315</v>
      </c>
      <c r="C4192" t="s">
        <v>268</v>
      </c>
      <c r="E4192" s="11">
        <v>2644</v>
      </c>
      <c r="F4192" s="1">
        <v>44104</v>
      </c>
    </row>
    <row r="4193" spans="1:6" x14ac:dyDescent="0.25">
      <c r="A4193">
        <v>23105</v>
      </c>
      <c r="B4193" s="28">
        <v>601610</v>
      </c>
      <c r="C4193" t="s">
        <v>264</v>
      </c>
      <c r="D4193" t="s">
        <v>3218</v>
      </c>
      <c r="E4193" s="11">
        <v>9452000</v>
      </c>
      <c r="F4193" s="1">
        <v>44196</v>
      </c>
    </row>
    <row r="4194" spans="1:6" x14ac:dyDescent="0.25">
      <c r="A4194">
        <v>23105</v>
      </c>
      <c r="B4194" s="28">
        <v>601614</v>
      </c>
      <c r="C4194" t="s">
        <v>339</v>
      </c>
      <c r="D4194" t="s">
        <v>3219</v>
      </c>
      <c r="E4194" s="11">
        <v>150</v>
      </c>
      <c r="F4194" s="1">
        <v>44196</v>
      </c>
    </row>
    <row r="4195" spans="1:6" x14ac:dyDescent="0.25">
      <c r="A4195">
        <v>23105</v>
      </c>
      <c r="B4195" s="28">
        <v>601618</v>
      </c>
      <c r="C4195" t="s">
        <v>2242</v>
      </c>
      <c r="D4195" t="s">
        <v>3220</v>
      </c>
      <c r="E4195" s="11">
        <v>30</v>
      </c>
      <c r="F4195" s="1">
        <v>44196</v>
      </c>
    </row>
    <row r="4196" spans="1:6" x14ac:dyDescent="0.25">
      <c r="A4196">
        <v>23105</v>
      </c>
      <c r="B4196" s="28">
        <v>601622</v>
      </c>
      <c r="C4196" t="s">
        <v>4275</v>
      </c>
      <c r="D4196" t="s">
        <v>3221</v>
      </c>
      <c r="E4196" s="11">
        <v>20</v>
      </c>
      <c r="F4196" s="1">
        <v>44196</v>
      </c>
    </row>
    <row r="4197" spans="1:6" x14ac:dyDescent="0.25">
      <c r="A4197">
        <v>23105</v>
      </c>
      <c r="B4197" s="28">
        <v>601626</v>
      </c>
      <c r="C4197" t="s">
        <v>272</v>
      </c>
      <c r="D4197" t="s">
        <v>3222</v>
      </c>
      <c r="E4197" s="11">
        <v>1</v>
      </c>
      <c r="F4197" s="1">
        <v>44196</v>
      </c>
    </row>
    <row r="4198" spans="1:6" x14ac:dyDescent="0.25">
      <c r="A4198">
        <v>23105</v>
      </c>
      <c r="B4198" s="28">
        <v>601630</v>
      </c>
      <c r="C4198" t="s">
        <v>272</v>
      </c>
      <c r="D4198" t="s">
        <v>3223</v>
      </c>
      <c r="E4198" s="11">
        <v>1</v>
      </c>
      <c r="F4198" s="1">
        <v>44196</v>
      </c>
    </row>
    <row r="4199" spans="1:6" x14ac:dyDescent="0.25">
      <c r="A4199">
        <v>23106</v>
      </c>
      <c r="B4199" s="28">
        <v>601990</v>
      </c>
      <c r="C4199" t="s">
        <v>303</v>
      </c>
      <c r="E4199" s="11">
        <v>4500000</v>
      </c>
      <c r="F4199" s="1">
        <v>42644</v>
      </c>
    </row>
    <row r="4200" spans="1:6" x14ac:dyDescent="0.25">
      <c r="A4200">
        <v>23106</v>
      </c>
      <c r="B4200" s="28">
        <v>601994</v>
      </c>
      <c r="C4200" t="s">
        <v>264</v>
      </c>
      <c r="E4200" s="11">
        <v>5500000</v>
      </c>
      <c r="F4200" s="1">
        <v>44834</v>
      </c>
    </row>
    <row r="4201" spans="1:6" x14ac:dyDescent="0.25">
      <c r="A4201">
        <v>23106</v>
      </c>
      <c r="B4201" s="28">
        <v>774722</v>
      </c>
      <c r="C4201" t="s">
        <v>272</v>
      </c>
      <c r="E4201" s="11">
        <v>1</v>
      </c>
      <c r="F4201" s="1">
        <v>44096</v>
      </c>
    </row>
    <row r="4202" spans="1:6" x14ac:dyDescent="0.25">
      <c r="A4202">
        <v>23107</v>
      </c>
      <c r="B4202" s="28">
        <v>624730</v>
      </c>
      <c r="C4202" t="s">
        <v>2683</v>
      </c>
      <c r="E4202" s="11">
        <v>1</v>
      </c>
      <c r="F4202" s="1">
        <v>42613</v>
      </c>
    </row>
    <row r="4203" spans="1:6" x14ac:dyDescent="0.25">
      <c r="A4203">
        <v>23107</v>
      </c>
      <c r="B4203" s="28">
        <v>624734</v>
      </c>
      <c r="C4203" t="s">
        <v>286</v>
      </c>
      <c r="E4203" s="11">
        <v>170000</v>
      </c>
      <c r="F4203" s="1">
        <v>42613</v>
      </c>
    </row>
    <row r="4204" spans="1:6" x14ac:dyDescent="0.25">
      <c r="A4204">
        <v>23107</v>
      </c>
      <c r="B4204" s="28">
        <v>624738</v>
      </c>
      <c r="C4204" t="s">
        <v>288</v>
      </c>
      <c r="E4204" s="11">
        <v>106875</v>
      </c>
      <c r="F4204" s="1">
        <v>42613</v>
      </c>
    </row>
    <row r="4205" spans="1:6" x14ac:dyDescent="0.25">
      <c r="A4205">
        <v>23107</v>
      </c>
      <c r="B4205" s="28">
        <v>624746</v>
      </c>
      <c r="C4205" t="s">
        <v>264</v>
      </c>
      <c r="E4205" s="11">
        <v>10522681</v>
      </c>
      <c r="F4205" s="1">
        <v>42613</v>
      </c>
    </row>
    <row r="4206" spans="1:6" x14ac:dyDescent="0.25">
      <c r="A4206">
        <v>23107</v>
      </c>
      <c r="B4206" s="28">
        <v>624754</v>
      </c>
      <c r="C4206" t="s">
        <v>291</v>
      </c>
      <c r="E4206" s="11">
        <v>1</v>
      </c>
      <c r="F4206" s="1">
        <v>42613</v>
      </c>
    </row>
    <row r="4207" spans="1:6" x14ac:dyDescent="0.25">
      <c r="A4207">
        <v>23107</v>
      </c>
      <c r="B4207" s="28">
        <v>624758</v>
      </c>
      <c r="C4207" t="s">
        <v>514</v>
      </c>
      <c r="E4207" s="11">
        <v>12500000</v>
      </c>
      <c r="F4207" s="1">
        <v>42613</v>
      </c>
    </row>
    <row r="4208" spans="1:6" x14ac:dyDescent="0.25">
      <c r="A4208">
        <v>23108</v>
      </c>
      <c r="B4208" s="28">
        <v>602742</v>
      </c>
      <c r="C4208" t="s">
        <v>264</v>
      </c>
      <c r="E4208" s="11">
        <v>52740</v>
      </c>
      <c r="F4208" s="1">
        <v>42435</v>
      </c>
    </row>
    <row r="4209" spans="1:6" x14ac:dyDescent="0.25">
      <c r="A4209">
        <v>23108</v>
      </c>
      <c r="B4209" s="28">
        <v>602746</v>
      </c>
      <c r="C4209" t="s">
        <v>492</v>
      </c>
      <c r="E4209" s="11">
        <v>14490</v>
      </c>
      <c r="F4209" s="1">
        <v>42460</v>
      </c>
    </row>
    <row r="4210" spans="1:6" x14ac:dyDescent="0.25">
      <c r="A4210">
        <v>23108</v>
      </c>
      <c r="B4210" s="28">
        <v>602750</v>
      </c>
      <c r="C4210" t="s">
        <v>1959</v>
      </c>
      <c r="E4210" s="11">
        <v>15</v>
      </c>
      <c r="F4210" s="1">
        <v>42460</v>
      </c>
    </row>
    <row r="4211" spans="1:6" x14ac:dyDescent="0.25">
      <c r="A4211">
        <v>23108</v>
      </c>
      <c r="B4211" s="28">
        <v>602754</v>
      </c>
      <c r="C4211" t="s">
        <v>2027</v>
      </c>
      <c r="D4211" t="s">
        <v>3224</v>
      </c>
      <c r="E4211" s="11">
        <v>1</v>
      </c>
      <c r="F4211" s="1">
        <v>42460</v>
      </c>
    </row>
    <row r="4212" spans="1:6" x14ac:dyDescent="0.25">
      <c r="A4212">
        <v>23109</v>
      </c>
      <c r="B4212" s="28">
        <v>602145</v>
      </c>
      <c r="C4212" t="s">
        <v>264</v>
      </c>
      <c r="E4212" s="11">
        <v>11400000</v>
      </c>
      <c r="F4212" s="1">
        <v>42735</v>
      </c>
    </row>
    <row r="4213" spans="1:6" x14ac:dyDescent="0.25">
      <c r="A4213">
        <v>23109</v>
      </c>
      <c r="B4213" s="28">
        <v>792478</v>
      </c>
      <c r="C4213" t="s">
        <v>269</v>
      </c>
      <c r="E4213" s="11">
        <v>1080000</v>
      </c>
      <c r="F4213" s="1">
        <v>42735</v>
      </c>
    </row>
    <row r="4214" spans="1:6" x14ac:dyDescent="0.25">
      <c r="A4214">
        <v>23111</v>
      </c>
      <c r="B4214" s="28">
        <v>602713</v>
      </c>
      <c r="C4214" t="s">
        <v>264</v>
      </c>
      <c r="E4214" s="11">
        <v>3970</v>
      </c>
      <c r="F4214" s="1">
        <v>42460</v>
      </c>
    </row>
    <row r="4215" spans="1:6" x14ac:dyDescent="0.25">
      <c r="A4215">
        <v>23111</v>
      </c>
      <c r="B4215" s="28">
        <v>602718</v>
      </c>
      <c r="C4215" t="s">
        <v>307</v>
      </c>
      <c r="D4215" t="s">
        <v>3225</v>
      </c>
      <c r="E4215" s="11">
        <v>1</v>
      </c>
      <c r="F4215" s="1">
        <v>42460</v>
      </c>
    </row>
    <row r="4216" spans="1:6" x14ac:dyDescent="0.25">
      <c r="A4216">
        <v>23115</v>
      </c>
      <c r="B4216" s="28">
        <v>602360</v>
      </c>
      <c r="C4216" t="s">
        <v>264</v>
      </c>
      <c r="E4216" s="11">
        <v>13747</v>
      </c>
      <c r="F4216" s="1">
        <v>42643</v>
      </c>
    </row>
    <row r="4217" spans="1:6" x14ac:dyDescent="0.25">
      <c r="A4217">
        <v>23115</v>
      </c>
      <c r="B4217" s="28">
        <v>602364</v>
      </c>
      <c r="C4217" t="s">
        <v>272</v>
      </c>
      <c r="D4217" t="s">
        <v>3034</v>
      </c>
      <c r="E4217" s="11">
        <v>1</v>
      </c>
      <c r="F4217" s="1">
        <v>42643</v>
      </c>
    </row>
    <row r="4218" spans="1:6" x14ac:dyDescent="0.25">
      <c r="A4218">
        <v>23123</v>
      </c>
      <c r="B4218" s="28">
        <v>613601</v>
      </c>
      <c r="C4218" t="s">
        <v>272</v>
      </c>
      <c r="D4218" t="s">
        <v>3226</v>
      </c>
      <c r="E4218" s="11">
        <v>1</v>
      </c>
      <c r="F4218" s="1">
        <v>42551</v>
      </c>
    </row>
    <row r="4219" spans="1:6" x14ac:dyDescent="0.25">
      <c r="A4219">
        <v>23123</v>
      </c>
      <c r="B4219" s="28">
        <v>613605</v>
      </c>
      <c r="C4219" t="s">
        <v>264</v>
      </c>
      <c r="E4219" s="11">
        <v>21500</v>
      </c>
      <c r="F4219" s="1">
        <v>42460</v>
      </c>
    </row>
    <row r="4220" spans="1:6" x14ac:dyDescent="0.25">
      <c r="A4220">
        <v>23123</v>
      </c>
      <c r="B4220" s="28">
        <v>613609</v>
      </c>
      <c r="C4220" t="s">
        <v>545</v>
      </c>
      <c r="D4220" t="s">
        <v>3227</v>
      </c>
      <c r="E4220" s="11">
        <v>1</v>
      </c>
      <c r="F4220" s="1">
        <v>42460</v>
      </c>
    </row>
    <row r="4221" spans="1:6" x14ac:dyDescent="0.25">
      <c r="A4221">
        <v>23124</v>
      </c>
      <c r="B4221" s="28">
        <v>623677</v>
      </c>
      <c r="C4221" t="s">
        <v>264</v>
      </c>
      <c r="E4221" s="11">
        <v>60000</v>
      </c>
      <c r="F4221" s="1">
        <v>42460</v>
      </c>
    </row>
    <row r="4222" spans="1:6" x14ac:dyDescent="0.25">
      <c r="A4222">
        <v>23124</v>
      </c>
      <c r="B4222" s="28">
        <v>623681</v>
      </c>
      <c r="C4222" t="s">
        <v>492</v>
      </c>
      <c r="E4222" s="11">
        <v>7350</v>
      </c>
      <c r="F4222" s="1">
        <v>42460</v>
      </c>
    </row>
    <row r="4223" spans="1:6" x14ac:dyDescent="0.25">
      <c r="A4223">
        <v>23125</v>
      </c>
      <c r="B4223" s="28" t="s">
        <v>3035</v>
      </c>
      <c r="C4223" t="s">
        <v>277</v>
      </c>
      <c r="E4223" s="11">
        <v>250000</v>
      </c>
      <c r="F4223" s="1">
        <v>43373</v>
      </c>
    </row>
    <row r="4224" spans="1:6" x14ac:dyDescent="0.25">
      <c r="A4224">
        <v>23125</v>
      </c>
      <c r="B4224" s="28">
        <v>623732</v>
      </c>
      <c r="C4224" t="s">
        <v>264</v>
      </c>
      <c r="E4224" s="11">
        <v>9200000</v>
      </c>
      <c r="F4224" s="1">
        <v>43373</v>
      </c>
    </row>
    <row r="4225" spans="1:6" x14ac:dyDescent="0.25">
      <c r="A4225">
        <v>23125</v>
      </c>
      <c r="B4225" s="28">
        <v>623738</v>
      </c>
      <c r="C4225" t="s">
        <v>269</v>
      </c>
      <c r="E4225" s="11">
        <v>8900000</v>
      </c>
      <c r="F4225" s="1">
        <v>43373</v>
      </c>
    </row>
    <row r="4226" spans="1:6" x14ac:dyDescent="0.25">
      <c r="A4226">
        <v>23125</v>
      </c>
      <c r="B4226" s="28">
        <v>623744</v>
      </c>
      <c r="C4226" t="s">
        <v>267</v>
      </c>
      <c r="E4226" s="11">
        <v>16</v>
      </c>
      <c r="F4226" s="1">
        <v>43373</v>
      </c>
    </row>
    <row r="4227" spans="1:6" x14ac:dyDescent="0.25">
      <c r="A4227">
        <v>23125</v>
      </c>
      <c r="B4227" s="28">
        <v>623748</v>
      </c>
      <c r="C4227" t="s">
        <v>268</v>
      </c>
      <c r="E4227" s="11">
        <v>254</v>
      </c>
      <c r="F4227" s="1">
        <v>44104</v>
      </c>
    </row>
    <row r="4228" spans="1:6" x14ac:dyDescent="0.25">
      <c r="A4228">
        <v>23126</v>
      </c>
      <c r="B4228" s="28">
        <v>625070</v>
      </c>
      <c r="C4228" t="s">
        <v>272</v>
      </c>
      <c r="E4228" s="11">
        <v>1</v>
      </c>
      <c r="F4228" s="1">
        <v>42552</v>
      </c>
    </row>
    <row r="4229" spans="1:6" x14ac:dyDescent="0.25">
      <c r="A4229">
        <v>23126</v>
      </c>
      <c r="B4229" s="28">
        <v>625074</v>
      </c>
      <c r="C4229" t="s">
        <v>264</v>
      </c>
      <c r="D4229" t="s">
        <v>3036</v>
      </c>
      <c r="E4229" s="11">
        <v>8271</v>
      </c>
      <c r="F4229" s="1">
        <v>42552</v>
      </c>
    </row>
    <row r="4230" spans="1:6" x14ac:dyDescent="0.25">
      <c r="A4230">
        <v>23126</v>
      </c>
      <c r="B4230" s="28">
        <v>625078</v>
      </c>
      <c r="C4230" t="s">
        <v>545</v>
      </c>
      <c r="D4230" t="s">
        <v>3037</v>
      </c>
      <c r="E4230" s="11">
        <v>1</v>
      </c>
      <c r="F4230" s="1">
        <v>42462</v>
      </c>
    </row>
    <row r="4231" spans="1:6" x14ac:dyDescent="0.25">
      <c r="A4231">
        <v>23128</v>
      </c>
      <c r="B4231" s="28">
        <v>624893</v>
      </c>
      <c r="C4231" t="s">
        <v>264</v>
      </c>
      <c r="E4231" s="11">
        <v>250000</v>
      </c>
      <c r="F4231" s="1">
        <v>42460</v>
      </c>
    </row>
    <row r="4232" spans="1:6" x14ac:dyDescent="0.25">
      <c r="A4232">
        <v>23128</v>
      </c>
      <c r="B4232" s="28">
        <v>774743</v>
      </c>
      <c r="C4232" t="s">
        <v>272</v>
      </c>
      <c r="D4232" t="s">
        <v>3191</v>
      </c>
      <c r="E4232" s="11">
        <v>1</v>
      </c>
      <c r="F4232" s="1">
        <v>43378</v>
      </c>
    </row>
    <row r="4233" spans="1:6" x14ac:dyDescent="0.25">
      <c r="A4233">
        <v>23129</v>
      </c>
      <c r="B4233" s="28">
        <v>626395</v>
      </c>
      <c r="C4233" t="s">
        <v>264</v>
      </c>
      <c r="E4233" s="11">
        <v>6258836</v>
      </c>
      <c r="F4233" s="1">
        <v>43295</v>
      </c>
    </row>
    <row r="4234" spans="1:6" x14ac:dyDescent="0.25">
      <c r="A4234">
        <v>23130</v>
      </c>
      <c r="B4234" s="28">
        <v>625144</v>
      </c>
      <c r="C4234" t="s">
        <v>264</v>
      </c>
      <c r="E4234" s="11">
        <v>31000</v>
      </c>
      <c r="F4234" s="1">
        <v>42551</v>
      </c>
    </row>
    <row r="4235" spans="1:6" x14ac:dyDescent="0.25">
      <c r="A4235">
        <v>23130</v>
      </c>
      <c r="B4235" s="28">
        <v>625148</v>
      </c>
      <c r="C4235" t="s">
        <v>492</v>
      </c>
      <c r="E4235" s="11">
        <v>4500</v>
      </c>
      <c r="F4235" s="1">
        <v>42551</v>
      </c>
    </row>
    <row r="4236" spans="1:6" x14ac:dyDescent="0.25">
      <c r="A4236">
        <v>23131</v>
      </c>
      <c r="B4236" s="28">
        <v>625232</v>
      </c>
      <c r="C4236" t="s">
        <v>264</v>
      </c>
      <c r="E4236" s="11">
        <v>6700</v>
      </c>
      <c r="F4236" s="1">
        <v>42521</v>
      </c>
    </row>
    <row r="4237" spans="1:6" x14ac:dyDescent="0.25">
      <c r="A4237">
        <v>23131</v>
      </c>
      <c r="B4237" s="28">
        <v>625236</v>
      </c>
      <c r="C4237" t="s">
        <v>492</v>
      </c>
      <c r="E4237" s="11">
        <v>5200</v>
      </c>
      <c r="F4237" s="1">
        <v>42521</v>
      </c>
    </row>
    <row r="4238" spans="1:6" x14ac:dyDescent="0.25">
      <c r="A4238">
        <v>23131</v>
      </c>
      <c r="B4238" s="28">
        <v>625240</v>
      </c>
      <c r="C4238" t="s">
        <v>545</v>
      </c>
      <c r="D4238" t="s">
        <v>3228</v>
      </c>
      <c r="E4238" s="11">
        <v>1</v>
      </c>
      <c r="F4238" s="1">
        <v>42521</v>
      </c>
    </row>
    <row r="4239" spans="1:6" x14ac:dyDescent="0.25">
      <c r="A4239">
        <v>23132</v>
      </c>
      <c r="B4239" s="28">
        <v>628084</v>
      </c>
      <c r="C4239" t="s">
        <v>286</v>
      </c>
      <c r="E4239" s="11">
        <v>503359</v>
      </c>
      <c r="F4239" s="1">
        <v>43160</v>
      </c>
    </row>
    <row r="4240" spans="1:6" x14ac:dyDescent="0.25">
      <c r="A4240">
        <v>23132</v>
      </c>
      <c r="B4240" s="28">
        <v>628089</v>
      </c>
      <c r="C4240" t="s">
        <v>264</v>
      </c>
      <c r="E4240" s="11">
        <v>26133918</v>
      </c>
      <c r="F4240" s="1">
        <v>43160</v>
      </c>
    </row>
    <row r="4241" spans="1:6" x14ac:dyDescent="0.25">
      <c r="A4241">
        <v>23132</v>
      </c>
      <c r="B4241" s="28">
        <v>628093</v>
      </c>
      <c r="C4241" t="s">
        <v>269</v>
      </c>
      <c r="E4241" s="11">
        <v>26133918</v>
      </c>
      <c r="F4241" s="1">
        <v>43160</v>
      </c>
    </row>
    <row r="4242" spans="1:6" x14ac:dyDescent="0.25">
      <c r="A4242">
        <v>23132</v>
      </c>
      <c r="B4242" s="28">
        <v>628097</v>
      </c>
      <c r="C4242" t="s">
        <v>291</v>
      </c>
      <c r="E4242" s="11">
        <v>3457447</v>
      </c>
      <c r="F4242" s="1">
        <v>43160</v>
      </c>
    </row>
    <row r="4243" spans="1:6" x14ac:dyDescent="0.25">
      <c r="A4243">
        <v>23132</v>
      </c>
      <c r="B4243" s="28">
        <v>628101</v>
      </c>
      <c r="C4243" t="s">
        <v>514</v>
      </c>
      <c r="E4243" s="11">
        <v>1075000</v>
      </c>
      <c r="F4243" s="1">
        <v>43160</v>
      </c>
    </row>
    <row r="4244" spans="1:6" x14ac:dyDescent="0.25">
      <c r="A4244">
        <v>23133</v>
      </c>
      <c r="B4244" s="28">
        <v>626405</v>
      </c>
      <c r="C4244" t="s">
        <v>264</v>
      </c>
      <c r="E4244" s="11">
        <v>1000000</v>
      </c>
      <c r="F4244" s="1">
        <v>44196</v>
      </c>
    </row>
    <row r="4245" spans="1:6" x14ac:dyDescent="0.25">
      <c r="A4245">
        <v>23133</v>
      </c>
      <c r="B4245" s="28">
        <v>626413</v>
      </c>
      <c r="C4245" t="s">
        <v>492</v>
      </c>
      <c r="E4245" s="11">
        <v>1000000</v>
      </c>
      <c r="F4245" s="1">
        <v>43190</v>
      </c>
    </row>
    <row r="4246" spans="1:6" x14ac:dyDescent="0.25">
      <c r="A4246">
        <v>23133</v>
      </c>
      <c r="B4246" s="28">
        <v>782207</v>
      </c>
      <c r="C4246" t="s">
        <v>272</v>
      </c>
      <c r="D4246" t="s">
        <v>3462</v>
      </c>
      <c r="E4246" s="11">
        <v>1</v>
      </c>
      <c r="F4246" s="1">
        <v>43190</v>
      </c>
    </row>
    <row r="4247" spans="1:6" x14ac:dyDescent="0.25">
      <c r="A4247">
        <v>23134</v>
      </c>
      <c r="B4247" s="28">
        <v>667408</v>
      </c>
      <c r="C4247" t="s">
        <v>267</v>
      </c>
      <c r="E4247" s="11">
        <v>25</v>
      </c>
      <c r="F4247" s="1">
        <v>43465</v>
      </c>
    </row>
    <row r="4248" spans="1:6" x14ac:dyDescent="0.25">
      <c r="A4248">
        <v>23134</v>
      </c>
      <c r="B4248" s="28">
        <v>667416</v>
      </c>
      <c r="C4248" t="s">
        <v>269</v>
      </c>
      <c r="E4248" s="11">
        <v>1236000</v>
      </c>
      <c r="F4248" s="1">
        <v>42735</v>
      </c>
    </row>
    <row r="4249" spans="1:6" x14ac:dyDescent="0.25">
      <c r="A4249">
        <v>23134</v>
      </c>
      <c r="B4249" s="28">
        <v>667422</v>
      </c>
      <c r="C4249" t="s">
        <v>264</v>
      </c>
      <c r="E4249" s="11">
        <v>1036000</v>
      </c>
      <c r="F4249" s="1">
        <v>44196</v>
      </c>
    </row>
    <row r="4250" spans="1:6" x14ac:dyDescent="0.25">
      <c r="A4250">
        <v>23135</v>
      </c>
      <c r="B4250" s="28">
        <v>626061</v>
      </c>
      <c r="C4250" t="s">
        <v>264</v>
      </c>
      <c r="E4250" s="11">
        <v>32500</v>
      </c>
      <c r="F4250" s="1">
        <v>42491</v>
      </c>
    </row>
    <row r="4251" spans="1:6" x14ac:dyDescent="0.25">
      <c r="A4251">
        <v>23136</v>
      </c>
      <c r="B4251" s="28">
        <v>734789</v>
      </c>
      <c r="C4251" t="s">
        <v>264</v>
      </c>
      <c r="E4251" s="11">
        <v>8417268</v>
      </c>
      <c r="F4251" s="1">
        <v>42735</v>
      </c>
    </row>
    <row r="4252" spans="1:6" x14ac:dyDescent="0.25">
      <c r="A4252">
        <v>23136</v>
      </c>
      <c r="B4252" s="28">
        <v>734797</v>
      </c>
      <c r="C4252" t="s">
        <v>272</v>
      </c>
      <c r="D4252" t="s">
        <v>3229</v>
      </c>
      <c r="E4252" s="11">
        <v>1</v>
      </c>
      <c r="F4252" s="1">
        <v>42735</v>
      </c>
    </row>
    <row r="4253" spans="1:6" x14ac:dyDescent="0.25">
      <c r="A4253">
        <v>23138</v>
      </c>
      <c r="B4253" s="28">
        <v>639444</v>
      </c>
      <c r="C4253" t="s">
        <v>267</v>
      </c>
      <c r="E4253" s="11">
        <v>90</v>
      </c>
      <c r="F4253" s="1">
        <v>43465</v>
      </c>
    </row>
    <row r="4254" spans="1:6" x14ac:dyDescent="0.25">
      <c r="A4254">
        <v>23138</v>
      </c>
      <c r="B4254" s="28">
        <v>639456</v>
      </c>
      <c r="C4254" t="s">
        <v>269</v>
      </c>
      <c r="E4254" s="11">
        <v>7541500</v>
      </c>
      <c r="F4254" s="1">
        <v>44196</v>
      </c>
    </row>
    <row r="4255" spans="1:6" x14ac:dyDescent="0.25">
      <c r="A4255">
        <v>23138</v>
      </c>
      <c r="B4255" s="28">
        <v>639460</v>
      </c>
      <c r="C4255" t="s">
        <v>268</v>
      </c>
      <c r="E4255" s="11">
        <v>36</v>
      </c>
      <c r="F4255" s="1">
        <v>44196</v>
      </c>
    </row>
    <row r="4256" spans="1:6" x14ac:dyDescent="0.25">
      <c r="A4256">
        <v>23138</v>
      </c>
      <c r="B4256" s="28">
        <v>639464</v>
      </c>
      <c r="C4256" t="s">
        <v>264</v>
      </c>
      <c r="E4256" s="11">
        <v>7591500</v>
      </c>
      <c r="F4256" s="1">
        <v>44196</v>
      </c>
    </row>
    <row r="4257" spans="1:6" x14ac:dyDescent="0.25">
      <c r="A4257">
        <v>23139</v>
      </c>
      <c r="B4257" s="28">
        <v>626559</v>
      </c>
      <c r="C4257" t="s">
        <v>2027</v>
      </c>
      <c r="D4257" t="s">
        <v>3038</v>
      </c>
      <c r="E4257" s="11">
        <v>1</v>
      </c>
      <c r="F4257" s="1">
        <v>42559</v>
      </c>
    </row>
    <row r="4258" spans="1:6" x14ac:dyDescent="0.25">
      <c r="A4258">
        <v>23139</v>
      </c>
      <c r="B4258" s="28">
        <v>626563</v>
      </c>
      <c r="C4258" t="s">
        <v>272</v>
      </c>
      <c r="D4258" t="s">
        <v>3039</v>
      </c>
      <c r="E4258" s="11">
        <v>1</v>
      </c>
      <c r="F4258" s="1">
        <v>42559</v>
      </c>
    </row>
    <row r="4259" spans="1:6" x14ac:dyDescent="0.25">
      <c r="A4259">
        <v>23139</v>
      </c>
      <c r="B4259" s="28">
        <v>626567</v>
      </c>
      <c r="C4259" t="s">
        <v>264</v>
      </c>
      <c r="E4259" s="11">
        <v>18000</v>
      </c>
      <c r="F4259" s="1">
        <v>42559</v>
      </c>
    </row>
    <row r="4260" spans="1:6" x14ac:dyDescent="0.25">
      <c r="A4260">
        <v>23141</v>
      </c>
      <c r="B4260" s="28">
        <v>627251</v>
      </c>
      <c r="C4260" t="s">
        <v>264</v>
      </c>
      <c r="E4260" s="11">
        <v>3750</v>
      </c>
      <c r="F4260" s="1">
        <v>42490</v>
      </c>
    </row>
    <row r="4261" spans="1:6" x14ac:dyDescent="0.25">
      <c r="A4261">
        <v>23141</v>
      </c>
      <c r="B4261" s="28">
        <v>627255</v>
      </c>
      <c r="C4261" t="s">
        <v>545</v>
      </c>
      <c r="D4261" t="s">
        <v>3040</v>
      </c>
      <c r="E4261" s="11">
        <v>1</v>
      </c>
      <c r="F4261" s="1">
        <v>42490</v>
      </c>
    </row>
    <row r="4262" spans="1:6" x14ac:dyDescent="0.25">
      <c r="A4262">
        <v>23141</v>
      </c>
      <c r="B4262" s="28">
        <v>627259</v>
      </c>
      <c r="C4262" t="s">
        <v>545</v>
      </c>
      <c r="D4262" t="s">
        <v>3041</v>
      </c>
      <c r="E4262" s="11">
        <v>1</v>
      </c>
      <c r="F4262" s="1">
        <v>42490</v>
      </c>
    </row>
    <row r="4263" spans="1:6" x14ac:dyDescent="0.25">
      <c r="A4263">
        <v>23142</v>
      </c>
      <c r="B4263" s="28">
        <v>628057</v>
      </c>
      <c r="C4263" t="s">
        <v>345</v>
      </c>
      <c r="E4263" s="11">
        <v>65250</v>
      </c>
      <c r="F4263" s="1">
        <v>43465</v>
      </c>
    </row>
    <row r="4264" spans="1:6" x14ac:dyDescent="0.25">
      <c r="A4264">
        <v>23142</v>
      </c>
      <c r="B4264" s="28">
        <v>628062</v>
      </c>
      <c r="C4264" t="s">
        <v>288</v>
      </c>
      <c r="E4264" s="11">
        <v>53600</v>
      </c>
      <c r="F4264" s="1">
        <v>43465</v>
      </c>
    </row>
    <row r="4265" spans="1:6" x14ac:dyDescent="0.25">
      <c r="A4265">
        <v>23142</v>
      </c>
      <c r="B4265" s="28">
        <v>628073</v>
      </c>
      <c r="C4265" t="s">
        <v>264</v>
      </c>
      <c r="E4265" s="11">
        <v>52350</v>
      </c>
      <c r="F4265" s="1">
        <v>43465</v>
      </c>
    </row>
    <row r="4266" spans="1:6" x14ac:dyDescent="0.25">
      <c r="A4266">
        <v>23143</v>
      </c>
      <c r="B4266" s="28" t="s">
        <v>3230</v>
      </c>
      <c r="C4266" t="s">
        <v>277</v>
      </c>
      <c r="E4266" s="11">
        <v>400000</v>
      </c>
      <c r="F4266" s="1">
        <v>43830</v>
      </c>
    </row>
    <row r="4267" spans="1:6" x14ac:dyDescent="0.25">
      <c r="A4267">
        <v>23143</v>
      </c>
      <c r="B4267" s="28">
        <v>627281</v>
      </c>
      <c r="C4267" t="s">
        <v>264</v>
      </c>
      <c r="E4267" s="11">
        <v>12940000</v>
      </c>
      <c r="F4267" s="1">
        <v>43830</v>
      </c>
    </row>
    <row r="4268" spans="1:6" x14ac:dyDescent="0.25">
      <c r="A4268">
        <v>23143</v>
      </c>
      <c r="B4268" s="28">
        <v>627286</v>
      </c>
      <c r="C4268" t="s">
        <v>267</v>
      </c>
      <c r="E4268" s="11">
        <v>78</v>
      </c>
      <c r="F4268" s="1">
        <v>43830</v>
      </c>
    </row>
    <row r="4269" spans="1:6" x14ac:dyDescent="0.25">
      <c r="A4269">
        <v>23143</v>
      </c>
      <c r="B4269" s="28">
        <v>627297</v>
      </c>
      <c r="C4269" t="s">
        <v>268</v>
      </c>
      <c r="E4269" s="11">
        <v>54</v>
      </c>
      <c r="F4269" s="1">
        <v>44561</v>
      </c>
    </row>
    <row r="4270" spans="1:6" x14ac:dyDescent="0.25">
      <c r="A4270">
        <v>23143</v>
      </c>
      <c r="B4270" s="28">
        <v>790858</v>
      </c>
      <c r="C4270" t="s">
        <v>269</v>
      </c>
      <c r="E4270" s="11">
        <v>12940000</v>
      </c>
      <c r="F4270" s="1">
        <v>44561</v>
      </c>
    </row>
    <row r="4271" spans="1:6" x14ac:dyDescent="0.25">
      <c r="A4271">
        <v>23144</v>
      </c>
      <c r="B4271" s="28">
        <v>736512</v>
      </c>
      <c r="C4271" t="s">
        <v>345</v>
      </c>
      <c r="E4271" s="11">
        <v>1</v>
      </c>
      <c r="F4271" s="1">
        <v>43252</v>
      </c>
    </row>
    <row r="4272" spans="1:6" x14ac:dyDescent="0.25">
      <c r="A4272">
        <v>23144</v>
      </c>
      <c r="B4272" s="28">
        <v>736516</v>
      </c>
      <c r="C4272" t="s">
        <v>264</v>
      </c>
      <c r="E4272" s="11">
        <v>8189</v>
      </c>
      <c r="F4272" s="1">
        <v>43252</v>
      </c>
    </row>
    <row r="4273" spans="1:6" x14ac:dyDescent="0.25">
      <c r="A4273">
        <v>23145</v>
      </c>
      <c r="B4273" s="28">
        <v>779200</v>
      </c>
      <c r="C4273" t="s">
        <v>345</v>
      </c>
      <c r="E4273" s="11">
        <v>0</v>
      </c>
      <c r="F4273" s="1">
        <v>43100</v>
      </c>
    </row>
    <row r="4274" spans="1:6" x14ac:dyDescent="0.25">
      <c r="A4274">
        <v>23145</v>
      </c>
      <c r="B4274" s="28">
        <v>779204</v>
      </c>
      <c r="C4274" t="s">
        <v>264</v>
      </c>
      <c r="E4274" s="11">
        <v>184633</v>
      </c>
      <c r="F4274" s="1">
        <v>43100</v>
      </c>
    </row>
    <row r="4275" spans="1:6" x14ac:dyDescent="0.25">
      <c r="A4275">
        <v>23145</v>
      </c>
      <c r="B4275" s="28">
        <v>792562</v>
      </c>
      <c r="C4275" t="s">
        <v>288</v>
      </c>
      <c r="E4275" s="11">
        <v>0</v>
      </c>
      <c r="F4275" s="1">
        <v>43100</v>
      </c>
    </row>
    <row r="4276" spans="1:6" x14ac:dyDescent="0.25">
      <c r="A4276">
        <v>23150</v>
      </c>
      <c r="B4276" s="28">
        <v>628147</v>
      </c>
      <c r="C4276" t="s">
        <v>545</v>
      </c>
      <c r="E4276" s="11">
        <v>1</v>
      </c>
      <c r="F4276" s="1">
        <v>42643</v>
      </c>
    </row>
    <row r="4277" spans="1:6" x14ac:dyDescent="0.25">
      <c r="A4277">
        <v>23150</v>
      </c>
      <c r="B4277" s="28">
        <v>628151</v>
      </c>
      <c r="C4277" t="s">
        <v>264</v>
      </c>
      <c r="E4277" s="11">
        <v>61500</v>
      </c>
      <c r="F4277" s="1">
        <v>42643</v>
      </c>
    </row>
    <row r="4278" spans="1:6" x14ac:dyDescent="0.25">
      <c r="A4278">
        <v>23151</v>
      </c>
      <c r="B4278" s="28" t="s">
        <v>3463</v>
      </c>
      <c r="C4278" t="s">
        <v>277</v>
      </c>
      <c r="E4278" s="11">
        <v>750000</v>
      </c>
      <c r="F4278" s="1">
        <v>43465</v>
      </c>
    </row>
    <row r="4279" spans="1:6" x14ac:dyDescent="0.25">
      <c r="A4279">
        <v>23151</v>
      </c>
      <c r="B4279" s="28">
        <v>640683</v>
      </c>
      <c r="C4279" t="s">
        <v>267</v>
      </c>
      <c r="E4279" s="11">
        <v>25</v>
      </c>
      <c r="F4279" s="1">
        <v>43465</v>
      </c>
    </row>
    <row r="4280" spans="1:6" x14ac:dyDescent="0.25">
      <c r="A4280">
        <v>23151</v>
      </c>
      <c r="B4280" s="28">
        <v>640687</v>
      </c>
      <c r="C4280" t="s">
        <v>268</v>
      </c>
      <c r="E4280" s="11">
        <v>58</v>
      </c>
      <c r="F4280" s="1">
        <v>44196</v>
      </c>
    </row>
    <row r="4281" spans="1:6" x14ac:dyDescent="0.25">
      <c r="A4281">
        <v>23151</v>
      </c>
      <c r="B4281" s="28">
        <v>640695</v>
      </c>
      <c r="C4281" t="s">
        <v>269</v>
      </c>
      <c r="E4281" s="11">
        <v>30000000</v>
      </c>
      <c r="F4281" s="1">
        <v>43465</v>
      </c>
    </row>
    <row r="4282" spans="1:6" x14ac:dyDescent="0.25">
      <c r="A4282">
        <v>23151</v>
      </c>
      <c r="B4282" s="28">
        <v>640699</v>
      </c>
      <c r="C4282" t="s">
        <v>264</v>
      </c>
      <c r="E4282" s="11">
        <v>31000000</v>
      </c>
      <c r="F4282" s="1">
        <v>43465</v>
      </c>
    </row>
    <row r="4283" spans="1:6" x14ac:dyDescent="0.25">
      <c r="A4283">
        <v>23152</v>
      </c>
      <c r="B4283" s="28" t="s">
        <v>3231</v>
      </c>
      <c r="C4283" t="s">
        <v>277</v>
      </c>
      <c r="E4283" s="11">
        <v>100000</v>
      </c>
      <c r="F4283" s="1">
        <v>43373</v>
      </c>
    </row>
    <row r="4284" spans="1:6" x14ac:dyDescent="0.25">
      <c r="A4284">
        <v>23152</v>
      </c>
      <c r="B4284" s="28">
        <v>640828</v>
      </c>
      <c r="C4284" t="s">
        <v>264</v>
      </c>
      <c r="E4284" s="11">
        <v>2700000</v>
      </c>
      <c r="F4284" s="1">
        <v>44104</v>
      </c>
    </row>
    <row r="4285" spans="1:6" x14ac:dyDescent="0.25">
      <c r="A4285">
        <v>23152</v>
      </c>
      <c r="B4285" s="28">
        <v>640832</v>
      </c>
      <c r="C4285" t="s">
        <v>267</v>
      </c>
      <c r="E4285" s="11">
        <v>38</v>
      </c>
      <c r="F4285" s="1">
        <v>43373</v>
      </c>
    </row>
    <row r="4286" spans="1:6" x14ac:dyDescent="0.25">
      <c r="A4286">
        <v>23152</v>
      </c>
      <c r="B4286" s="28">
        <v>640840</v>
      </c>
      <c r="C4286" t="s">
        <v>268</v>
      </c>
      <c r="E4286" s="11">
        <v>96</v>
      </c>
      <c r="F4286" s="1">
        <v>44104</v>
      </c>
    </row>
    <row r="4287" spans="1:6" x14ac:dyDescent="0.25">
      <c r="A4287">
        <v>23152</v>
      </c>
      <c r="B4287" s="28">
        <v>640844</v>
      </c>
      <c r="C4287" t="s">
        <v>269</v>
      </c>
      <c r="E4287" s="11">
        <v>2700000</v>
      </c>
      <c r="F4287" s="1">
        <v>43373</v>
      </c>
    </row>
    <row r="4288" spans="1:6" x14ac:dyDescent="0.25">
      <c r="A4288">
        <v>23153</v>
      </c>
      <c r="B4288" s="28">
        <v>690703</v>
      </c>
      <c r="C4288" t="s">
        <v>264</v>
      </c>
      <c r="D4288" t="s">
        <v>3464</v>
      </c>
      <c r="E4288" s="11">
        <v>11138734</v>
      </c>
      <c r="F4288" s="1">
        <v>43100</v>
      </c>
    </row>
    <row r="4289" spans="1:6" x14ac:dyDescent="0.25">
      <c r="A4289">
        <v>23153</v>
      </c>
      <c r="B4289" s="28">
        <v>690713</v>
      </c>
      <c r="C4289" t="s">
        <v>286</v>
      </c>
      <c r="D4289" t="s">
        <v>3465</v>
      </c>
      <c r="E4289" s="11">
        <v>375434</v>
      </c>
      <c r="F4289" s="1">
        <v>43100</v>
      </c>
    </row>
    <row r="4290" spans="1:6" x14ac:dyDescent="0.25">
      <c r="A4290">
        <v>23153</v>
      </c>
      <c r="B4290" s="28">
        <v>690726</v>
      </c>
      <c r="C4290" t="s">
        <v>291</v>
      </c>
      <c r="D4290" t="s">
        <v>3466</v>
      </c>
      <c r="E4290" s="11">
        <v>110000</v>
      </c>
      <c r="F4290" s="1">
        <v>43100</v>
      </c>
    </row>
    <row r="4291" spans="1:6" x14ac:dyDescent="0.25">
      <c r="A4291">
        <v>23154</v>
      </c>
      <c r="B4291" s="28" t="s">
        <v>3467</v>
      </c>
      <c r="C4291" t="s">
        <v>277</v>
      </c>
      <c r="E4291" s="11">
        <v>250000</v>
      </c>
      <c r="F4291" s="1">
        <v>43400</v>
      </c>
    </row>
    <row r="4292" spans="1:6" x14ac:dyDescent="0.25">
      <c r="A4292">
        <v>23154</v>
      </c>
      <c r="B4292" s="28">
        <v>641492</v>
      </c>
      <c r="C4292" t="s">
        <v>267</v>
      </c>
      <c r="E4292" s="11">
        <v>40</v>
      </c>
      <c r="F4292" s="1">
        <v>43404</v>
      </c>
    </row>
    <row r="4293" spans="1:6" x14ac:dyDescent="0.25">
      <c r="A4293">
        <v>23154</v>
      </c>
      <c r="B4293" s="28">
        <v>641500</v>
      </c>
      <c r="C4293" t="s">
        <v>269</v>
      </c>
      <c r="E4293" s="11">
        <v>1700000</v>
      </c>
      <c r="F4293" s="1">
        <v>44135</v>
      </c>
    </row>
    <row r="4294" spans="1:6" x14ac:dyDescent="0.25">
      <c r="A4294">
        <v>23154</v>
      </c>
      <c r="B4294" s="28">
        <v>641504</v>
      </c>
      <c r="C4294" t="s">
        <v>268</v>
      </c>
      <c r="E4294" s="11">
        <v>84</v>
      </c>
      <c r="F4294" s="1">
        <v>44135</v>
      </c>
    </row>
    <row r="4295" spans="1:6" x14ac:dyDescent="0.25">
      <c r="A4295">
        <v>23154</v>
      </c>
      <c r="B4295" s="28">
        <v>690553</v>
      </c>
      <c r="C4295" t="s">
        <v>264</v>
      </c>
      <c r="E4295" s="11">
        <v>1700000</v>
      </c>
      <c r="F4295" s="1">
        <v>44135</v>
      </c>
    </row>
    <row r="4296" spans="1:6" x14ac:dyDescent="0.25">
      <c r="A4296">
        <v>23155</v>
      </c>
      <c r="B4296" s="28">
        <v>639609</v>
      </c>
      <c r="C4296" t="s">
        <v>267</v>
      </c>
      <c r="E4296" s="11">
        <v>38</v>
      </c>
      <c r="F4296" s="1">
        <v>43465</v>
      </c>
    </row>
    <row r="4297" spans="1:6" x14ac:dyDescent="0.25">
      <c r="A4297">
        <v>23155</v>
      </c>
      <c r="B4297" s="28">
        <v>639617</v>
      </c>
      <c r="C4297" t="s">
        <v>268</v>
      </c>
      <c r="E4297" s="11">
        <v>38</v>
      </c>
      <c r="F4297" s="1">
        <v>44196</v>
      </c>
    </row>
    <row r="4298" spans="1:6" x14ac:dyDescent="0.25">
      <c r="A4298">
        <v>23155</v>
      </c>
      <c r="B4298" s="28">
        <v>639621</v>
      </c>
      <c r="C4298" t="s">
        <v>269</v>
      </c>
      <c r="E4298" s="11">
        <v>1800000</v>
      </c>
      <c r="F4298" s="1">
        <v>44196</v>
      </c>
    </row>
    <row r="4299" spans="1:6" x14ac:dyDescent="0.25">
      <c r="A4299">
        <v>23155</v>
      </c>
      <c r="B4299" s="28">
        <v>639625</v>
      </c>
      <c r="C4299" t="s">
        <v>264</v>
      </c>
      <c r="E4299" s="11">
        <v>1800000</v>
      </c>
      <c r="F4299" s="1">
        <v>44196</v>
      </c>
    </row>
    <row r="4300" spans="1:6" x14ac:dyDescent="0.25">
      <c r="A4300">
        <v>23157</v>
      </c>
      <c r="B4300" s="28">
        <v>639599</v>
      </c>
      <c r="C4300" t="s">
        <v>545</v>
      </c>
      <c r="E4300" s="11">
        <v>1</v>
      </c>
      <c r="F4300" s="1">
        <v>42643</v>
      </c>
    </row>
    <row r="4301" spans="1:6" x14ac:dyDescent="0.25">
      <c r="A4301">
        <v>23157</v>
      </c>
      <c r="B4301" s="28">
        <v>690550</v>
      </c>
      <c r="C4301" t="s">
        <v>264</v>
      </c>
      <c r="E4301" s="11">
        <v>14115</v>
      </c>
      <c r="F4301" s="1">
        <v>42643</v>
      </c>
    </row>
    <row r="4302" spans="1:6" x14ac:dyDescent="0.25">
      <c r="A4302">
        <v>23158</v>
      </c>
      <c r="B4302" s="28">
        <v>691036</v>
      </c>
      <c r="C4302" t="s">
        <v>272</v>
      </c>
      <c r="D4302" t="s">
        <v>3232</v>
      </c>
      <c r="E4302" s="11">
        <v>1</v>
      </c>
      <c r="F4302" s="1">
        <v>42735</v>
      </c>
    </row>
    <row r="4303" spans="1:6" x14ac:dyDescent="0.25">
      <c r="A4303">
        <v>23158</v>
      </c>
      <c r="B4303" s="28">
        <v>691037</v>
      </c>
      <c r="C4303" t="s">
        <v>272</v>
      </c>
      <c r="D4303" t="s">
        <v>3233</v>
      </c>
      <c r="E4303" s="11">
        <v>1</v>
      </c>
      <c r="F4303" s="1">
        <v>42735</v>
      </c>
    </row>
    <row r="4304" spans="1:6" x14ac:dyDescent="0.25">
      <c r="A4304">
        <v>23158</v>
      </c>
      <c r="B4304" s="28">
        <v>691041</v>
      </c>
      <c r="C4304" t="s">
        <v>272</v>
      </c>
      <c r="D4304" t="s">
        <v>3234</v>
      </c>
      <c r="E4304" s="11">
        <v>1</v>
      </c>
      <c r="F4304" s="1">
        <v>42735</v>
      </c>
    </row>
    <row r="4305" spans="1:6" x14ac:dyDescent="0.25">
      <c r="A4305">
        <v>23158</v>
      </c>
      <c r="B4305" s="28">
        <v>792731</v>
      </c>
      <c r="C4305" t="s">
        <v>264</v>
      </c>
      <c r="E4305" s="11">
        <v>75000</v>
      </c>
      <c r="F4305" s="1">
        <v>42735</v>
      </c>
    </row>
    <row r="4306" spans="1:6" x14ac:dyDescent="0.25">
      <c r="A4306">
        <v>23159</v>
      </c>
      <c r="B4306" s="28">
        <v>639985</v>
      </c>
      <c r="C4306" t="s">
        <v>307</v>
      </c>
      <c r="D4306" t="s">
        <v>3042</v>
      </c>
      <c r="E4306" s="11">
        <v>5155</v>
      </c>
      <c r="F4306" s="1">
        <v>42477</v>
      </c>
    </row>
    <row r="4307" spans="1:6" x14ac:dyDescent="0.25">
      <c r="A4307">
        <v>23159</v>
      </c>
      <c r="B4307" s="28">
        <v>639989</v>
      </c>
      <c r="C4307" t="s">
        <v>264</v>
      </c>
      <c r="E4307" s="11">
        <v>7200</v>
      </c>
      <c r="F4307" s="1">
        <v>42477</v>
      </c>
    </row>
    <row r="4308" spans="1:6" x14ac:dyDescent="0.25">
      <c r="A4308">
        <v>23159</v>
      </c>
      <c r="B4308" s="28">
        <v>640635</v>
      </c>
      <c r="C4308" t="s">
        <v>545</v>
      </c>
      <c r="D4308" t="s">
        <v>3043</v>
      </c>
      <c r="E4308" s="11">
        <v>1</v>
      </c>
      <c r="F4308" s="1">
        <v>42477</v>
      </c>
    </row>
    <row r="4309" spans="1:6" x14ac:dyDescent="0.25">
      <c r="A4309">
        <v>23160</v>
      </c>
      <c r="B4309" s="28">
        <v>640011</v>
      </c>
      <c r="C4309" t="s">
        <v>307</v>
      </c>
      <c r="D4309" t="s">
        <v>3235</v>
      </c>
      <c r="E4309" s="11">
        <v>11700</v>
      </c>
      <c r="F4309" s="1">
        <v>42474</v>
      </c>
    </row>
    <row r="4310" spans="1:6" x14ac:dyDescent="0.25">
      <c r="A4310">
        <v>23160</v>
      </c>
      <c r="B4310" s="28">
        <v>640015</v>
      </c>
      <c r="C4310" t="s">
        <v>264</v>
      </c>
      <c r="E4310" s="11">
        <v>4500</v>
      </c>
      <c r="F4310" s="1">
        <v>42474</v>
      </c>
    </row>
    <row r="4311" spans="1:6" x14ac:dyDescent="0.25">
      <c r="A4311">
        <v>23160</v>
      </c>
      <c r="B4311" s="28">
        <v>640626</v>
      </c>
      <c r="C4311" t="s">
        <v>545</v>
      </c>
      <c r="D4311" t="s">
        <v>3236</v>
      </c>
      <c r="E4311" s="11">
        <v>1</v>
      </c>
      <c r="F4311" s="1">
        <v>42474</v>
      </c>
    </row>
    <row r="4312" spans="1:6" x14ac:dyDescent="0.25">
      <c r="A4312">
        <v>23161</v>
      </c>
      <c r="B4312" s="28">
        <v>642188</v>
      </c>
      <c r="C4312" t="s">
        <v>264</v>
      </c>
      <c r="E4312" s="11">
        <v>450000</v>
      </c>
      <c r="F4312" s="1">
        <v>42460</v>
      </c>
    </row>
    <row r="4313" spans="1:6" x14ac:dyDescent="0.25">
      <c r="A4313">
        <v>23161</v>
      </c>
      <c r="B4313" s="28">
        <v>774783</v>
      </c>
      <c r="C4313" t="s">
        <v>272</v>
      </c>
      <c r="E4313" s="11">
        <v>1</v>
      </c>
      <c r="F4313" s="1">
        <v>43414</v>
      </c>
    </row>
    <row r="4314" spans="1:6" x14ac:dyDescent="0.25">
      <c r="A4314">
        <v>23162</v>
      </c>
      <c r="B4314" s="28" t="s">
        <v>3237</v>
      </c>
      <c r="C4314" t="s">
        <v>277</v>
      </c>
      <c r="E4314" s="11">
        <v>600000</v>
      </c>
      <c r="F4314" s="1">
        <v>42735</v>
      </c>
    </row>
    <row r="4315" spans="1:6" x14ac:dyDescent="0.25">
      <c r="A4315">
        <v>23162</v>
      </c>
      <c r="B4315" s="28">
        <v>640848</v>
      </c>
      <c r="C4315" t="s">
        <v>264</v>
      </c>
      <c r="E4315" s="11">
        <v>46230000</v>
      </c>
      <c r="F4315" s="1">
        <v>42735</v>
      </c>
    </row>
    <row r="4316" spans="1:6" x14ac:dyDescent="0.25">
      <c r="A4316">
        <v>23162</v>
      </c>
      <c r="B4316" s="28">
        <v>640852</v>
      </c>
      <c r="C4316" t="s">
        <v>267</v>
      </c>
      <c r="E4316" s="11">
        <v>48</v>
      </c>
      <c r="F4316" s="1">
        <v>42735</v>
      </c>
    </row>
    <row r="4317" spans="1:6" x14ac:dyDescent="0.25">
      <c r="A4317">
        <v>23162</v>
      </c>
      <c r="B4317" s="28">
        <v>640860</v>
      </c>
      <c r="C4317" t="s">
        <v>269</v>
      </c>
      <c r="E4317" s="11">
        <v>46230000</v>
      </c>
      <c r="F4317" s="1">
        <v>42735</v>
      </c>
    </row>
    <row r="4318" spans="1:6" x14ac:dyDescent="0.25">
      <c r="A4318">
        <v>23162</v>
      </c>
      <c r="B4318" s="28">
        <v>640864</v>
      </c>
      <c r="C4318" t="s">
        <v>268</v>
      </c>
      <c r="E4318" s="11">
        <v>181</v>
      </c>
      <c r="F4318" s="1">
        <v>44135</v>
      </c>
    </row>
    <row r="4319" spans="1:6" x14ac:dyDescent="0.25">
      <c r="A4319">
        <v>23163</v>
      </c>
      <c r="B4319" s="28">
        <v>640884</v>
      </c>
      <c r="C4319" t="s">
        <v>264</v>
      </c>
      <c r="E4319" s="11">
        <v>14460000</v>
      </c>
      <c r="F4319" s="1">
        <v>44135</v>
      </c>
    </row>
    <row r="4320" spans="1:6" x14ac:dyDescent="0.25">
      <c r="A4320">
        <v>23163</v>
      </c>
      <c r="B4320" s="28">
        <v>640888</v>
      </c>
      <c r="C4320" t="s">
        <v>267</v>
      </c>
      <c r="E4320" s="11">
        <v>277</v>
      </c>
      <c r="F4320" s="1">
        <v>43404</v>
      </c>
    </row>
    <row r="4321" spans="1:6" x14ac:dyDescent="0.25">
      <c r="A4321">
        <v>23163</v>
      </c>
      <c r="B4321" s="28">
        <v>667428</v>
      </c>
      <c r="C4321" t="s">
        <v>269</v>
      </c>
      <c r="E4321" s="11">
        <v>16460000</v>
      </c>
      <c r="F4321" s="1">
        <v>44135</v>
      </c>
    </row>
    <row r="4322" spans="1:6" x14ac:dyDescent="0.25">
      <c r="A4322">
        <v>23164</v>
      </c>
      <c r="B4322" s="28">
        <v>640449</v>
      </c>
      <c r="C4322" t="s">
        <v>307</v>
      </c>
      <c r="D4322" t="s">
        <v>3238</v>
      </c>
      <c r="E4322" s="11">
        <v>1</v>
      </c>
      <c r="F4322" s="1">
        <v>42613</v>
      </c>
    </row>
    <row r="4323" spans="1:6" x14ac:dyDescent="0.25">
      <c r="A4323">
        <v>23164</v>
      </c>
      <c r="B4323" s="28">
        <v>640453</v>
      </c>
      <c r="C4323" t="s">
        <v>264</v>
      </c>
      <c r="D4323" t="s">
        <v>3239</v>
      </c>
      <c r="E4323" s="11">
        <v>4600</v>
      </c>
      <c r="F4323" s="1">
        <v>42613</v>
      </c>
    </row>
    <row r="4324" spans="1:6" x14ac:dyDescent="0.25">
      <c r="A4324">
        <v>23165</v>
      </c>
      <c r="B4324" s="28">
        <v>641291</v>
      </c>
      <c r="C4324" t="s">
        <v>272</v>
      </c>
      <c r="D4324" t="s">
        <v>3468</v>
      </c>
      <c r="E4324" s="11">
        <v>1</v>
      </c>
      <c r="F4324" s="1">
        <v>44165</v>
      </c>
    </row>
    <row r="4325" spans="1:6" x14ac:dyDescent="0.25">
      <c r="A4325">
        <v>23165</v>
      </c>
      <c r="B4325" s="28">
        <v>641295</v>
      </c>
      <c r="C4325" t="s">
        <v>264</v>
      </c>
      <c r="E4325" s="11">
        <v>1600000</v>
      </c>
      <c r="F4325" s="1">
        <v>44165</v>
      </c>
    </row>
    <row r="4326" spans="1:6" x14ac:dyDescent="0.25">
      <c r="A4326">
        <v>23166</v>
      </c>
      <c r="B4326" s="28">
        <v>640528</v>
      </c>
      <c r="C4326" t="s">
        <v>264</v>
      </c>
      <c r="E4326" s="11">
        <v>7893954</v>
      </c>
      <c r="F4326" s="1">
        <v>43393</v>
      </c>
    </row>
    <row r="4327" spans="1:6" x14ac:dyDescent="0.25">
      <c r="A4327">
        <v>23169</v>
      </c>
      <c r="B4327" s="28">
        <v>640639</v>
      </c>
      <c r="C4327" t="s">
        <v>264</v>
      </c>
      <c r="D4327" t="s">
        <v>3679</v>
      </c>
      <c r="E4327" s="11">
        <v>589696</v>
      </c>
      <c r="F4327" s="1">
        <v>43386</v>
      </c>
    </row>
    <row r="4328" spans="1:6" x14ac:dyDescent="0.25">
      <c r="A4328">
        <v>23170</v>
      </c>
      <c r="B4328" s="28">
        <v>640796</v>
      </c>
      <c r="C4328" t="s">
        <v>264</v>
      </c>
      <c r="E4328" s="11">
        <v>2477000</v>
      </c>
      <c r="F4328" s="1">
        <v>44172</v>
      </c>
    </row>
    <row r="4329" spans="1:6" x14ac:dyDescent="0.25">
      <c r="A4329">
        <v>23170</v>
      </c>
      <c r="B4329" s="28">
        <v>654413</v>
      </c>
      <c r="C4329" t="s">
        <v>272</v>
      </c>
      <c r="D4329" t="s">
        <v>3240</v>
      </c>
      <c r="E4329" s="11">
        <v>1</v>
      </c>
      <c r="F4329" s="1">
        <v>44172</v>
      </c>
    </row>
    <row r="4330" spans="1:6" x14ac:dyDescent="0.25">
      <c r="A4330">
        <v>23171</v>
      </c>
      <c r="B4330" s="28">
        <v>655052</v>
      </c>
      <c r="C4330" t="s">
        <v>272</v>
      </c>
      <c r="D4330" t="s">
        <v>3241</v>
      </c>
      <c r="E4330" s="11">
        <v>1</v>
      </c>
      <c r="F4330" s="1">
        <v>44160</v>
      </c>
    </row>
    <row r="4331" spans="1:6" x14ac:dyDescent="0.25">
      <c r="A4331">
        <v>23171</v>
      </c>
      <c r="B4331" s="28">
        <v>655072</v>
      </c>
      <c r="C4331" t="s">
        <v>264</v>
      </c>
      <c r="E4331" s="11">
        <v>4000000</v>
      </c>
      <c r="F4331" s="1">
        <v>44160</v>
      </c>
    </row>
    <row r="4332" spans="1:6" x14ac:dyDescent="0.25">
      <c r="A4332">
        <v>23172</v>
      </c>
      <c r="B4332" s="28">
        <v>641455</v>
      </c>
      <c r="C4332" t="s">
        <v>264</v>
      </c>
      <c r="E4332" s="11">
        <v>725000</v>
      </c>
      <c r="F4332" s="1">
        <v>43393</v>
      </c>
    </row>
    <row r="4333" spans="1:6" x14ac:dyDescent="0.25">
      <c r="A4333">
        <v>23173</v>
      </c>
      <c r="B4333" s="28">
        <v>718007</v>
      </c>
      <c r="C4333" t="s">
        <v>272</v>
      </c>
      <c r="D4333" t="s">
        <v>3242</v>
      </c>
      <c r="E4333" s="11">
        <v>1</v>
      </c>
      <c r="F4333" s="1">
        <v>42551</v>
      </c>
    </row>
    <row r="4334" spans="1:6" x14ac:dyDescent="0.25">
      <c r="A4334">
        <v>23173</v>
      </c>
      <c r="B4334" s="28">
        <v>718012</v>
      </c>
      <c r="C4334" t="s">
        <v>272</v>
      </c>
      <c r="D4334" t="s">
        <v>3243</v>
      </c>
      <c r="E4334" s="11">
        <v>1</v>
      </c>
      <c r="F4334" s="1">
        <v>42551</v>
      </c>
    </row>
    <row r="4335" spans="1:6" x14ac:dyDescent="0.25">
      <c r="A4335">
        <v>23173</v>
      </c>
      <c r="B4335" s="28">
        <v>718016</v>
      </c>
      <c r="C4335" t="s">
        <v>272</v>
      </c>
      <c r="D4335" t="s">
        <v>3244</v>
      </c>
      <c r="E4335" s="11">
        <v>1</v>
      </c>
      <c r="F4335" s="1">
        <v>42551</v>
      </c>
    </row>
    <row r="4336" spans="1:6" x14ac:dyDescent="0.25">
      <c r="A4336">
        <v>23173</v>
      </c>
      <c r="B4336" s="28">
        <v>718020</v>
      </c>
      <c r="C4336" t="s">
        <v>272</v>
      </c>
      <c r="D4336" t="s">
        <v>3245</v>
      </c>
      <c r="E4336" s="11">
        <v>1</v>
      </c>
      <c r="F4336" s="1">
        <v>42551</v>
      </c>
    </row>
    <row r="4337" spans="1:6" x14ac:dyDescent="0.25">
      <c r="A4337">
        <v>23173</v>
      </c>
      <c r="B4337" s="28">
        <v>718028</v>
      </c>
      <c r="C4337" t="s">
        <v>272</v>
      </c>
      <c r="D4337" t="s">
        <v>3246</v>
      </c>
      <c r="E4337" s="11">
        <v>1</v>
      </c>
      <c r="F4337" s="1">
        <v>42551</v>
      </c>
    </row>
    <row r="4338" spans="1:6" x14ac:dyDescent="0.25">
      <c r="A4338">
        <v>23173</v>
      </c>
      <c r="B4338" s="28">
        <v>718032</v>
      </c>
      <c r="C4338" t="s">
        <v>264</v>
      </c>
      <c r="D4338" t="s">
        <v>3247</v>
      </c>
      <c r="E4338" s="11">
        <v>50200</v>
      </c>
      <c r="F4338" s="1">
        <v>42551</v>
      </c>
    </row>
    <row r="4339" spans="1:6" x14ac:dyDescent="0.25">
      <c r="A4339">
        <v>23174</v>
      </c>
      <c r="B4339" s="28">
        <v>642783</v>
      </c>
      <c r="C4339" t="s">
        <v>267</v>
      </c>
      <c r="E4339" s="11">
        <v>20</v>
      </c>
      <c r="F4339" s="1">
        <v>43465</v>
      </c>
    </row>
    <row r="4340" spans="1:6" x14ac:dyDescent="0.25">
      <c r="A4340">
        <v>23174</v>
      </c>
      <c r="B4340" s="28">
        <v>642791</v>
      </c>
      <c r="C4340" t="s">
        <v>269</v>
      </c>
      <c r="E4340" s="11">
        <v>337712</v>
      </c>
      <c r="F4340" s="1">
        <v>44196</v>
      </c>
    </row>
    <row r="4341" spans="1:6" x14ac:dyDescent="0.25">
      <c r="A4341">
        <v>23174</v>
      </c>
      <c r="B4341" s="28">
        <v>642795</v>
      </c>
      <c r="C4341" t="s">
        <v>264</v>
      </c>
      <c r="E4341" s="11">
        <v>440000</v>
      </c>
      <c r="F4341" s="1">
        <v>44196</v>
      </c>
    </row>
    <row r="4342" spans="1:6" x14ac:dyDescent="0.25">
      <c r="A4342">
        <v>23175</v>
      </c>
      <c r="B4342" s="28" t="s">
        <v>3248</v>
      </c>
      <c r="C4342" t="s">
        <v>277</v>
      </c>
      <c r="E4342" s="11">
        <v>380000</v>
      </c>
      <c r="F4342" s="1">
        <v>43462</v>
      </c>
    </row>
    <row r="4343" spans="1:6" x14ac:dyDescent="0.25">
      <c r="A4343">
        <v>23175</v>
      </c>
      <c r="B4343" s="28">
        <v>655008</v>
      </c>
      <c r="C4343" t="s">
        <v>267</v>
      </c>
      <c r="E4343" s="11">
        <v>60</v>
      </c>
      <c r="F4343" s="1">
        <v>43465</v>
      </c>
    </row>
    <row r="4344" spans="1:6" x14ac:dyDescent="0.25">
      <c r="A4344">
        <v>23175</v>
      </c>
      <c r="B4344" s="28">
        <v>655016</v>
      </c>
      <c r="C4344" t="s">
        <v>269</v>
      </c>
      <c r="E4344" s="11">
        <v>4600000</v>
      </c>
      <c r="F4344" s="1">
        <v>44196</v>
      </c>
    </row>
    <row r="4345" spans="1:6" x14ac:dyDescent="0.25">
      <c r="A4345">
        <v>23175</v>
      </c>
      <c r="B4345" s="28">
        <v>655020</v>
      </c>
      <c r="C4345" t="s">
        <v>268</v>
      </c>
      <c r="E4345" s="11">
        <v>132</v>
      </c>
      <c r="F4345" s="1">
        <v>44196</v>
      </c>
    </row>
    <row r="4346" spans="1:6" x14ac:dyDescent="0.25">
      <c r="A4346">
        <v>23175</v>
      </c>
      <c r="B4346" s="28">
        <v>655024</v>
      </c>
      <c r="C4346" t="s">
        <v>264</v>
      </c>
      <c r="E4346" s="11">
        <v>5000000</v>
      </c>
      <c r="F4346" s="1">
        <v>44196</v>
      </c>
    </row>
    <row r="4347" spans="1:6" x14ac:dyDescent="0.25">
      <c r="A4347">
        <v>23176</v>
      </c>
      <c r="B4347" s="28">
        <v>665959</v>
      </c>
      <c r="C4347" t="s">
        <v>264</v>
      </c>
      <c r="E4347" s="11">
        <v>311277</v>
      </c>
      <c r="F4347" s="1">
        <v>44196</v>
      </c>
    </row>
    <row r="4348" spans="1:6" x14ac:dyDescent="0.25">
      <c r="A4348">
        <v>23176</v>
      </c>
      <c r="B4348" s="28">
        <v>665963</v>
      </c>
      <c r="C4348" t="s">
        <v>272</v>
      </c>
      <c r="D4348" t="s">
        <v>3249</v>
      </c>
      <c r="E4348" s="11">
        <v>1</v>
      </c>
      <c r="F4348" s="1">
        <v>44196</v>
      </c>
    </row>
    <row r="4349" spans="1:6" x14ac:dyDescent="0.25">
      <c r="A4349">
        <v>23177</v>
      </c>
      <c r="B4349" s="28">
        <v>642999</v>
      </c>
      <c r="C4349" t="s">
        <v>264</v>
      </c>
      <c r="E4349" s="11">
        <v>40000</v>
      </c>
      <c r="F4349" s="1">
        <v>42735</v>
      </c>
    </row>
    <row r="4350" spans="1:6" x14ac:dyDescent="0.25">
      <c r="A4350">
        <v>23177</v>
      </c>
      <c r="B4350" s="28">
        <v>643003</v>
      </c>
      <c r="C4350" t="s">
        <v>272</v>
      </c>
      <c r="D4350" t="s">
        <v>3250</v>
      </c>
      <c r="E4350" s="11">
        <v>1</v>
      </c>
      <c r="F4350" s="1">
        <v>42490</v>
      </c>
    </row>
    <row r="4351" spans="1:6" x14ac:dyDescent="0.25">
      <c r="A4351">
        <v>23179</v>
      </c>
      <c r="B4351" s="28">
        <v>737609</v>
      </c>
      <c r="C4351" t="s">
        <v>264</v>
      </c>
      <c r="E4351" s="11">
        <v>344023</v>
      </c>
      <c r="F4351" s="1">
        <v>43799</v>
      </c>
    </row>
    <row r="4352" spans="1:6" x14ac:dyDescent="0.25">
      <c r="A4352">
        <v>23179</v>
      </c>
      <c r="B4352" s="28">
        <v>737621</v>
      </c>
      <c r="C4352" t="s">
        <v>286</v>
      </c>
      <c r="E4352" s="11">
        <v>459461</v>
      </c>
      <c r="F4352" s="1">
        <v>43799</v>
      </c>
    </row>
    <row r="4353" spans="1:6" x14ac:dyDescent="0.25">
      <c r="A4353">
        <v>23179</v>
      </c>
      <c r="B4353" s="28">
        <v>775037</v>
      </c>
      <c r="C4353" t="s">
        <v>514</v>
      </c>
      <c r="E4353" s="11">
        <v>0</v>
      </c>
      <c r="F4353" s="1">
        <v>43799</v>
      </c>
    </row>
    <row r="4354" spans="1:6" x14ac:dyDescent="0.25">
      <c r="A4354">
        <v>23182</v>
      </c>
      <c r="B4354" s="28">
        <v>667432</v>
      </c>
      <c r="C4354" t="s">
        <v>272</v>
      </c>
      <c r="D4354" t="s">
        <v>3251</v>
      </c>
      <c r="E4354" s="11">
        <v>1</v>
      </c>
      <c r="F4354" s="1">
        <v>44196</v>
      </c>
    </row>
    <row r="4355" spans="1:6" x14ac:dyDescent="0.25">
      <c r="A4355">
        <v>23182</v>
      </c>
      <c r="B4355" s="28">
        <v>667463</v>
      </c>
      <c r="C4355" t="s">
        <v>264</v>
      </c>
      <c r="E4355" s="11">
        <v>1500000</v>
      </c>
      <c r="F4355" s="1">
        <v>44196</v>
      </c>
    </row>
    <row r="4356" spans="1:6" x14ac:dyDescent="0.25">
      <c r="A4356">
        <v>23184</v>
      </c>
      <c r="B4356" s="28">
        <v>654984</v>
      </c>
      <c r="C4356" t="s">
        <v>264</v>
      </c>
      <c r="E4356" s="11">
        <v>7110</v>
      </c>
      <c r="F4356" s="1">
        <v>42460</v>
      </c>
    </row>
    <row r="4357" spans="1:6" x14ac:dyDescent="0.25">
      <c r="A4357">
        <v>23184</v>
      </c>
      <c r="B4357" s="28">
        <v>654988</v>
      </c>
      <c r="C4357" t="s">
        <v>307</v>
      </c>
      <c r="D4357" t="s">
        <v>3252</v>
      </c>
      <c r="E4357" s="11"/>
      <c r="F4357" s="1">
        <v>42460</v>
      </c>
    </row>
    <row r="4358" spans="1:6" x14ac:dyDescent="0.25">
      <c r="A4358">
        <v>23185</v>
      </c>
      <c r="B4358" s="28">
        <v>654629</v>
      </c>
      <c r="C4358" t="s">
        <v>264</v>
      </c>
      <c r="E4358" s="11">
        <v>3000000</v>
      </c>
      <c r="F4358" s="1">
        <v>43393</v>
      </c>
    </row>
    <row r="4359" spans="1:6" x14ac:dyDescent="0.25">
      <c r="A4359">
        <v>23186</v>
      </c>
      <c r="B4359" s="28">
        <v>665992</v>
      </c>
      <c r="C4359" t="s">
        <v>264</v>
      </c>
      <c r="E4359" s="11">
        <v>350000</v>
      </c>
      <c r="F4359" s="1">
        <v>44196</v>
      </c>
    </row>
    <row r="4360" spans="1:6" x14ac:dyDescent="0.25">
      <c r="A4360">
        <v>23186</v>
      </c>
      <c r="B4360" s="28">
        <v>752785</v>
      </c>
      <c r="C4360" t="s">
        <v>272</v>
      </c>
      <c r="D4360" t="s">
        <v>3253</v>
      </c>
      <c r="E4360" s="11">
        <v>1</v>
      </c>
      <c r="F4360" s="1">
        <v>43465</v>
      </c>
    </row>
    <row r="4361" spans="1:6" x14ac:dyDescent="0.25">
      <c r="A4361">
        <v>23187</v>
      </c>
      <c r="B4361" s="28">
        <v>690649</v>
      </c>
      <c r="C4361" t="s">
        <v>307</v>
      </c>
      <c r="D4361" t="s">
        <v>3254</v>
      </c>
      <c r="E4361" s="11">
        <v>1</v>
      </c>
      <c r="F4361" s="1">
        <v>42886</v>
      </c>
    </row>
    <row r="4362" spans="1:6" x14ac:dyDescent="0.25">
      <c r="A4362">
        <v>23187</v>
      </c>
      <c r="B4362" s="28">
        <v>690653</v>
      </c>
      <c r="C4362" t="s">
        <v>264</v>
      </c>
      <c r="E4362" s="11">
        <v>625000</v>
      </c>
      <c r="F4362" s="1">
        <v>42886</v>
      </c>
    </row>
    <row r="4363" spans="1:6" x14ac:dyDescent="0.25">
      <c r="A4363">
        <v>23188</v>
      </c>
      <c r="B4363" s="28">
        <v>752140</v>
      </c>
      <c r="C4363" t="s">
        <v>264</v>
      </c>
      <c r="E4363" s="11">
        <v>60000</v>
      </c>
      <c r="F4363" s="1">
        <v>42916</v>
      </c>
    </row>
    <row r="4364" spans="1:6" x14ac:dyDescent="0.25">
      <c r="A4364">
        <v>23188</v>
      </c>
      <c r="B4364" s="28">
        <v>841176</v>
      </c>
      <c r="C4364" t="s">
        <v>272</v>
      </c>
      <c r="D4364" t="s">
        <v>3680</v>
      </c>
      <c r="E4364" s="11">
        <v>1</v>
      </c>
      <c r="F4364" s="1">
        <v>42735</v>
      </c>
    </row>
    <row r="4365" spans="1:6" x14ac:dyDescent="0.25">
      <c r="A4365">
        <v>23188</v>
      </c>
      <c r="B4365" s="28">
        <v>841180</v>
      </c>
      <c r="C4365" t="s">
        <v>272</v>
      </c>
      <c r="D4365" t="s">
        <v>3681</v>
      </c>
      <c r="E4365" s="11">
        <v>1</v>
      </c>
      <c r="F4365" s="1">
        <v>42735</v>
      </c>
    </row>
    <row r="4366" spans="1:6" x14ac:dyDescent="0.25">
      <c r="A4366">
        <v>23188</v>
      </c>
      <c r="B4366" s="28">
        <v>841184</v>
      </c>
      <c r="C4366" t="s">
        <v>272</v>
      </c>
      <c r="D4366" t="s">
        <v>3682</v>
      </c>
      <c r="E4366" s="11">
        <v>1</v>
      </c>
      <c r="F4366" s="1">
        <v>42735</v>
      </c>
    </row>
    <row r="4367" spans="1:6" x14ac:dyDescent="0.25">
      <c r="A4367">
        <v>23190</v>
      </c>
      <c r="B4367" s="28">
        <v>667455</v>
      </c>
      <c r="C4367" t="s">
        <v>264</v>
      </c>
      <c r="E4367" s="11">
        <v>65409</v>
      </c>
      <c r="F4367" s="1">
        <v>42643</v>
      </c>
    </row>
    <row r="4368" spans="1:6" x14ac:dyDescent="0.25">
      <c r="A4368">
        <v>23190</v>
      </c>
      <c r="B4368" s="28">
        <v>667466</v>
      </c>
      <c r="C4368" t="s">
        <v>545</v>
      </c>
      <c r="D4368" t="s">
        <v>3469</v>
      </c>
      <c r="E4368" s="11">
        <v>1</v>
      </c>
      <c r="F4368" s="1">
        <v>42643</v>
      </c>
    </row>
    <row r="4369" spans="1:6" x14ac:dyDescent="0.25">
      <c r="A4369">
        <v>23191</v>
      </c>
      <c r="B4369" s="28">
        <v>667367</v>
      </c>
      <c r="C4369" t="s">
        <v>272</v>
      </c>
      <c r="D4369" t="s">
        <v>3240</v>
      </c>
      <c r="E4369" s="11">
        <v>1</v>
      </c>
      <c r="F4369" s="1">
        <v>44187</v>
      </c>
    </row>
    <row r="4370" spans="1:6" x14ac:dyDescent="0.25">
      <c r="A4370">
        <v>23191</v>
      </c>
      <c r="B4370" s="28">
        <v>667378</v>
      </c>
      <c r="C4370" t="s">
        <v>264</v>
      </c>
      <c r="E4370" s="11">
        <v>6000000</v>
      </c>
      <c r="F4370" s="1">
        <v>44187</v>
      </c>
    </row>
    <row r="4371" spans="1:6" x14ac:dyDescent="0.25">
      <c r="A4371">
        <v>23194</v>
      </c>
      <c r="B4371" s="28">
        <v>667330</v>
      </c>
      <c r="C4371" t="s">
        <v>264</v>
      </c>
      <c r="E4371" s="11">
        <v>2500000</v>
      </c>
      <c r="F4371" s="1">
        <v>44006</v>
      </c>
    </row>
    <row r="4372" spans="1:6" x14ac:dyDescent="0.25">
      <c r="A4372">
        <v>23195</v>
      </c>
      <c r="B4372" s="28">
        <v>690297</v>
      </c>
      <c r="C4372" t="s">
        <v>264</v>
      </c>
      <c r="E4372" s="11">
        <v>4000000</v>
      </c>
      <c r="F4372" s="1">
        <v>44561</v>
      </c>
    </row>
    <row r="4373" spans="1:6" x14ac:dyDescent="0.25">
      <c r="A4373">
        <v>23195</v>
      </c>
      <c r="B4373" s="28">
        <v>690301</v>
      </c>
      <c r="C4373" t="s">
        <v>272</v>
      </c>
      <c r="D4373" t="s">
        <v>3240</v>
      </c>
      <c r="E4373" s="11">
        <v>1</v>
      </c>
      <c r="F4373" s="1">
        <v>44561</v>
      </c>
    </row>
    <row r="4374" spans="1:6" x14ac:dyDescent="0.25">
      <c r="A4374">
        <v>23195</v>
      </c>
      <c r="B4374" s="28">
        <v>690306</v>
      </c>
      <c r="C4374" t="s">
        <v>267</v>
      </c>
      <c r="E4374" s="11">
        <v>28</v>
      </c>
      <c r="F4374" s="1">
        <v>44561</v>
      </c>
    </row>
    <row r="4375" spans="1:6" x14ac:dyDescent="0.25">
      <c r="A4375">
        <v>23196</v>
      </c>
      <c r="B4375" s="28">
        <v>730883</v>
      </c>
      <c r="C4375" t="s">
        <v>264</v>
      </c>
      <c r="E4375" s="11">
        <v>252260</v>
      </c>
      <c r="F4375" s="1">
        <v>43511</v>
      </c>
    </row>
    <row r="4376" spans="1:6" x14ac:dyDescent="0.25">
      <c r="A4376">
        <v>23196</v>
      </c>
      <c r="B4376" s="28">
        <v>752540</v>
      </c>
      <c r="C4376" t="s">
        <v>1958</v>
      </c>
      <c r="E4376" s="11">
        <v>100000</v>
      </c>
      <c r="F4376" s="1">
        <v>43465</v>
      </c>
    </row>
    <row r="4377" spans="1:6" x14ac:dyDescent="0.25">
      <c r="A4377">
        <v>23197</v>
      </c>
      <c r="B4377" s="28">
        <v>770028</v>
      </c>
      <c r="C4377" t="s">
        <v>272</v>
      </c>
      <c r="D4377" t="s">
        <v>3683</v>
      </c>
      <c r="E4377" s="11">
        <v>1</v>
      </c>
      <c r="F4377" s="1">
        <v>44227</v>
      </c>
    </row>
    <row r="4378" spans="1:6" x14ac:dyDescent="0.25">
      <c r="A4378">
        <v>23197</v>
      </c>
      <c r="B4378" s="28">
        <v>770048</v>
      </c>
      <c r="C4378" t="s">
        <v>264</v>
      </c>
      <c r="E4378" s="11">
        <v>1000000</v>
      </c>
      <c r="F4378" s="1">
        <v>44227</v>
      </c>
    </row>
    <row r="4379" spans="1:6" x14ac:dyDescent="0.25">
      <c r="A4379">
        <v>23198</v>
      </c>
      <c r="B4379" s="28">
        <v>735211</v>
      </c>
      <c r="C4379" t="s">
        <v>545</v>
      </c>
      <c r="D4379" t="s">
        <v>3255</v>
      </c>
      <c r="E4379" s="11"/>
      <c r="F4379" s="1">
        <v>42674</v>
      </c>
    </row>
    <row r="4380" spans="1:6" x14ac:dyDescent="0.25">
      <c r="A4380">
        <v>23198</v>
      </c>
      <c r="B4380" s="28">
        <v>792766</v>
      </c>
      <c r="C4380" t="s">
        <v>264</v>
      </c>
      <c r="E4380" s="11">
        <v>118800</v>
      </c>
      <c r="F4380" s="1">
        <v>42601</v>
      </c>
    </row>
    <row r="4381" spans="1:6" x14ac:dyDescent="0.25">
      <c r="A4381">
        <v>23199</v>
      </c>
      <c r="B4381" s="28">
        <v>690366</v>
      </c>
      <c r="C4381" t="s">
        <v>272</v>
      </c>
      <c r="D4381" t="s">
        <v>3256</v>
      </c>
      <c r="E4381" s="11">
        <v>1</v>
      </c>
      <c r="F4381" s="1">
        <v>44209</v>
      </c>
    </row>
    <row r="4382" spans="1:6" x14ac:dyDescent="0.25">
      <c r="A4382">
        <v>23199</v>
      </c>
      <c r="B4382" s="28">
        <v>690406</v>
      </c>
      <c r="C4382" t="s">
        <v>264</v>
      </c>
      <c r="E4382" s="11">
        <v>500000</v>
      </c>
      <c r="F4382" s="1">
        <v>44209</v>
      </c>
    </row>
    <row r="4383" spans="1:6" x14ac:dyDescent="0.25">
      <c r="A4383">
        <v>23200</v>
      </c>
      <c r="B4383" s="28">
        <v>690612</v>
      </c>
      <c r="C4383" t="s">
        <v>264</v>
      </c>
      <c r="E4383" s="11">
        <v>500000</v>
      </c>
      <c r="F4383" s="1">
        <v>44561</v>
      </c>
    </row>
    <row r="4384" spans="1:6" x14ac:dyDescent="0.25">
      <c r="A4384">
        <v>23202</v>
      </c>
      <c r="B4384" s="28" t="s">
        <v>3684</v>
      </c>
      <c r="C4384" t="s">
        <v>277</v>
      </c>
      <c r="E4384" s="11">
        <v>700000</v>
      </c>
      <c r="F4384" s="1">
        <v>44196</v>
      </c>
    </row>
    <row r="4385" spans="1:6" x14ac:dyDescent="0.25">
      <c r="A4385">
        <v>23202</v>
      </c>
      <c r="B4385" s="28">
        <v>766783</v>
      </c>
      <c r="C4385" t="s">
        <v>264</v>
      </c>
      <c r="E4385" s="11">
        <v>20000000</v>
      </c>
      <c r="F4385" s="1">
        <v>44196</v>
      </c>
    </row>
    <row r="4386" spans="1:6" x14ac:dyDescent="0.25">
      <c r="A4386">
        <v>23202</v>
      </c>
      <c r="B4386" s="28">
        <v>766787</v>
      </c>
      <c r="C4386" t="s">
        <v>268</v>
      </c>
      <c r="E4386" s="11">
        <v>56</v>
      </c>
      <c r="F4386" s="1">
        <v>44196</v>
      </c>
    </row>
    <row r="4387" spans="1:6" x14ac:dyDescent="0.25">
      <c r="A4387">
        <v>23202</v>
      </c>
      <c r="B4387" s="28">
        <v>792499</v>
      </c>
      <c r="C4387" t="s">
        <v>269</v>
      </c>
      <c r="E4387" s="11">
        <v>15500000</v>
      </c>
      <c r="F4387" s="1">
        <v>44196</v>
      </c>
    </row>
    <row r="4388" spans="1:6" x14ac:dyDescent="0.25">
      <c r="A4388">
        <v>23203</v>
      </c>
      <c r="B4388" s="28">
        <v>690434</v>
      </c>
      <c r="C4388" t="s">
        <v>345</v>
      </c>
      <c r="E4388" s="11">
        <v>48100</v>
      </c>
      <c r="F4388" s="1">
        <v>43464</v>
      </c>
    </row>
    <row r="4389" spans="1:6" x14ac:dyDescent="0.25">
      <c r="A4389">
        <v>23203</v>
      </c>
      <c r="B4389" s="28">
        <v>690440</v>
      </c>
      <c r="C4389" t="s">
        <v>288</v>
      </c>
      <c r="E4389" s="11">
        <v>70176</v>
      </c>
      <c r="F4389" s="1">
        <v>43464</v>
      </c>
    </row>
    <row r="4390" spans="1:6" x14ac:dyDescent="0.25">
      <c r="A4390">
        <v>23203</v>
      </c>
      <c r="B4390" s="28">
        <v>690444</v>
      </c>
      <c r="C4390" t="s">
        <v>264</v>
      </c>
      <c r="E4390" s="11">
        <v>63707</v>
      </c>
      <c r="F4390" s="1">
        <v>43464</v>
      </c>
    </row>
    <row r="4391" spans="1:6" x14ac:dyDescent="0.25">
      <c r="A4391">
        <v>23204</v>
      </c>
      <c r="B4391" s="28" t="s">
        <v>3470</v>
      </c>
      <c r="C4391" t="s">
        <v>277</v>
      </c>
      <c r="E4391" s="11">
        <v>185000</v>
      </c>
      <c r="F4391" s="1">
        <v>43465</v>
      </c>
    </row>
    <row r="4392" spans="1:6" x14ac:dyDescent="0.25">
      <c r="A4392">
        <v>23204</v>
      </c>
      <c r="B4392" s="28">
        <v>690382</v>
      </c>
      <c r="C4392" t="s">
        <v>267</v>
      </c>
      <c r="E4392" s="11">
        <v>53</v>
      </c>
      <c r="F4392" s="1">
        <v>43465</v>
      </c>
    </row>
    <row r="4393" spans="1:6" x14ac:dyDescent="0.25">
      <c r="A4393">
        <v>23204</v>
      </c>
      <c r="B4393" s="28">
        <v>690390</v>
      </c>
      <c r="C4393" t="s">
        <v>269</v>
      </c>
      <c r="E4393" s="11">
        <v>5093000</v>
      </c>
      <c r="F4393" s="1">
        <v>44196</v>
      </c>
    </row>
    <row r="4394" spans="1:6" x14ac:dyDescent="0.25">
      <c r="A4394">
        <v>23204</v>
      </c>
      <c r="B4394" s="28">
        <v>690394</v>
      </c>
      <c r="C4394" t="s">
        <v>268</v>
      </c>
      <c r="E4394" s="11">
        <v>5</v>
      </c>
      <c r="F4394" s="1">
        <v>44196</v>
      </c>
    </row>
    <row r="4395" spans="1:6" x14ac:dyDescent="0.25">
      <c r="A4395">
        <v>23204</v>
      </c>
      <c r="B4395" s="28">
        <v>690398</v>
      </c>
      <c r="C4395" t="s">
        <v>264</v>
      </c>
      <c r="E4395" s="11">
        <v>5093000</v>
      </c>
      <c r="F4395" s="1">
        <v>44196</v>
      </c>
    </row>
    <row r="4396" spans="1:6" x14ac:dyDescent="0.25">
      <c r="A4396">
        <v>23205</v>
      </c>
      <c r="B4396" s="28" t="s">
        <v>3471</v>
      </c>
      <c r="C4396" t="s">
        <v>277</v>
      </c>
      <c r="E4396" s="11">
        <v>100000</v>
      </c>
      <c r="F4396" s="1">
        <v>43465</v>
      </c>
    </row>
    <row r="4397" spans="1:6" x14ac:dyDescent="0.25">
      <c r="A4397">
        <v>23205</v>
      </c>
      <c r="B4397" s="28">
        <v>691246</v>
      </c>
      <c r="C4397" t="s">
        <v>267</v>
      </c>
      <c r="E4397" s="11">
        <v>24</v>
      </c>
      <c r="F4397" s="1">
        <v>43465</v>
      </c>
    </row>
    <row r="4398" spans="1:6" x14ac:dyDescent="0.25">
      <c r="A4398">
        <v>23205</v>
      </c>
      <c r="B4398" s="28">
        <v>691259</v>
      </c>
      <c r="C4398" t="s">
        <v>269</v>
      </c>
      <c r="E4398" s="11">
        <v>1250200</v>
      </c>
      <c r="F4398" s="1">
        <v>43465</v>
      </c>
    </row>
    <row r="4399" spans="1:6" x14ac:dyDescent="0.25">
      <c r="A4399">
        <v>23205</v>
      </c>
      <c r="B4399" s="28">
        <v>691263</v>
      </c>
      <c r="C4399" t="s">
        <v>264</v>
      </c>
      <c r="E4399" s="11">
        <v>1250325</v>
      </c>
      <c r="F4399" s="1">
        <v>44196</v>
      </c>
    </row>
    <row r="4400" spans="1:6" x14ac:dyDescent="0.25">
      <c r="A4400">
        <v>23206</v>
      </c>
      <c r="B4400" s="28">
        <v>691765</v>
      </c>
      <c r="C4400" t="s">
        <v>264</v>
      </c>
      <c r="E4400" s="11">
        <v>14000000</v>
      </c>
      <c r="F4400" s="1">
        <v>43491</v>
      </c>
    </row>
    <row r="4401" spans="1:6" x14ac:dyDescent="0.25">
      <c r="A4401">
        <v>23207</v>
      </c>
      <c r="B4401" s="28">
        <v>692077</v>
      </c>
      <c r="C4401" t="s">
        <v>307</v>
      </c>
      <c r="D4401" t="s">
        <v>3257</v>
      </c>
      <c r="E4401" s="11">
        <v>1</v>
      </c>
      <c r="F4401" s="1">
        <v>42704</v>
      </c>
    </row>
    <row r="4402" spans="1:6" x14ac:dyDescent="0.25">
      <c r="A4402">
        <v>23207</v>
      </c>
      <c r="B4402" s="28">
        <v>692082</v>
      </c>
      <c r="C4402" t="s">
        <v>264</v>
      </c>
      <c r="E4402" s="11">
        <v>7500</v>
      </c>
      <c r="F4402" s="1">
        <v>42704</v>
      </c>
    </row>
    <row r="4403" spans="1:6" x14ac:dyDescent="0.25">
      <c r="A4403">
        <v>23207</v>
      </c>
      <c r="B4403" s="28">
        <v>792524</v>
      </c>
      <c r="C4403" t="s">
        <v>545</v>
      </c>
      <c r="E4403" s="11">
        <v>1</v>
      </c>
      <c r="F4403" s="1">
        <v>42704</v>
      </c>
    </row>
    <row r="4404" spans="1:6" x14ac:dyDescent="0.25">
      <c r="A4404">
        <v>23208</v>
      </c>
      <c r="B4404" s="28" t="s">
        <v>3472</v>
      </c>
      <c r="C4404" t="s">
        <v>277</v>
      </c>
      <c r="E4404" s="11">
        <v>740000</v>
      </c>
      <c r="F4404" s="1">
        <v>43496</v>
      </c>
    </row>
    <row r="4405" spans="1:6" x14ac:dyDescent="0.25">
      <c r="A4405">
        <v>23208</v>
      </c>
      <c r="B4405" s="28">
        <v>764440</v>
      </c>
      <c r="C4405" t="s">
        <v>264</v>
      </c>
      <c r="E4405" s="11">
        <v>11790000</v>
      </c>
      <c r="F4405" s="1">
        <v>44227</v>
      </c>
    </row>
    <row r="4406" spans="1:6" x14ac:dyDescent="0.25">
      <c r="A4406">
        <v>23208</v>
      </c>
      <c r="B4406" s="28">
        <v>764444</v>
      </c>
      <c r="C4406" t="s">
        <v>267</v>
      </c>
      <c r="E4406" s="11">
        <v>129</v>
      </c>
      <c r="F4406" s="1">
        <v>43496</v>
      </c>
    </row>
    <row r="4407" spans="1:6" x14ac:dyDescent="0.25">
      <c r="A4407">
        <v>23208</v>
      </c>
      <c r="B4407" s="28">
        <v>764452</v>
      </c>
      <c r="C4407" t="s">
        <v>269</v>
      </c>
      <c r="E4407" s="11">
        <v>9240000</v>
      </c>
      <c r="F4407" s="1">
        <v>44227</v>
      </c>
    </row>
    <row r="4408" spans="1:6" x14ac:dyDescent="0.25">
      <c r="A4408">
        <v>23209</v>
      </c>
      <c r="B4408" s="28" t="s">
        <v>3473</v>
      </c>
      <c r="C4408" t="s">
        <v>277</v>
      </c>
      <c r="E4408" s="11">
        <v>500000</v>
      </c>
      <c r="F4408" s="1">
        <v>43555</v>
      </c>
    </row>
    <row r="4409" spans="1:6" x14ac:dyDescent="0.25">
      <c r="A4409">
        <v>23209</v>
      </c>
      <c r="B4409" s="28">
        <v>729647</v>
      </c>
      <c r="C4409" t="s">
        <v>267</v>
      </c>
      <c r="E4409" s="11">
        <v>34</v>
      </c>
      <c r="F4409" s="1">
        <v>43191</v>
      </c>
    </row>
    <row r="4410" spans="1:6" x14ac:dyDescent="0.25">
      <c r="A4410">
        <v>23209</v>
      </c>
      <c r="B4410" s="28">
        <v>729651</v>
      </c>
      <c r="C4410" t="s">
        <v>268</v>
      </c>
      <c r="E4410" s="11">
        <v>699</v>
      </c>
      <c r="F4410" s="1">
        <v>43191</v>
      </c>
    </row>
    <row r="4411" spans="1:6" x14ac:dyDescent="0.25">
      <c r="A4411">
        <v>23209</v>
      </c>
      <c r="B4411" s="28">
        <v>729655</v>
      </c>
      <c r="C4411" t="s">
        <v>269</v>
      </c>
      <c r="E4411" s="11">
        <v>11500000</v>
      </c>
      <c r="F4411" s="1">
        <v>43192</v>
      </c>
    </row>
    <row r="4412" spans="1:6" x14ac:dyDescent="0.25">
      <c r="A4412">
        <v>23209</v>
      </c>
      <c r="B4412" s="28">
        <v>729659</v>
      </c>
      <c r="C4412" t="s">
        <v>264</v>
      </c>
      <c r="E4412" s="11">
        <v>13500000</v>
      </c>
      <c r="F4412" s="1">
        <v>43922</v>
      </c>
    </row>
    <row r="4413" spans="1:6" x14ac:dyDescent="0.25">
      <c r="A4413">
        <v>23210</v>
      </c>
      <c r="B4413" s="28" t="s">
        <v>3685</v>
      </c>
      <c r="C4413" t="s">
        <v>277</v>
      </c>
      <c r="E4413" s="11">
        <v>71000</v>
      </c>
      <c r="F4413" s="1">
        <v>43496</v>
      </c>
    </row>
    <row r="4414" spans="1:6" x14ac:dyDescent="0.25">
      <c r="A4414">
        <v>23210</v>
      </c>
      <c r="B4414" s="28">
        <v>767164</v>
      </c>
      <c r="C4414" t="s">
        <v>264</v>
      </c>
      <c r="E4414" s="11">
        <v>1150000</v>
      </c>
      <c r="F4414" s="1">
        <v>43496</v>
      </c>
    </row>
    <row r="4415" spans="1:6" x14ac:dyDescent="0.25">
      <c r="A4415">
        <v>23210</v>
      </c>
      <c r="B4415" s="28">
        <v>767169</v>
      </c>
      <c r="C4415" t="s">
        <v>269</v>
      </c>
      <c r="D4415" t="s">
        <v>3686</v>
      </c>
      <c r="E4415" s="11">
        <v>1000000</v>
      </c>
      <c r="F4415" s="1">
        <v>44227</v>
      </c>
    </row>
    <row r="4416" spans="1:6" x14ac:dyDescent="0.25">
      <c r="A4416">
        <v>23210</v>
      </c>
      <c r="B4416" s="28">
        <v>767173</v>
      </c>
      <c r="C4416" t="s">
        <v>267</v>
      </c>
      <c r="E4416" s="11">
        <v>11</v>
      </c>
      <c r="F4416" s="1">
        <v>43496</v>
      </c>
    </row>
    <row r="4417" spans="1:6" x14ac:dyDescent="0.25">
      <c r="A4417">
        <v>23210</v>
      </c>
      <c r="B4417" s="28">
        <v>767177</v>
      </c>
      <c r="C4417" t="s">
        <v>268</v>
      </c>
      <c r="E4417" s="11">
        <v>42</v>
      </c>
      <c r="F4417" s="1">
        <v>44227</v>
      </c>
    </row>
    <row r="4418" spans="1:6" x14ac:dyDescent="0.25">
      <c r="A4418">
        <v>23211</v>
      </c>
      <c r="B4418" s="28">
        <v>752531</v>
      </c>
      <c r="C4418" t="s">
        <v>264</v>
      </c>
      <c r="E4418" s="11">
        <v>63628310</v>
      </c>
      <c r="F4418" s="1">
        <v>43951</v>
      </c>
    </row>
    <row r="4419" spans="1:6" x14ac:dyDescent="0.25">
      <c r="A4419">
        <v>23212</v>
      </c>
      <c r="B4419" s="28" t="s">
        <v>3474</v>
      </c>
      <c r="C4419" t="s">
        <v>277</v>
      </c>
      <c r="E4419" s="11">
        <v>18000000</v>
      </c>
      <c r="F4419" s="1">
        <v>44561</v>
      </c>
    </row>
    <row r="4420" spans="1:6" x14ac:dyDescent="0.25">
      <c r="A4420">
        <v>23212</v>
      </c>
      <c r="B4420" s="28">
        <v>703215</v>
      </c>
      <c r="C4420" t="s">
        <v>267</v>
      </c>
      <c r="E4420" s="11">
        <v>592</v>
      </c>
      <c r="F4420" s="1">
        <v>44561</v>
      </c>
    </row>
    <row r="4421" spans="1:6" x14ac:dyDescent="0.25">
      <c r="A4421">
        <v>23212</v>
      </c>
      <c r="B4421" s="28">
        <v>703219</v>
      </c>
      <c r="C4421" t="s">
        <v>268</v>
      </c>
      <c r="E4421" s="11">
        <v>820</v>
      </c>
      <c r="F4421" s="1">
        <v>44196</v>
      </c>
    </row>
    <row r="4422" spans="1:6" x14ac:dyDescent="0.25">
      <c r="A4422">
        <v>23212</v>
      </c>
      <c r="B4422" s="28">
        <v>703229</v>
      </c>
      <c r="C4422" t="s">
        <v>269</v>
      </c>
      <c r="E4422" s="11">
        <v>35229000</v>
      </c>
      <c r="F4422" s="1">
        <v>43100</v>
      </c>
    </row>
    <row r="4423" spans="1:6" x14ac:dyDescent="0.25">
      <c r="A4423">
        <v>23212</v>
      </c>
      <c r="B4423" s="28">
        <v>703236</v>
      </c>
      <c r="C4423" t="s">
        <v>264</v>
      </c>
      <c r="E4423" s="11">
        <v>35229000</v>
      </c>
      <c r="F4423" s="1">
        <v>44196</v>
      </c>
    </row>
    <row r="4424" spans="1:6" x14ac:dyDescent="0.25">
      <c r="A4424">
        <v>23213</v>
      </c>
      <c r="B4424" s="28">
        <v>703568</v>
      </c>
      <c r="C4424" t="s">
        <v>545</v>
      </c>
      <c r="E4424" s="11">
        <v>1</v>
      </c>
      <c r="F4424" s="1">
        <v>42643</v>
      </c>
    </row>
    <row r="4425" spans="1:6" x14ac:dyDescent="0.25">
      <c r="A4425">
        <v>23213</v>
      </c>
      <c r="B4425" s="28">
        <v>703572</v>
      </c>
      <c r="C4425" t="s">
        <v>264</v>
      </c>
      <c r="E4425" s="11">
        <v>13300</v>
      </c>
      <c r="F4425" s="1">
        <v>42643</v>
      </c>
    </row>
    <row r="4426" spans="1:6" x14ac:dyDescent="0.25">
      <c r="A4426">
        <v>23215</v>
      </c>
      <c r="B4426" s="28" t="s">
        <v>3475</v>
      </c>
      <c r="C4426" t="s">
        <v>277</v>
      </c>
      <c r="E4426" s="11">
        <v>750000</v>
      </c>
      <c r="F4426" s="1">
        <v>43465</v>
      </c>
    </row>
    <row r="4427" spans="1:6" x14ac:dyDescent="0.25">
      <c r="A4427">
        <v>23215</v>
      </c>
      <c r="B4427" s="28">
        <v>703804</v>
      </c>
      <c r="C4427" t="s">
        <v>267</v>
      </c>
      <c r="E4427" s="11">
        <v>75</v>
      </c>
      <c r="F4427" s="1">
        <v>43465</v>
      </c>
    </row>
    <row r="4428" spans="1:6" x14ac:dyDescent="0.25">
      <c r="A4428">
        <v>23215</v>
      </c>
      <c r="B4428" s="28">
        <v>703813</v>
      </c>
      <c r="C4428" t="s">
        <v>269</v>
      </c>
      <c r="E4428" s="11">
        <v>3250000</v>
      </c>
      <c r="F4428" s="1">
        <v>44196</v>
      </c>
    </row>
    <row r="4429" spans="1:6" x14ac:dyDescent="0.25">
      <c r="A4429">
        <v>23215</v>
      </c>
      <c r="B4429" s="28">
        <v>703817</v>
      </c>
      <c r="C4429" t="s">
        <v>268</v>
      </c>
      <c r="E4429" s="11">
        <v>101</v>
      </c>
      <c r="F4429" s="1">
        <v>44196</v>
      </c>
    </row>
    <row r="4430" spans="1:6" x14ac:dyDescent="0.25">
      <c r="A4430">
        <v>23215</v>
      </c>
      <c r="B4430" s="28">
        <v>703822</v>
      </c>
      <c r="C4430" t="s">
        <v>264</v>
      </c>
      <c r="E4430" s="11">
        <v>3250000</v>
      </c>
      <c r="F4430" s="1">
        <v>44196</v>
      </c>
    </row>
    <row r="4431" spans="1:6" x14ac:dyDescent="0.25">
      <c r="A4431">
        <v>23216</v>
      </c>
      <c r="B4431" s="28">
        <v>718193</v>
      </c>
      <c r="C4431" t="s">
        <v>264</v>
      </c>
      <c r="D4431" t="s">
        <v>3476</v>
      </c>
      <c r="E4431" s="11">
        <v>90000</v>
      </c>
      <c r="F4431" s="1">
        <v>43100</v>
      </c>
    </row>
    <row r="4432" spans="1:6" x14ac:dyDescent="0.25">
      <c r="A4432">
        <v>23217</v>
      </c>
      <c r="B4432" s="28">
        <v>716737</v>
      </c>
      <c r="C4432" t="s">
        <v>272</v>
      </c>
      <c r="D4432" t="s">
        <v>3209</v>
      </c>
      <c r="E4432" s="11">
        <v>1</v>
      </c>
      <c r="F4432" s="1">
        <v>43506</v>
      </c>
    </row>
    <row r="4433" spans="1:6" x14ac:dyDescent="0.25">
      <c r="A4433">
        <v>23217</v>
      </c>
      <c r="B4433" s="28">
        <v>716765</v>
      </c>
      <c r="C4433" t="s">
        <v>264</v>
      </c>
      <c r="E4433" s="11">
        <v>500000</v>
      </c>
      <c r="F4433" s="1">
        <v>43506</v>
      </c>
    </row>
    <row r="4434" spans="1:6" x14ac:dyDescent="0.25">
      <c r="A4434">
        <v>23218</v>
      </c>
      <c r="B4434" s="28">
        <v>716782</v>
      </c>
      <c r="C4434" t="s">
        <v>272</v>
      </c>
      <c r="D4434" t="s">
        <v>3209</v>
      </c>
      <c r="E4434" s="11">
        <v>1</v>
      </c>
      <c r="F4434" s="1">
        <v>43506</v>
      </c>
    </row>
    <row r="4435" spans="1:6" x14ac:dyDescent="0.25">
      <c r="A4435">
        <v>23218</v>
      </c>
      <c r="B4435" s="28">
        <v>716802</v>
      </c>
      <c r="C4435" t="s">
        <v>264</v>
      </c>
      <c r="E4435" s="11">
        <v>325000</v>
      </c>
      <c r="F4435" s="1">
        <v>43506</v>
      </c>
    </row>
    <row r="4436" spans="1:6" x14ac:dyDescent="0.25">
      <c r="A4436">
        <v>23219</v>
      </c>
      <c r="B4436" s="28">
        <v>716822</v>
      </c>
      <c r="C4436" t="s">
        <v>264</v>
      </c>
      <c r="E4436" s="11">
        <v>300000</v>
      </c>
      <c r="F4436" s="1">
        <v>43506</v>
      </c>
    </row>
    <row r="4437" spans="1:6" x14ac:dyDescent="0.25">
      <c r="A4437">
        <v>23219</v>
      </c>
      <c r="B4437" s="28">
        <v>716826</v>
      </c>
      <c r="C4437" t="s">
        <v>272</v>
      </c>
      <c r="D4437" t="s">
        <v>3209</v>
      </c>
      <c r="E4437" s="11">
        <v>1</v>
      </c>
      <c r="F4437" s="1">
        <v>43506</v>
      </c>
    </row>
    <row r="4438" spans="1:6" x14ac:dyDescent="0.25">
      <c r="A4438">
        <v>23221</v>
      </c>
      <c r="B4438" s="28">
        <v>786266</v>
      </c>
      <c r="C4438" t="s">
        <v>307</v>
      </c>
      <c r="D4438" t="s">
        <v>3477</v>
      </c>
      <c r="E4438" s="11">
        <v>1</v>
      </c>
      <c r="F4438" s="1">
        <v>42825</v>
      </c>
    </row>
    <row r="4439" spans="1:6" x14ac:dyDescent="0.25">
      <c r="A4439">
        <v>23221</v>
      </c>
      <c r="B4439" s="28">
        <v>786270</v>
      </c>
      <c r="C4439" t="s">
        <v>264</v>
      </c>
      <c r="E4439" s="11">
        <v>6558000</v>
      </c>
      <c r="F4439" s="1">
        <v>42825</v>
      </c>
    </row>
    <row r="4440" spans="1:6" x14ac:dyDescent="0.25">
      <c r="A4440">
        <v>23222</v>
      </c>
      <c r="B4440" s="28">
        <v>775232</v>
      </c>
      <c r="C4440" t="s">
        <v>264</v>
      </c>
      <c r="E4440" s="11">
        <v>3061552</v>
      </c>
      <c r="F4440" s="1">
        <v>42886</v>
      </c>
    </row>
    <row r="4441" spans="1:6" x14ac:dyDescent="0.25">
      <c r="A4441">
        <v>23222</v>
      </c>
      <c r="B4441" s="28">
        <v>775240</v>
      </c>
      <c r="C4441" t="s">
        <v>514</v>
      </c>
      <c r="E4441" s="11">
        <v>3230401</v>
      </c>
      <c r="F4441" s="1">
        <v>42886</v>
      </c>
    </row>
    <row r="4442" spans="1:6" x14ac:dyDescent="0.25">
      <c r="A4442">
        <v>23223</v>
      </c>
      <c r="B4442" s="28">
        <v>780293</v>
      </c>
      <c r="C4442" t="s">
        <v>264</v>
      </c>
      <c r="E4442" s="11">
        <v>5069092</v>
      </c>
      <c r="F4442" s="1">
        <v>43131</v>
      </c>
    </row>
    <row r="4443" spans="1:6" x14ac:dyDescent="0.25">
      <c r="A4443">
        <v>23224</v>
      </c>
      <c r="B4443" s="28">
        <v>779114</v>
      </c>
      <c r="C4443" t="s">
        <v>264</v>
      </c>
      <c r="E4443" s="11">
        <v>10549036</v>
      </c>
      <c r="F4443" s="1">
        <v>42978</v>
      </c>
    </row>
    <row r="4444" spans="1:6" x14ac:dyDescent="0.25">
      <c r="A4444">
        <v>23225</v>
      </c>
      <c r="B4444" s="28">
        <v>778882</v>
      </c>
      <c r="C4444" t="s">
        <v>264</v>
      </c>
      <c r="E4444" s="11">
        <v>2053443</v>
      </c>
      <c r="F4444" s="1">
        <v>42886</v>
      </c>
    </row>
    <row r="4445" spans="1:6" x14ac:dyDescent="0.25">
      <c r="A4445">
        <v>23225</v>
      </c>
      <c r="B4445" s="28">
        <v>792529</v>
      </c>
      <c r="C4445" t="s">
        <v>307</v>
      </c>
      <c r="D4445" t="s">
        <v>3477</v>
      </c>
      <c r="E4445" s="11">
        <v>1</v>
      </c>
      <c r="F4445" s="1">
        <v>42886</v>
      </c>
    </row>
    <row r="4446" spans="1:6" x14ac:dyDescent="0.25">
      <c r="A4446">
        <v>23226</v>
      </c>
      <c r="B4446" s="28">
        <v>766445</v>
      </c>
      <c r="C4446" t="s">
        <v>264</v>
      </c>
      <c r="E4446" s="11">
        <v>1540000</v>
      </c>
      <c r="F4446" s="1">
        <v>42886</v>
      </c>
    </row>
    <row r="4447" spans="1:6" x14ac:dyDescent="0.25">
      <c r="A4447">
        <v>23227</v>
      </c>
      <c r="B4447" s="28">
        <v>780311</v>
      </c>
      <c r="C4447" t="s">
        <v>264</v>
      </c>
      <c r="D4447" t="s">
        <v>3478</v>
      </c>
      <c r="E4447" s="11">
        <v>4390000</v>
      </c>
      <c r="F4447" s="1">
        <v>42886</v>
      </c>
    </row>
    <row r="4448" spans="1:6" x14ac:dyDescent="0.25">
      <c r="A4448">
        <v>23228</v>
      </c>
      <c r="B4448" s="28">
        <v>729639</v>
      </c>
      <c r="C4448" t="s">
        <v>325</v>
      </c>
      <c r="E4448" s="11"/>
      <c r="F4448" s="1">
        <v>42493</v>
      </c>
    </row>
    <row r="4449" spans="1:6" x14ac:dyDescent="0.25">
      <c r="A4449">
        <v>23229</v>
      </c>
      <c r="B4449" s="28" t="s">
        <v>3479</v>
      </c>
      <c r="C4449" t="s">
        <v>277</v>
      </c>
      <c r="E4449" s="11">
        <v>1800000</v>
      </c>
      <c r="F4449" s="1">
        <v>43465</v>
      </c>
    </row>
    <row r="4450" spans="1:6" x14ac:dyDescent="0.25">
      <c r="A4450">
        <v>23229</v>
      </c>
      <c r="B4450" s="28">
        <v>732880</v>
      </c>
      <c r="C4450" t="s">
        <v>267</v>
      </c>
      <c r="D4450" t="s">
        <v>4261</v>
      </c>
      <c r="E4450" s="11">
        <v>300</v>
      </c>
      <c r="F4450" s="1">
        <v>43465</v>
      </c>
    </row>
    <row r="4451" spans="1:6" x14ac:dyDescent="0.25">
      <c r="A4451">
        <v>23229</v>
      </c>
      <c r="B4451" s="28">
        <v>732892</v>
      </c>
      <c r="C4451" t="s">
        <v>268</v>
      </c>
      <c r="E4451" s="11">
        <v>558</v>
      </c>
      <c r="F4451" s="1">
        <v>44196</v>
      </c>
    </row>
    <row r="4452" spans="1:6" x14ac:dyDescent="0.25">
      <c r="A4452">
        <v>23229</v>
      </c>
      <c r="B4452" s="28">
        <v>732896</v>
      </c>
      <c r="C4452" t="s">
        <v>269</v>
      </c>
      <c r="E4452" s="11">
        <v>5000000</v>
      </c>
      <c r="F4452" s="1">
        <v>44196</v>
      </c>
    </row>
    <row r="4453" spans="1:6" x14ac:dyDescent="0.25">
      <c r="A4453">
        <v>23229</v>
      </c>
      <c r="B4453" s="28">
        <v>732900</v>
      </c>
      <c r="C4453" t="s">
        <v>264</v>
      </c>
      <c r="E4453" s="11">
        <v>5200000</v>
      </c>
      <c r="F4453" s="1">
        <v>44196</v>
      </c>
    </row>
    <row r="4454" spans="1:6" x14ac:dyDescent="0.25">
      <c r="A4454">
        <v>23230</v>
      </c>
      <c r="B4454" s="28" t="s">
        <v>3480</v>
      </c>
      <c r="C4454" t="s">
        <v>277</v>
      </c>
      <c r="E4454" s="11">
        <v>250000</v>
      </c>
      <c r="F4454" s="1">
        <v>43496</v>
      </c>
    </row>
    <row r="4455" spans="1:6" x14ac:dyDescent="0.25">
      <c r="A4455">
        <v>23230</v>
      </c>
      <c r="B4455" s="28">
        <v>705840</v>
      </c>
      <c r="C4455" t="s">
        <v>267</v>
      </c>
      <c r="E4455" s="11">
        <v>50</v>
      </c>
      <c r="F4455" s="1">
        <v>43496</v>
      </c>
    </row>
    <row r="4456" spans="1:6" x14ac:dyDescent="0.25">
      <c r="A4456">
        <v>23230</v>
      </c>
      <c r="B4456" s="28">
        <v>705848</v>
      </c>
      <c r="C4456" t="s">
        <v>268</v>
      </c>
      <c r="E4456" s="11">
        <v>172</v>
      </c>
      <c r="F4456" s="1">
        <v>44227</v>
      </c>
    </row>
    <row r="4457" spans="1:6" x14ac:dyDescent="0.25">
      <c r="A4457">
        <v>23230</v>
      </c>
      <c r="B4457" s="28">
        <v>705852</v>
      </c>
      <c r="C4457" t="s">
        <v>269</v>
      </c>
      <c r="E4457" s="11">
        <v>3900000</v>
      </c>
      <c r="F4457" s="1">
        <v>43496</v>
      </c>
    </row>
    <row r="4458" spans="1:6" x14ac:dyDescent="0.25">
      <c r="A4458">
        <v>23230</v>
      </c>
      <c r="B4458" s="28">
        <v>705856</v>
      </c>
      <c r="C4458" t="s">
        <v>264</v>
      </c>
      <c r="E4458" s="11">
        <v>3900000</v>
      </c>
      <c r="F4458" s="1">
        <v>43496</v>
      </c>
    </row>
    <row r="4459" spans="1:6" x14ac:dyDescent="0.25">
      <c r="A4459">
        <v>23231</v>
      </c>
      <c r="B4459" s="28" t="s">
        <v>3481</v>
      </c>
      <c r="C4459" t="s">
        <v>277</v>
      </c>
      <c r="E4459" s="11">
        <v>500000</v>
      </c>
      <c r="F4459" s="1">
        <v>43555</v>
      </c>
    </row>
    <row r="4460" spans="1:6" x14ac:dyDescent="0.25">
      <c r="A4460">
        <v>23231</v>
      </c>
      <c r="B4460" s="28">
        <v>718343</v>
      </c>
      <c r="C4460" t="s">
        <v>267</v>
      </c>
      <c r="E4460" s="11">
        <v>76</v>
      </c>
      <c r="F4460" s="1">
        <v>43555</v>
      </c>
    </row>
    <row r="4461" spans="1:6" x14ac:dyDescent="0.25">
      <c r="A4461">
        <v>23231</v>
      </c>
      <c r="B4461" s="28">
        <v>718352</v>
      </c>
      <c r="C4461" t="s">
        <v>269</v>
      </c>
      <c r="E4461" s="11">
        <v>3280000</v>
      </c>
      <c r="F4461" s="1">
        <v>44286</v>
      </c>
    </row>
    <row r="4462" spans="1:6" x14ac:dyDescent="0.25">
      <c r="A4462">
        <v>23231</v>
      </c>
      <c r="B4462" s="28">
        <v>718356</v>
      </c>
      <c r="C4462" t="s">
        <v>268</v>
      </c>
      <c r="E4462" s="11">
        <v>76</v>
      </c>
      <c r="F4462" s="1">
        <v>44286</v>
      </c>
    </row>
    <row r="4463" spans="1:6" x14ac:dyDescent="0.25">
      <c r="A4463">
        <v>23231</v>
      </c>
      <c r="B4463" s="28">
        <v>718360</v>
      </c>
      <c r="C4463" t="s">
        <v>264</v>
      </c>
      <c r="E4463" s="11">
        <v>3280000</v>
      </c>
      <c r="F4463" s="1">
        <v>44286</v>
      </c>
    </row>
    <row r="4464" spans="1:6" x14ac:dyDescent="0.25">
      <c r="A4464">
        <v>23232</v>
      </c>
      <c r="B4464" s="28">
        <v>731184</v>
      </c>
      <c r="C4464" t="s">
        <v>264</v>
      </c>
      <c r="D4464" t="s">
        <v>3482</v>
      </c>
      <c r="E4464" s="11">
        <v>9439</v>
      </c>
      <c r="F4464" s="1">
        <v>42794</v>
      </c>
    </row>
    <row r="4465" spans="1:6" x14ac:dyDescent="0.25">
      <c r="A4465">
        <v>23232</v>
      </c>
      <c r="B4465" s="28">
        <v>773739</v>
      </c>
      <c r="C4465" t="s">
        <v>345</v>
      </c>
      <c r="E4465" s="11">
        <v>28317</v>
      </c>
      <c r="F4465" s="1">
        <v>42794</v>
      </c>
    </row>
    <row r="4466" spans="1:6" x14ac:dyDescent="0.25">
      <c r="A4466">
        <v>23233</v>
      </c>
      <c r="B4466" s="28">
        <v>705688</v>
      </c>
      <c r="C4466" t="s">
        <v>1958</v>
      </c>
      <c r="E4466" s="11">
        <v>40500</v>
      </c>
      <c r="F4466" s="1">
        <v>42612</v>
      </c>
    </row>
    <row r="4467" spans="1:6" x14ac:dyDescent="0.25">
      <c r="A4467">
        <v>23234</v>
      </c>
      <c r="B4467" s="28">
        <v>716834</v>
      </c>
      <c r="C4467" t="s">
        <v>545</v>
      </c>
      <c r="D4467" t="s">
        <v>3258</v>
      </c>
      <c r="E4467" s="11">
        <v>1</v>
      </c>
      <c r="F4467" s="1">
        <v>42704</v>
      </c>
    </row>
    <row r="4468" spans="1:6" x14ac:dyDescent="0.25">
      <c r="A4468">
        <v>23234</v>
      </c>
      <c r="B4468" s="28">
        <v>716838</v>
      </c>
      <c r="C4468" t="s">
        <v>264</v>
      </c>
      <c r="E4468" s="11">
        <v>65510</v>
      </c>
      <c r="F4468" s="1">
        <v>42704</v>
      </c>
    </row>
    <row r="4469" spans="1:6" x14ac:dyDescent="0.25">
      <c r="A4469">
        <v>23235</v>
      </c>
      <c r="B4469" s="28">
        <v>803141</v>
      </c>
      <c r="C4469" t="s">
        <v>264</v>
      </c>
      <c r="E4469" s="11">
        <v>2593400</v>
      </c>
      <c r="F4469" s="1">
        <v>42917</v>
      </c>
    </row>
    <row r="4470" spans="1:6" x14ac:dyDescent="0.25">
      <c r="A4470">
        <v>23237</v>
      </c>
      <c r="B4470" s="28">
        <v>753350</v>
      </c>
      <c r="C4470" t="s">
        <v>264</v>
      </c>
      <c r="E4470" s="11">
        <v>17805</v>
      </c>
      <c r="F4470" s="1">
        <v>42583</v>
      </c>
    </row>
    <row r="4471" spans="1:6" x14ac:dyDescent="0.25">
      <c r="A4471">
        <v>23240</v>
      </c>
      <c r="B4471" s="28" t="s">
        <v>3483</v>
      </c>
      <c r="C4471" t="s">
        <v>277</v>
      </c>
      <c r="E4471" s="11">
        <v>115000</v>
      </c>
      <c r="F4471" s="1">
        <v>43465</v>
      </c>
    </row>
    <row r="4472" spans="1:6" x14ac:dyDescent="0.25">
      <c r="A4472">
        <v>23240</v>
      </c>
      <c r="B4472" s="28">
        <v>718546</v>
      </c>
      <c r="C4472" t="s">
        <v>269</v>
      </c>
      <c r="E4472" s="11">
        <v>2450000</v>
      </c>
      <c r="F4472" s="1">
        <v>43465</v>
      </c>
    </row>
    <row r="4473" spans="1:6" x14ac:dyDescent="0.25">
      <c r="A4473">
        <v>23240</v>
      </c>
      <c r="B4473" s="28">
        <v>718550</v>
      </c>
      <c r="C4473" t="s">
        <v>267</v>
      </c>
      <c r="E4473" s="11">
        <v>21</v>
      </c>
      <c r="F4473" s="1">
        <v>43465</v>
      </c>
    </row>
    <row r="4474" spans="1:6" x14ac:dyDescent="0.25">
      <c r="A4474">
        <v>23240</v>
      </c>
      <c r="B4474" s="28">
        <v>718558</v>
      </c>
      <c r="C4474" t="s">
        <v>268</v>
      </c>
      <c r="E4474" s="11">
        <v>73</v>
      </c>
      <c r="F4474" s="1">
        <v>44196</v>
      </c>
    </row>
    <row r="4475" spans="1:6" x14ac:dyDescent="0.25">
      <c r="A4475">
        <v>23240</v>
      </c>
      <c r="B4475" s="28">
        <v>718562</v>
      </c>
      <c r="C4475" t="s">
        <v>264</v>
      </c>
      <c r="E4475" s="11">
        <v>3320000</v>
      </c>
      <c r="F4475" s="1">
        <v>43465</v>
      </c>
    </row>
    <row r="4476" spans="1:6" x14ac:dyDescent="0.25">
      <c r="A4476">
        <v>23241</v>
      </c>
      <c r="B4476" s="28">
        <v>730625</v>
      </c>
      <c r="C4476" t="s">
        <v>264</v>
      </c>
      <c r="E4476" s="11">
        <v>750000</v>
      </c>
      <c r="F4476" s="1">
        <v>43520</v>
      </c>
    </row>
    <row r="4477" spans="1:6" x14ac:dyDescent="0.25">
      <c r="A4477">
        <v>23241</v>
      </c>
      <c r="B4477" s="28">
        <v>730649</v>
      </c>
      <c r="C4477" t="s">
        <v>272</v>
      </c>
      <c r="D4477" t="s">
        <v>3209</v>
      </c>
      <c r="E4477" s="11">
        <v>1</v>
      </c>
      <c r="F4477" s="1">
        <v>43520</v>
      </c>
    </row>
    <row r="4478" spans="1:6" x14ac:dyDescent="0.25">
      <c r="A4478">
        <v>23242</v>
      </c>
      <c r="B4478" s="28" t="s">
        <v>3484</v>
      </c>
      <c r="C4478" t="s">
        <v>277</v>
      </c>
      <c r="E4478" s="11">
        <v>1000000</v>
      </c>
      <c r="F4478" s="1">
        <v>43524</v>
      </c>
    </row>
    <row r="4479" spans="1:6" x14ac:dyDescent="0.25">
      <c r="A4479">
        <v>23242</v>
      </c>
      <c r="B4479" s="28">
        <v>718522</v>
      </c>
      <c r="C4479" t="s">
        <v>267</v>
      </c>
      <c r="D4479" t="s">
        <v>4262</v>
      </c>
      <c r="E4479" s="11">
        <v>360</v>
      </c>
      <c r="F4479" s="1">
        <v>43159</v>
      </c>
    </row>
    <row r="4480" spans="1:6" x14ac:dyDescent="0.25">
      <c r="A4480">
        <v>23242</v>
      </c>
      <c r="B4480" s="28">
        <v>718530</v>
      </c>
      <c r="C4480" t="s">
        <v>268</v>
      </c>
      <c r="D4480" t="s">
        <v>4262</v>
      </c>
      <c r="E4480" s="11">
        <v>102</v>
      </c>
      <c r="F4480" s="1">
        <v>43889</v>
      </c>
    </row>
    <row r="4481" spans="1:6" x14ac:dyDescent="0.25">
      <c r="A4481">
        <v>23242</v>
      </c>
      <c r="B4481" s="28">
        <v>718534</v>
      </c>
      <c r="C4481" t="s">
        <v>269</v>
      </c>
      <c r="E4481" s="11">
        <v>23800000</v>
      </c>
      <c r="F4481" s="1">
        <v>43159</v>
      </c>
    </row>
    <row r="4482" spans="1:6" x14ac:dyDescent="0.25">
      <c r="A4482">
        <v>23242</v>
      </c>
      <c r="B4482" s="28">
        <v>718538</v>
      </c>
      <c r="C4482" t="s">
        <v>264</v>
      </c>
      <c r="E4482" s="11">
        <v>23800000</v>
      </c>
      <c r="F4482" s="1">
        <v>43889</v>
      </c>
    </row>
    <row r="4483" spans="1:6" x14ac:dyDescent="0.25">
      <c r="A4483">
        <v>23243</v>
      </c>
      <c r="B4483" s="28" t="s">
        <v>3485</v>
      </c>
      <c r="C4483" t="s">
        <v>277</v>
      </c>
      <c r="E4483" s="11">
        <v>200000</v>
      </c>
      <c r="F4483" s="1">
        <v>43524</v>
      </c>
    </row>
    <row r="4484" spans="1:6" x14ac:dyDescent="0.25">
      <c r="A4484">
        <v>23243</v>
      </c>
      <c r="B4484" s="28">
        <v>729067</v>
      </c>
      <c r="C4484" t="s">
        <v>267</v>
      </c>
      <c r="E4484" s="11">
        <v>40</v>
      </c>
      <c r="F4484" s="1">
        <v>43524</v>
      </c>
    </row>
    <row r="4485" spans="1:6" x14ac:dyDescent="0.25">
      <c r="A4485">
        <v>23243</v>
      </c>
      <c r="B4485" s="28">
        <v>729075</v>
      </c>
      <c r="C4485" t="s">
        <v>269</v>
      </c>
      <c r="E4485" s="11">
        <v>10000000</v>
      </c>
      <c r="F4485" s="1">
        <v>43524</v>
      </c>
    </row>
    <row r="4486" spans="1:6" x14ac:dyDescent="0.25">
      <c r="A4486">
        <v>23243</v>
      </c>
      <c r="B4486" s="28">
        <v>729079</v>
      </c>
      <c r="C4486" t="s">
        <v>268</v>
      </c>
      <c r="D4486" t="s">
        <v>4058</v>
      </c>
      <c r="E4486" s="11">
        <v>214</v>
      </c>
      <c r="F4486" s="1">
        <v>44255</v>
      </c>
    </row>
    <row r="4487" spans="1:6" x14ac:dyDescent="0.25">
      <c r="A4487">
        <v>23243</v>
      </c>
      <c r="B4487" s="28">
        <v>729083</v>
      </c>
      <c r="C4487" t="s">
        <v>264</v>
      </c>
      <c r="E4487" s="11">
        <v>10000000</v>
      </c>
      <c r="F4487" s="1">
        <v>44255</v>
      </c>
    </row>
    <row r="4488" spans="1:6" x14ac:dyDescent="0.25">
      <c r="A4488">
        <v>23244</v>
      </c>
      <c r="B4488" s="28">
        <v>729586</v>
      </c>
      <c r="C4488" t="s">
        <v>272</v>
      </c>
      <c r="D4488" t="s">
        <v>3259</v>
      </c>
      <c r="E4488" s="11">
        <v>1</v>
      </c>
      <c r="F4488" s="1">
        <v>43526</v>
      </c>
    </row>
    <row r="4489" spans="1:6" x14ac:dyDescent="0.25">
      <c r="A4489">
        <v>23244</v>
      </c>
      <c r="B4489" s="28">
        <v>729606</v>
      </c>
      <c r="C4489" t="s">
        <v>264</v>
      </c>
      <c r="E4489" s="11">
        <v>585000</v>
      </c>
      <c r="F4489" s="1">
        <v>43526</v>
      </c>
    </row>
    <row r="4490" spans="1:6" x14ac:dyDescent="0.25">
      <c r="A4490">
        <v>23245</v>
      </c>
      <c r="B4490" s="28">
        <v>728871</v>
      </c>
      <c r="C4490" t="s">
        <v>264</v>
      </c>
      <c r="E4490" s="11">
        <v>13663628</v>
      </c>
      <c r="F4490" s="1">
        <v>43373</v>
      </c>
    </row>
    <row r="4491" spans="1:6" x14ac:dyDescent="0.25">
      <c r="A4491">
        <v>23245</v>
      </c>
      <c r="B4491" s="28">
        <v>728875</v>
      </c>
      <c r="C4491" t="s">
        <v>272</v>
      </c>
      <c r="D4491" t="s">
        <v>3687</v>
      </c>
      <c r="E4491" s="11">
        <v>1</v>
      </c>
      <c r="F4491" s="1">
        <v>43373</v>
      </c>
    </row>
    <row r="4492" spans="1:6" x14ac:dyDescent="0.25">
      <c r="A4492">
        <v>23245</v>
      </c>
      <c r="B4492" s="28">
        <v>792599</v>
      </c>
      <c r="C4492" t="s">
        <v>286</v>
      </c>
      <c r="E4492" s="11">
        <v>0</v>
      </c>
      <c r="F4492" s="1">
        <v>43373</v>
      </c>
    </row>
    <row r="4493" spans="1:6" x14ac:dyDescent="0.25">
      <c r="A4493">
        <v>23246</v>
      </c>
      <c r="B4493" s="28">
        <v>729631</v>
      </c>
      <c r="C4493" t="s">
        <v>325</v>
      </c>
      <c r="E4493" s="11"/>
      <c r="F4493" s="1">
        <v>42521</v>
      </c>
    </row>
    <row r="4494" spans="1:6" x14ac:dyDescent="0.25">
      <c r="A4494">
        <v>23247</v>
      </c>
      <c r="B4494" s="28" t="s">
        <v>3486</v>
      </c>
      <c r="C4494" t="s">
        <v>277</v>
      </c>
      <c r="E4494" s="11">
        <v>100000</v>
      </c>
      <c r="F4494" s="1">
        <v>43524</v>
      </c>
    </row>
    <row r="4495" spans="1:6" x14ac:dyDescent="0.25">
      <c r="A4495">
        <v>23247</v>
      </c>
      <c r="B4495" s="28">
        <v>752363</v>
      </c>
      <c r="C4495" t="s">
        <v>269</v>
      </c>
      <c r="E4495" s="11">
        <v>2720000</v>
      </c>
      <c r="F4495" s="1">
        <v>43524</v>
      </c>
    </row>
    <row r="4496" spans="1:6" x14ac:dyDescent="0.25">
      <c r="A4496">
        <v>23247</v>
      </c>
      <c r="B4496" s="28">
        <v>752372</v>
      </c>
      <c r="C4496" t="s">
        <v>267</v>
      </c>
      <c r="E4496" s="11">
        <v>21</v>
      </c>
      <c r="F4496" s="1">
        <v>43524</v>
      </c>
    </row>
    <row r="4497" spans="1:6" x14ac:dyDescent="0.25">
      <c r="A4497">
        <v>23247</v>
      </c>
      <c r="B4497" s="28">
        <v>767185</v>
      </c>
      <c r="C4497" t="s">
        <v>264</v>
      </c>
      <c r="E4497" s="11">
        <v>2720000</v>
      </c>
      <c r="F4497" s="1">
        <v>44255</v>
      </c>
    </row>
    <row r="4498" spans="1:6" x14ac:dyDescent="0.25">
      <c r="A4498">
        <v>23247</v>
      </c>
      <c r="B4498" s="28">
        <v>767189</v>
      </c>
      <c r="C4498" t="s">
        <v>268</v>
      </c>
      <c r="E4498" s="11">
        <v>15</v>
      </c>
      <c r="F4498" s="1">
        <v>43524</v>
      </c>
    </row>
    <row r="4499" spans="1:6" x14ac:dyDescent="0.25">
      <c r="A4499">
        <v>23248</v>
      </c>
      <c r="B4499" s="28" t="s">
        <v>3878</v>
      </c>
      <c r="C4499" t="s">
        <v>277</v>
      </c>
      <c r="E4499" s="11">
        <v>350000</v>
      </c>
      <c r="F4499" s="1">
        <v>43465</v>
      </c>
    </row>
    <row r="4500" spans="1:6" x14ac:dyDescent="0.25">
      <c r="A4500">
        <v>23248</v>
      </c>
      <c r="B4500" s="28">
        <v>741115</v>
      </c>
      <c r="C4500" t="s">
        <v>264</v>
      </c>
      <c r="E4500" s="11">
        <v>6040000</v>
      </c>
      <c r="F4500" s="1">
        <v>44196</v>
      </c>
    </row>
    <row r="4501" spans="1:6" x14ac:dyDescent="0.25">
      <c r="A4501">
        <v>23248</v>
      </c>
      <c r="B4501" s="28">
        <v>741120</v>
      </c>
      <c r="C4501" t="s">
        <v>267</v>
      </c>
      <c r="E4501" s="11">
        <v>57</v>
      </c>
      <c r="F4501" s="1">
        <v>43465</v>
      </c>
    </row>
    <row r="4502" spans="1:6" x14ac:dyDescent="0.25">
      <c r="A4502">
        <v>23248</v>
      </c>
      <c r="B4502" s="28">
        <v>741128</v>
      </c>
      <c r="C4502" t="s">
        <v>269</v>
      </c>
      <c r="E4502" s="11">
        <v>6040000</v>
      </c>
      <c r="F4502" s="1">
        <v>44196</v>
      </c>
    </row>
    <row r="4503" spans="1:6" x14ac:dyDescent="0.25">
      <c r="A4503">
        <v>23248</v>
      </c>
      <c r="B4503" s="28">
        <v>808554</v>
      </c>
      <c r="C4503" t="s">
        <v>268</v>
      </c>
      <c r="D4503" t="s">
        <v>4059</v>
      </c>
      <c r="E4503" s="11">
        <v>0</v>
      </c>
      <c r="F4503" s="1">
        <v>44196</v>
      </c>
    </row>
    <row r="4504" spans="1:6" x14ac:dyDescent="0.25">
      <c r="A4504">
        <v>23251</v>
      </c>
      <c r="B4504" s="28">
        <v>730355</v>
      </c>
      <c r="C4504" t="s">
        <v>545</v>
      </c>
      <c r="D4504" t="s">
        <v>3260</v>
      </c>
      <c r="E4504" s="11">
        <v>1</v>
      </c>
      <c r="F4504" s="1">
        <v>42735</v>
      </c>
    </row>
    <row r="4505" spans="1:6" x14ac:dyDescent="0.25">
      <c r="A4505">
        <v>23251</v>
      </c>
      <c r="B4505" s="28">
        <v>730359</v>
      </c>
      <c r="C4505" t="s">
        <v>303</v>
      </c>
      <c r="E4505" s="11">
        <v>26540</v>
      </c>
      <c r="F4505" s="1">
        <v>42735</v>
      </c>
    </row>
    <row r="4506" spans="1:6" x14ac:dyDescent="0.25">
      <c r="A4506">
        <v>23252</v>
      </c>
      <c r="B4506" s="28">
        <v>730363</v>
      </c>
      <c r="C4506" t="s">
        <v>545</v>
      </c>
      <c r="D4506" t="s">
        <v>3487</v>
      </c>
      <c r="E4506" s="11">
        <v>1</v>
      </c>
      <c r="F4506" s="1">
        <v>42734</v>
      </c>
    </row>
    <row r="4507" spans="1:6" x14ac:dyDescent="0.25">
      <c r="A4507">
        <v>23252</v>
      </c>
      <c r="B4507" s="28">
        <v>730367</v>
      </c>
      <c r="C4507" t="s">
        <v>303</v>
      </c>
      <c r="E4507" s="11">
        <v>10650</v>
      </c>
      <c r="F4507" s="1">
        <v>42734</v>
      </c>
    </row>
    <row r="4508" spans="1:6" x14ac:dyDescent="0.25">
      <c r="A4508">
        <v>23252</v>
      </c>
      <c r="B4508" s="28">
        <v>731608</v>
      </c>
      <c r="C4508" t="s">
        <v>545</v>
      </c>
      <c r="D4508" t="s">
        <v>3488</v>
      </c>
      <c r="E4508" s="11">
        <v>1</v>
      </c>
      <c r="F4508" s="1">
        <v>42734</v>
      </c>
    </row>
    <row r="4509" spans="1:6" x14ac:dyDescent="0.25">
      <c r="A4509">
        <v>23253</v>
      </c>
      <c r="B4509" s="28">
        <v>783801</v>
      </c>
      <c r="C4509" t="s">
        <v>518</v>
      </c>
      <c r="E4509" s="11">
        <v>932000</v>
      </c>
      <c r="F4509" s="1">
        <v>43465</v>
      </c>
    </row>
    <row r="4510" spans="1:6" x14ac:dyDescent="0.25">
      <c r="A4510">
        <v>23253</v>
      </c>
      <c r="B4510" s="28">
        <v>783817</v>
      </c>
      <c r="C4510" t="s">
        <v>291</v>
      </c>
      <c r="D4510" t="s">
        <v>3688</v>
      </c>
      <c r="E4510" s="11">
        <v>850000</v>
      </c>
      <c r="F4510" s="1">
        <v>43465</v>
      </c>
    </row>
    <row r="4511" spans="1:6" x14ac:dyDescent="0.25">
      <c r="A4511">
        <v>23253</v>
      </c>
      <c r="B4511" s="28">
        <v>783822</v>
      </c>
      <c r="C4511" t="s">
        <v>345</v>
      </c>
      <c r="D4511" t="s">
        <v>3689</v>
      </c>
      <c r="E4511" s="11">
        <v>20000</v>
      </c>
      <c r="F4511" s="1">
        <v>43465</v>
      </c>
    </row>
    <row r="4512" spans="1:6" x14ac:dyDescent="0.25">
      <c r="A4512">
        <v>23253</v>
      </c>
      <c r="B4512" s="28">
        <v>783829</v>
      </c>
      <c r="C4512" t="s">
        <v>269</v>
      </c>
      <c r="D4512" t="s">
        <v>3690</v>
      </c>
      <c r="E4512" s="11">
        <v>932000</v>
      </c>
      <c r="F4512" s="1">
        <v>43465</v>
      </c>
    </row>
    <row r="4513" spans="1:6" x14ac:dyDescent="0.25">
      <c r="A4513">
        <v>23253</v>
      </c>
      <c r="B4513" s="28">
        <v>803188</v>
      </c>
      <c r="C4513" t="s">
        <v>264</v>
      </c>
      <c r="D4513" t="s">
        <v>3691</v>
      </c>
      <c r="E4513" s="11">
        <v>932000</v>
      </c>
      <c r="F4513" s="1">
        <v>43465</v>
      </c>
    </row>
    <row r="4514" spans="1:6" x14ac:dyDescent="0.25">
      <c r="A4514">
        <v>23254</v>
      </c>
      <c r="B4514" s="28">
        <v>777395</v>
      </c>
      <c r="C4514" t="s">
        <v>264</v>
      </c>
      <c r="E4514" s="11">
        <v>19666000</v>
      </c>
      <c r="F4514" s="1">
        <v>43281</v>
      </c>
    </row>
    <row r="4515" spans="1:6" x14ac:dyDescent="0.25">
      <c r="A4515">
        <v>23254</v>
      </c>
      <c r="B4515" s="28">
        <v>777403</v>
      </c>
      <c r="C4515" t="s">
        <v>272</v>
      </c>
      <c r="D4515" t="s">
        <v>3687</v>
      </c>
      <c r="E4515" s="11">
        <v>1</v>
      </c>
      <c r="F4515" s="1">
        <v>43281</v>
      </c>
    </row>
    <row r="4516" spans="1:6" x14ac:dyDescent="0.25">
      <c r="A4516">
        <v>23256</v>
      </c>
      <c r="B4516" s="28">
        <v>777363</v>
      </c>
      <c r="C4516" t="s">
        <v>264</v>
      </c>
      <c r="E4516" s="11">
        <v>11840000</v>
      </c>
      <c r="F4516" s="1">
        <v>43281</v>
      </c>
    </row>
    <row r="4517" spans="1:6" x14ac:dyDescent="0.25">
      <c r="A4517">
        <v>23256</v>
      </c>
      <c r="B4517" s="28">
        <v>777367</v>
      </c>
      <c r="C4517" t="s">
        <v>272</v>
      </c>
      <c r="D4517" t="s">
        <v>2698</v>
      </c>
      <c r="E4517" s="11">
        <v>1</v>
      </c>
      <c r="F4517" s="1">
        <v>43281</v>
      </c>
    </row>
    <row r="4518" spans="1:6" x14ac:dyDescent="0.25">
      <c r="A4518">
        <v>23257</v>
      </c>
      <c r="B4518" s="28">
        <v>779942</v>
      </c>
      <c r="C4518" t="s">
        <v>272</v>
      </c>
      <c r="D4518" t="s">
        <v>3692</v>
      </c>
      <c r="E4518" s="11">
        <v>1</v>
      </c>
      <c r="F4518" s="1">
        <v>43281</v>
      </c>
    </row>
    <row r="4519" spans="1:6" x14ac:dyDescent="0.25">
      <c r="A4519">
        <v>23257</v>
      </c>
      <c r="B4519" s="28">
        <v>779946</v>
      </c>
      <c r="C4519" t="s">
        <v>264</v>
      </c>
      <c r="E4519" s="11">
        <v>1909800</v>
      </c>
      <c r="F4519" s="1">
        <v>43281</v>
      </c>
    </row>
    <row r="4520" spans="1:6" x14ac:dyDescent="0.25">
      <c r="A4520">
        <v>23258</v>
      </c>
      <c r="B4520" s="28">
        <v>777423</v>
      </c>
      <c r="C4520" t="s">
        <v>264</v>
      </c>
      <c r="E4520" s="11">
        <v>33487149</v>
      </c>
      <c r="F4520" s="1">
        <v>43281</v>
      </c>
    </row>
    <row r="4521" spans="1:6" x14ac:dyDescent="0.25">
      <c r="A4521">
        <v>23258</v>
      </c>
      <c r="B4521" s="28">
        <v>777427</v>
      </c>
      <c r="C4521" t="s">
        <v>272</v>
      </c>
      <c r="D4521" t="s">
        <v>3687</v>
      </c>
      <c r="E4521" s="11">
        <v>1</v>
      </c>
      <c r="F4521" s="1">
        <v>43281</v>
      </c>
    </row>
    <row r="4522" spans="1:6" x14ac:dyDescent="0.25">
      <c r="A4522">
        <v>23259</v>
      </c>
      <c r="B4522" s="28">
        <v>732443</v>
      </c>
      <c r="C4522" t="s">
        <v>264</v>
      </c>
      <c r="E4522" s="11">
        <v>20000</v>
      </c>
      <c r="F4522" s="1">
        <v>42735</v>
      </c>
    </row>
    <row r="4523" spans="1:6" x14ac:dyDescent="0.25">
      <c r="A4523">
        <v>23259</v>
      </c>
      <c r="B4523" s="28">
        <v>732447</v>
      </c>
      <c r="C4523" t="s">
        <v>492</v>
      </c>
      <c r="E4523" s="11">
        <v>20000</v>
      </c>
      <c r="F4523" s="1">
        <v>42735</v>
      </c>
    </row>
    <row r="4524" spans="1:6" x14ac:dyDescent="0.25">
      <c r="A4524">
        <v>23259</v>
      </c>
      <c r="B4524" s="28">
        <v>732451</v>
      </c>
      <c r="C4524" t="s">
        <v>272</v>
      </c>
      <c r="D4524" t="s">
        <v>3489</v>
      </c>
      <c r="E4524" s="11">
        <v>1</v>
      </c>
      <c r="F4524" s="1">
        <v>42735</v>
      </c>
    </row>
    <row r="4525" spans="1:6" x14ac:dyDescent="0.25">
      <c r="A4525">
        <v>23259</v>
      </c>
      <c r="B4525" s="28">
        <v>732455</v>
      </c>
      <c r="C4525" t="s">
        <v>272</v>
      </c>
      <c r="D4525" t="s">
        <v>3490</v>
      </c>
      <c r="E4525" s="11">
        <v>1</v>
      </c>
      <c r="F4525" s="1">
        <v>42735</v>
      </c>
    </row>
    <row r="4526" spans="1:6" x14ac:dyDescent="0.25">
      <c r="A4526">
        <v>23259</v>
      </c>
      <c r="B4526" s="28">
        <v>732459</v>
      </c>
      <c r="C4526" t="s">
        <v>272</v>
      </c>
      <c r="D4526" t="s">
        <v>3491</v>
      </c>
      <c r="E4526" s="11">
        <v>1</v>
      </c>
      <c r="F4526" s="1">
        <v>42735</v>
      </c>
    </row>
    <row r="4527" spans="1:6" x14ac:dyDescent="0.25">
      <c r="A4527">
        <v>23259</v>
      </c>
      <c r="B4527" s="28">
        <v>732463</v>
      </c>
      <c r="C4527" t="s">
        <v>272</v>
      </c>
      <c r="D4527" t="s">
        <v>3492</v>
      </c>
      <c r="E4527" s="11">
        <v>1</v>
      </c>
      <c r="F4527" s="1">
        <v>42735</v>
      </c>
    </row>
    <row r="4528" spans="1:6" x14ac:dyDescent="0.25">
      <c r="A4528">
        <v>23259</v>
      </c>
      <c r="B4528" s="28">
        <v>732467</v>
      </c>
      <c r="C4528" t="s">
        <v>272</v>
      </c>
      <c r="D4528" t="s">
        <v>3493</v>
      </c>
      <c r="E4528" s="11">
        <v>1</v>
      </c>
      <c r="F4528" s="1">
        <v>42735</v>
      </c>
    </row>
    <row r="4529" spans="1:6" x14ac:dyDescent="0.25">
      <c r="A4529">
        <v>23262</v>
      </c>
      <c r="B4529" s="28">
        <v>732419</v>
      </c>
      <c r="C4529" t="s">
        <v>264</v>
      </c>
      <c r="E4529" s="11">
        <v>750000</v>
      </c>
      <c r="F4529" s="1">
        <v>43555</v>
      </c>
    </row>
    <row r="4530" spans="1:6" x14ac:dyDescent="0.25">
      <c r="A4530">
        <v>23262</v>
      </c>
      <c r="B4530" s="28">
        <v>732427</v>
      </c>
      <c r="C4530" t="s">
        <v>272</v>
      </c>
      <c r="D4530" t="s">
        <v>3209</v>
      </c>
      <c r="E4530" s="11">
        <v>1</v>
      </c>
      <c r="F4530" s="1">
        <v>43555</v>
      </c>
    </row>
    <row r="4531" spans="1:6" x14ac:dyDescent="0.25">
      <c r="A4531">
        <v>23263</v>
      </c>
      <c r="B4531" s="28">
        <v>732773</v>
      </c>
      <c r="C4531" t="s">
        <v>272</v>
      </c>
      <c r="D4531" t="s">
        <v>4263</v>
      </c>
      <c r="E4531" s="11">
        <v>1</v>
      </c>
      <c r="F4531" s="1">
        <v>43555</v>
      </c>
    </row>
    <row r="4532" spans="1:6" x14ac:dyDescent="0.25">
      <c r="A4532">
        <v>23263</v>
      </c>
      <c r="B4532" s="28">
        <v>732793</v>
      </c>
      <c r="C4532" t="s">
        <v>264</v>
      </c>
      <c r="E4532" s="11">
        <v>1000000</v>
      </c>
      <c r="F4532" s="1">
        <v>43555</v>
      </c>
    </row>
    <row r="4533" spans="1:6" x14ac:dyDescent="0.25">
      <c r="A4533">
        <v>23264</v>
      </c>
      <c r="B4533" s="28">
        <v>733226</v>
      </c>
      <c r="C4533" t="s">
        <v>272</v>
      </c>
      <c r="D4533" t="s">
        <v>3209</v>
      </c>
      <c r="E4533" s="11">
        <v>1</v>
      </c>
      <c r="F4533" s="1">
        <v>43546</v>
      </c>
    </row>
    <row r="4534" spans="1:6" x14ac:dyDescent="0.25">
      <c r="A4534">
        <v>23264</v>
      </c>
      <c r="B4534" s="28">
        <v>733251</v>
      </c>
      <c r="C4534" t="s">
        <v>264</v>
      </c>
      <c r="E4534" s="11">
        <v>200000</v>
      </c>
      <c r="F4534" s="1">
        <v>43546</v>
      </c>
    </row>
    <row r="4535" spans="1:6" x14ac:dyDescent="0.25">
      <c r="A4535">
        <v>23265</v>
      </c>
      <c r="B4535" s="28">
        <v>734476</v>
      </c>
      <c r="C4535" t="s">
        <v>264</v>
      </c>
      <c r="D4535" t="s">
        <v>3494</v>
      </c>
      <c r="E4535" s="11">
        <v>60960</v>
      </c>
      <c r="F4535" s="1">
        <v>43100</v>
      </c>
    </row>
    <row r="4536" spans="1:6" x14ac:dyDescent="0.25">
      <c r="A4536">
        <v>23265</v>
      </c>
      <c r="B4536" s="28">
        <v>773745</v>
      </c>
      <c r="C4536" t="s">
        <v>345</v>
      </c>
      <c r="E4536" s="11">
        <v>121920</v>
      </c>
      <c r="F4536" s="1">
        <v>43100</v>
      </c>
    </row>
    <row r="4537" spans="1:6" x14ac:dyDescent="0.25">
      <c r="A4537">
        <v>23266</v>
      </c>
      <c r="B4537" s="28" t="s">
        <v>3693</v>
      </c>
      <c r="C4537" t="s">
        <v>277</v>
      </c>
      <c r="E4537" s="11">
        <v>300000</v>
      </c>
      <c r="F4537" s="1">
        <v>43555</v>
      </c>
    </row>
    <row r="4538" spans="1:6" x14ac:dyDescent="0.25">
      <c r="A4538">
        <v>23266</v>
      </c>
      <c r="B4538" s="28">
        <v>772420</v>
      </c>
      <c r="C4538" t="s">
        <v>267</v>
      </c>
      <c r="E4538" s="11">
        <v>80</v>
      </c>
      <c r="F4538" s="1">
        <v>43616</v>
      </c>
    </row>
    <row r="4539" spans="1:6" x14ac:dyDescent="0.25">
      <c r="A4539">
        <v>23266</v>
      </c>
      <c r="B4539" s="28">
        <v>772428</v>
      </c>
      <c r="C4539" t="s">
        <v>269</v>
      </c>
      <c r="E4539" s="11">
        <v>6000000</v>
      </c>
      <c r="F4539" s="1">
        <v>44561</v>
      </c>
    </row>
    <row r="4540" spans="1:6" x14ac:dyDescent="0.25">
      <c r="A4540">
        <v>23266</v>
      </c>
      <c r="B4540" s="28">
        <v>772433</v>
      </c>
      <c r="C4540" t="s">
        <v>264</v>
      </c>
      <c r="E4540" s="11">
        <v>7000000</v>
      </c>
      <c r="F4540" s="1">
        <v>44347</v>
      </c>
    </row>
    <row r="4541" spans="1:6" x14ac:dyDescent="0.25">
      <c r="A4541">
        <v>23266</v>
      </c>
      <c r="B4541" s="28">
        <v>772739</v>
      </c>
      <c r="C4541" t="s">
        <v>268</v>
      </c>
      <c r="E4541" s="11">
        <v>231</v>
      </c>
      <c r="F4541" s="1">
        <v>44347</v>
      </c>
    </row>
    <row r="4542" spans="1:6" x14ac:dyDescent="0.25">
      <c r="A4542">
        <v>23267</v>
      </c>
      <c r="B4542" s="28">
        <v>772607</v>
      </c>
      <c r="C4542" t="s">
        <v>264</v>
      </c>
      <c r="E4542" s="11">
        <v>50000</v>
      </c>
      <c r="F4542" s="1">
        <v>43100</v>
      </c>
    </row>
    <row r="4543" spans="1:6" x14ac:dyDescent="0.25">
      <c r="A4543">
        <v>23267</v>
      </c>
      <c r="B4543" s="28">
        <v>772611</v>
      </c>
      <c r="C4543" t="s">
        <v>272</v>
      </c>
      <c r="D4543" t="s">
        <v>3495</v>
      </c>
      <c r="E4543" s="11">
        <v>0</v>
      </c>
      <c r="F4543" s="1">
        <v>43100</v>
      </c>
    </row>
    <row r="4544" spans="1:6" x14ac:dyDescent="0.25">
      <c r="A4544">
        <v>23269</v>
      </c>
      <c r="B4544" s="28">
        <v>735548</v>
      </c>
      <c r="C4544" t="s">
        <v>264</v>
      </c>
      <c r="E4544" s="11">
        <v>16300000</v>
      </c>
      <c r="F4544" s="1">
        <v>42735</v>
      </c>
    </row>
    <row r="4545" spans="1:6" x14ac:dyDescent="0.25">
      <c r="A4545">
        <v>23276</v>
      </c>
      <c r="B4545" s="28">
        <v>740631</v>
      </c>
      <c r="C4545" t="s">
        <v>264</v>
      </c>
      <c r="E4545" s="11">
        <v>11500</v>
      </c>
      <c r="F4545" s="1">
        <v>42704</v>
      </c>
    </row>
    <row r="4546" spans="1:6" x14ac:dyDescent="0.25">
      <c r="A4546">
        <v>23276</v>
      </c>
      <c r="B4546" s="28">
        <v>740635</v>
      </c>
      <c r="C4546" t="s">
        <v>545</v>
      </c>
      <c r="D4546" t="s">
        <v>3496</v>
      </c>
      <c r="E4546" s="11">
        <v>1</v>
      </c>
      <c r="F4546" s="1">
        <v>42704</v>
      </c>
    </row>
    <row r="4547" spans="1:6" x14ac:dyDescent="0.25">
      <c r="A4547">
        <v>23277</v>
      </c>
      <c r="B4547" s="28" t="s">
        <v>3694</v>
      </c>
      <c r="C4547" t="s">
        <v>277</v>
      </c>
      <c r="E4547" s="11">
        <v>560000</v>
      </c>
      <c r="F4547" s="1">
        <v>43524</v>
      </c>
    </row>
    <row r="4548" spans="1:6" x14ac:dyDescent="0.25">
      <c r="A4548">
        <v>23277</v>
      </c>
      <c r="B4548" s="28">
        <v>734404</v>
      </c>
      <c r="C4548" t="s">
        <v>267</v>
      </c>
      <c r="E4548" s="11">
        <v>100</v>
      </c>
      <c r="F4548" s="1">
        <v>43524</v>
      </c>
    </row>
    <row r="4549" spans="1:6" x14ac:dyDescent="0.25">
      <c r="A4549">
        <v>23277</v>
      </c>
      <c r="B4549" s="28">
        <v>734412</v>
      </c>
      <c r="C4549" t="s">
        <v>269</v>
      </c>
      <c r="E4549" s="11">
        <v>200000</v>
      </c>
      <c r="F4549" s="1">
        <v>44255</v>
      </c>
    </row>
    <row r="4550" spans="1:6" x14ac:dyDescent="0.25">
      <c r="A4550">
        <v>23277</v>
      </c>
      <c r="B4550" s="28">
        <v>734416</v>
      </c>
      <c r="C4550" t="s">
        <v>268</v>
      </c>
      <c r="E4550" s="11">
        <v>175</v>
      </c>
      <c r="F4550" s="1">
        <v>44255</v>
      </c>
    </row>
    <row r="4551" spans="1:6" x14ac:dyDescent="0.25">
      <c r="A4551">
        <v>23277</v>
      </c>
      <c r="B4551" s="28">
        <v>734420</v>
      </c>
      <c r="C4551" t="s">
        <v>264</v>
      </c>
      <c r="E4551" s="11">
        <v>700000</v>
      </c>
      <c r="F4551" s="1">
        <v>43524</v>
      </c>
    </row>
    <row r="4552" spans="1:6" x14ac:dyDescent="0.25">
      <c r="A4552">
        <v>23280</v>
      </c>
      <c r="B4552" s="28">
        <v>734805</v>
      </c>
      <c r="C4552" t="s">
        <v>307</v>
      </c>
      <c r="D4552" t="s">
        <v>3695</v>
      </c>
      <c r="E4552" s="11">
        <v>1</v>
      </c>
      <c r="F4552" s="1">
        <v>42643</v>
      </c>
    </row>
    <row r="4553" spans="1:6" x14ac:dyDescent="0.25">
      <c r="A4553">
        <v>23280</v>
      </c>
      <c r="B4553" s="28">
        <v>792518</v>
      </c>
      <c r="C4553" t="s">
        <v>264</v>
      </c>
      <c r="E4553" s="11">
        <v>3750</v>
      </c>
      <c r="F4553" s="1">
        <v>42643</v>
      </c>
    </row>
    <row r="4554" spans="1:6" x14ac:dyDescent="0.25">
      <c r="A4554">
        <v>23281</v>
      </c>
      <c r="B4554" s="28">
        <v>734820</v>
      </c>
      <c r="C4554" t="s">
        <v>307</v>
      </c>
      <c r="D4554" t="s">
        <v>3696</v>
      </c>
      <c r="E4554" s="11">
        <v>1</v>
      </c>
      <c r="F4554" s="1">
        <v>42643</v>
      </c>
    </row>
    <row r="4555" spans="1:6" x14ac:dyDescent="0.25">
      <c r="A4555">
        <v>23281</v>
      </c>
      <c r="B4555" s="28">
        <v>734825</v>
      </c>
      <c r="C4555" t="s">
        <v>307</v>
      </c>
      <c r="D4555" t="s">
        <v>3697</v>
      </c>
      <c r="E4555" s="11">
        <v>1</v>
      </c>
      <c r="F4555" s="1">
        <v>42643</v>
      </c>
    </row>
    <row r="4556" spans="1:6" x14ac:dyDescent="0.25">
      <c r="A4556">
        <v>23281</v>
      </c>
      <c r="B4556" s="28">
        <v>772669</v>
      </c>
      <c r="C4556" t="s">
        <v>264</v>
      </c>
      <c r="E4556" s="11">
        <v>3000</v>
      </c>
      <c r="F4556" s="1">
        <v>42643</v>
      </c>
    </row>
    <row r="4557" spans="1:6" x14ac:dyDescent="0.25">
      <c r="A4557">
        <v>23282</v>
      </c>
      <c r="B4557" s="28">
        <v>735564</v>
      </c>
      <c r="C4557" t="s">
        <v>264</v>
      </c>
      <c r="E4557" s="11">
        <v>13596014</v>
      </c>
      <c r="F4557" s="1">
        <v>42826</v>
      </c>
    </row>
    <row r="4558" spans="1:6" x14ac:dyDescent="0.25">
      <c r="A4558">
        <v>23283</v>
      </c>
      <c r="B4558" s="28">
        <v>734719</v>
      </c>
      <c r="C4558" t="s">
        <v>307</v>
      </c>
      <c r="E4558" s="11">
        <v>1</v>
      </c>
      <c r="F4558" s="1">
        <v>42794</v>
      </c>
    </row>
    <row r="4559" spans="1:6" x14ac:dyDescent="0.25">
      <c r="A4559">
        <v>23283</v>
      </c>
      <c r="B4559" s="28">
        <v>773700</v>
      </c>
      <c r="C4559" t="s">
        <v>264</v>
      </c>
      <c r="E4559" s="11">
        <v>3000</v>
      </c>
      <c r="F4559" s="1">
        <v>42794</v>
      </c>
    </row>
    <row r="4560" spans="1:6" x14ac:dyDescent="0.25">
      <c r="A4560">
        <v>23285</v>
      </c>
      <c r="B4560" s="28">
        <v>735233</v>
      </c>
      <c r="C4560" t="s">
        <v>545</v>
      </c>
      <c r="D4560" t="s">
        <v>3497</v>
      </c>
      <c r="E4560" s="11">
        <v>1</v>
      </c>
      <c r="F4560" s="1">
        <v>42674</v>
      </c>
    </row>
    <row r="4561" spans="1:6" x14ac:dyDescent="0.25">
      <c r="A4561">
        <v>23285</v>
      </c>
      <c r="B4561" s="28">
        <v>735239</v>
      </c>
      <c r="C4561" t="s">
        <v>307</v>
      </c>
      <c r="D4561" t="s">
        <v>3498</v>
      </c>
      <c r="E4561" s="11">
        <v>1</v>
      </c>
      <c r="F4561" s="1">
        <v>42674</v>
      </c>
    </row>
    <row r="4562" spans="1:6" x14ac:dyDescent="0.25">
      <c r="A4562">
        <v>23285</v>
      </c>
      <c r="B4562" s="28">
        <v>772665</v>
      </c>
      <c r="C4562" t="s">
        <v>264</v>
      </c>
      <c r="E4562" s="11">
        <v>2430</v>
      </c>
      <c r="F4562" s="1">
        <v>42674</v>
      </c>
    </row>
    <row r="4563" spans="1:6" x14ac:dyDescent="0.25">
      <c r="A4563">
        <v>23286</v>
      </c>
      <c r="B4563" s="28">
        <v>737003</v>
      </c>
      <c r="C4563" t="s">
        <v>303</v>
      </c>
      <c r="D4563" t="s">
        <v>3499</v>
      </c>
      <c r="E4563" s="11">
        <v>1218730</v>
      </c>
      <c r="F4563" s="1">
        <v>43465</v>
      </c>
    </row>
    <row r="4564" spans="1:6" x14ac:dyDescent="0.25">
      <c r="A4564">
        <v>23286</v>
      </c>
      <c r="B4564" s="28">
        <v>773723</v>
      </c>
      <c r="C4564" t="s">
        <v>286</v>
      </c>
      <c r="E4564" s="11">
        <v>1404871</v>
      </c>
      <c r="F4564" s="1">
        <v>43465</v>
      </c>
    </row>
    <row r="4565" spans="1:6" x14ac:dyDescent="0.25">
      <c r="A4565">
        <v>23286</v>
      </c>
      <c r="B4565" s="28">
        <v>773727</v>
      </c>
      <c r="C4565" t="s">
        <v>264</v>
      </c>
      <c r="E4565" s="11">
        <v>42942584</v>
      </c>
      <c r="F4565" s="1">
        <v>43465</v>
      </c>
    </row>
    <row r="4566" spans="1:6" x14ac:dyDescent="0.25">
      <c r="A4566">
        <v>23287</v>
      </c>
      <c r="B4566" s="28">
        <v>739413</v>
      </c>
      <c r="C4566" t="s">
        <v>272</v>
      </c>
      <c r="D4566" t="s">
        <v>3879</v>
      </c>
      <c r="E4566" s="11">
        <v>1</v>
      </c>
      <c r="F4566" s="1">
        <v>44408</v>
      </c>
    </row>
    <row r="4567" spans="1:6" x14ac:dyDescent="0.25">
      <c r="A4567">
        <v>23287</v>
      </c>
      <c r="B4567" s="28">
        <v>739433</v>
      </c>
      <c r="C4567" t="s">
        <v>264</v>
      </c>
      <c r="E4567" s="11">
        <v>2000000</v>
      </c>
      <c r="F4567" s="1">
        <v>44408</v>
      </c>
    </row>
    <row r="4568" spans="1:6" x14ac:dyDescent="0.25">
      <c r="A4568">
        <v>23288</v>
      </c>
      <c r="B4568" s="28">
        <v>740790</v>
      </c>
      <c r="C4568" t="s">
        <v>264</v>
      </c>
      <c r="E4568" s="11">
        <v>34266</v>
      </c>
      <c r="F4568" s="1">
        <v>42735</v>
      </c>
    </row>
    <row r="4569" spans="1:6" x14ac:dyDescent="0.25">
      <c r="A4569">
        <v>23288</v>
      </c>
      <c r="B4569" s="28">
        <v>740794</v>
      </c>
      <c r="C4569" t="s">
        <v>307</v>
      </c>
      <c r="D4569" t="s">
        <v>3500</v>
      </c>
      <c r="E4569" s="11">
        <v>1</v>
      </c>
      <c r="F4569" s="1">
        <v>42735</v>
      </c>
    </row>
    <row r="4570" spans="1:6" x14ac:dyDescent="0.25">
      <c r="A4570">
        <v>23288</v>
      </c>
      <c r="B4570" s="28">
        <v>752970</v>
      </c>
      <c r="C4570" t="s">
        <v>2825</v>
      </c>
      <c r="D4570" t="s">
        <v>4264</v>
      </c>
      <c r="E4570" s="11">
        <v>0</v>
      </c>
      <c r="F4570" s="1">
        <v>43100</v>
      </c>
    </row>
    <row r="4571" spans="1:6" x14ac:dyDescent="0.25">
      <c r="A4571">
        <v>23289</v>
      </c>
      <c r="B4571" s="28">
        <v>740506</v>
      </c>
      <c r="C4571" t="s">
        <v>303</v>
      </c>
      <c r="D4571" t="s">
        <v>3501</v>
      </c>
      <c r="E4571" s="11">
        <v>1026110</v>
      </c>
      <c r="F4571" s="1">
        <v>43281</v>
      </c>
    </row>
    <row r="4572" spans="1:6" x14ac:dyDescent="0.25">
      <c r="A4572">
        <v>23289</v>
      </c>
      <c r="B4572" s="28">
        <v>740517</v>
      </c>
      <c r="C4572" t="s">
        <v>286</v>
      </c>
      <c r="D4572" t="s">
        <v>3502</v>
      </c>
      <c r="E4572" s="11">
        <v>933610</v>
      </c>
      <c r="F4572" s="1">
        <v>43281</v>
      </c>
    </row>
    <row r="4573" spans="1:6" x14ac:dyDescent="0.25">
      <c r="A4573">
        <v>23289</v>
      </c>
      <c r="B4573" s="28">
        <v>740526</v>
      </c>
      <c r="C4573" t="s">
        <v>290</v>
      </c>
      <c r="D4573" t="s">
        <v>3503</v>
      </c>
      <c r="E4573" s="11">
        <v>92500</v>
      </c>
      <c r="F4573" s="1">
        <v>43281</v>
      </c>
    </row>
    <row r="4574" spans="1:6" x14ac:dyDescent="0.25">
      <c r="A4574">
        <v>23289</v>
      </c>
      <c r="B4574" s="28">
        <v>792651</v>
      </c>
      <c r="C4574" t="s">
        <v>264</v>
      </c>
      <c r="E4574" s="11">
        <v>11345932</v>
      </c>
      <c r="F4574" s="1">
        <v>43465</v>
      </c>
    </row>
    <row r="4575" spans="1:6" x14ac:dyDescent="0.25">
      <c r="A4575">
        <v>23290</v>
      </c>
      <c r="B4575" s="28">
        <v>735732</v>
      </c>
      <c r="C4575" t="s">
        <v>264</v>
      </c>
      <c r="E4575" s="11">
        <v>18505478</v>
      </c>
      <c r="F4575" s="1">
        <v>43496</v>
      </c>
    </row>
    <row r="4576" spans="1:6" x14ac:dyDescent="0.25">
      <c r="A4576">
        <v>23291</v>
      </c>
      <c r="B4576" s="28" t="s">
        <v>3698</v>
      </c>
      <c r="C4576" t="s">
        <v>277</v>
      </c>
      <c r="E4576" s="11">
        <v>350000</v>
      </c>
      <c r="F4576" s="1">
        <v>43921</v>
      </c>
    </row>
    <row r="4577" spans="1:6" x14ac:dyDescent="0.25">
      <c r="A4577">
        <v>23291</v>
      </c>
      <c r="B4577" s="28">
        <v>737263</v>
      </c>
      <c r="C4577" t="s">
        <v>267</v>
      </c>
      <c r="E4577" s="11">
        <v>34</v>
      </c>
      <c r="F4577" s="1">
        <v>43555</v>
      </c>
    </row>
    <row r="4578" spans="1:6" x14ac:dyDescent="0.25">
      <c r="A4578">
        <v>23291</v>
      </c>
      <c r="B4578" s="28">
        <v>737271</v>
      </c>
      <c r="C4578" t="s">
        <v>268</v>
      </c>
      <c r="E4578" s="11">
        <v>119</v>
      </c>
      <c r="F4578" s="1">
        <v>44286</v>
      </c>
    </row>
    <row r="4579" spans="1:6" x14ac:dyDescent="0.25">
      <c r="A4579">
        <v>23291</v>
      </c>
      <c r="B4579" s="28">
        <v>737275</v>
      </c>
      <c r="C4579" t="s">
        <v>269</v>
      </c>
      <c r="E4579" s="11">
        <v>8700000</v>
      </c>
      <c r="F4579" s="1">
        <v>43555</v>
      </c>
    </row>
    <row r="4580" spans="1:6" x14ac:dyDescent="0.25">
      <c r="A4580">
        <v>23291</v>
      </c>
      <c r="B4580" s="28">
        <v>737279</v>
      </c>
      <c r="C4580" t="s">
        <v>264</v>
      </c>
      <c r="E4580" s="11">
        <v>8740000</v>
      </c>
      <c r="F4580" s="1">
        <v>43555</v>
      </c>
    </row>
    <row r="4581" spans="1:6" x14ac:dyDescent="0.25">
      <c r="A4581">
        <v>23292</v>
      </c>
      <c r="B4581" s="28">
        <v>739236</v>
      </c>
      <c r="C4581" t="s">
        <v>264</v>
      </c>
      <c r="E4581" s="11">
        <v>23837</v>
      </c>
      <c r="F4581" s="1">
        <v>42767</v>
      </c>
    </row>
    <row r="4582" spans="1:6" x14ac:dyDescent="0.25">
      <c r="A4582">
        <v>23292</v>
      </c>
      <c r="B4582" s="28">
        <v>740611</v>
      </c>
      <c r="C4582" t="s">
        <v>545</v>
      </c>
      <c r="D4582" t="s">
        <v>3504</v>
      </c>
      <c r="E4582" s="11">
        <v>2</v>
      </c>
      <c r="F4582" s="1">
        <v>42765</v>
      </c>
    </row>
    <row r="4583" spans="1:6" x14ac:dyDescent="0.25">
      <c r="A4583">
        <v>23293</v>
      </c>
      <c r="B4583" s="28">
        <v>764722</v>
      </c>
      <c r="C4583" t="s">
        <v>264</v>
      </c>
      <c r="E4583" s="11">
        <v>22960</v>
      </c>
      <c r="F4583" s="1">
        <v>42825</v>
      </c>
    </row>
    <row r="4584" spans="1:6" x14ac:dyDescent="0.25">
      <c r="A4584">
        <v>23293</v>
      </c>
      <c r="B4584" s="28">
        <v>764726</v>
      </c>
      <c r="C4584" t="s">
        <v>545</v>
      </c>
      <c r="D4584" t="s">
        <v>3505</v>
      </c>
      <c r="E4584" s="11">
        <v>2</v>
      </c>
      <c r="F4584" s="1">
        <v>42825</v>
      </c>
    </row>
    <row r="4585" spans="1:6" x14ac:dyDescent="0.25">
      <c r="A4585">
        <v>23296</v>
      </c>
      <c r="B4585" s="28">
        <v>772637</v>
      </c>
      <c r="C4585" t="s">
        <v>545</v>
      </c>
      <c r="E4585" s="11">
        <v>1</v>
      </c>
      <c r="F4585" s="1">
        <v>42781</v>
      </c>
    </row>
    <row r="4586" spans="1:6" x14ac:dyDescent="0.25">
      <c r="A4586">
        <v>23296</v>
      </c>
      <c r="B4586" s="28">
        <v>772641</v>
      </c>
      <c r="C4586" t="s">
        <v>307</v>
      </c>
      <c r="E4586" s="11">
        <v>1</v>
      </c>
      <c r="F4586" s="1">
        <v>42781</v>
      </c>
    </row>
    <row r="4587" spans="1:6" x14ac:dyDescent="0.25">
      <c r="A4587">
        <v>23296</v>
      </c>
      <c r="B4587" s="28">
        <v>792533</v>
      </c>
      <c r="C4587" t="s">
        <v>264</v>
      </c>
      <c r="E4587" s="11">
        <v>3750</v>
      </c>
      <c r="F4587" s="1">
        <v>42781</v>
      </c>
    </row>
    <row r="4588" spans="1:6" x14ac:dyDescent="0.25">
      <c r="A4588">
        <v>23297</v>
      </c>
      <c r="B4588" s="28">
        <v>772653</v>
      </c>
      <c r="C4588" t="s">
        <v>545</v>
      </c>
      <c r="E4588" s="11">
        <v>1</v>
      </c>
      <c r="F4588" s="1">
        <v>42735</v>
      </c>
    </row>
    <row r="4589" spans="1:6" x14ac:dyDescent="0.25">
      <c r="A4589">
        <v>23297</v>
      </c>
      <c r="B4589" s="28">
        <v>772657</v>
      </c>
      <c r="C4589" t="s">
        <v>307</v>
      </c>
      <c r="E4589" s="11">
        <v>1</v>
      </c>
      <c r="F4589" s="1">
        <v>42735</v>
      </c>
    </row>
    <row r="4590" spans="1:6" x14ac:dyDescent="0.25">
      <c r="A4590">
        <v>23297</v>
      </c>
      <c r="B4590" s="28">
        <v>772661</v>
      </c>
      <c r="C4590" t="s">
        <v>264</v>
      </c>
      <c r="E4590" s="11">
        <v>3750</v>
      </c>
      <c r="F4590" s="1">
        <v>42735</v>
      </c>
    </row>
    <row r="4591" spans="1:6" x14ac:dyDescent="0.25">
      <c r="A4591">
        <v>23298</v>
      </c>
      <c r="B4591" s="28">
        <v>764762</v>
      </c>
      <c r="C4591" t="s">
        <v>264</v>
      </c>
      <c r="E4591" s="11">
        <v>30000</v>
      </c>
      <c r="F4591" s="1">
        <v>42825</v>
      </c>
    </row>
    <row r="4592" spans="1:6" x14ac:dyDescent="0.25">
      <c r="A4592">
        <v>23298</v>
      </c>
      <c r="B4592" s="28">
        <v>764766</v>
      </c>
      <c r="C4592" t="s">
        <v>545</v>
      </c>
      <c r="D4592" t="s">
        <v>3506</v>
      </c>
      <c r="E4592" s="11">
        <v>1</v>
      </c>
      <c r="F4592" s="1">
        <v>42825</v>
      </c>
    </row>
    <row r="4593" spans="1:6" x14ac:dyDescent="0.25">
      <c r="A4593">
        <v>23299</v>
      </c>
      <c r="B4593" s="28">
        <v>740623</v>
      </c>
      <c r="C4593" t="s">
        <v>264</v>
      </c>
      <c r="E4593" s="11">
        <v>4500</v>
      </c>
      <c r="F4593" s="1">
        <v>42794</v>
      </c>
    </row>
    <row r="4594" spans="1:6" x14ac:dyDescent="0.25">
      <c r="A4594">
        <v>23299</v>
      </c>
      <c r="B4594" s="28">
        <v>740627</v>
      </c>
      <c r="C4594" t="s">
        <v>2027</v>
      </c>
      <c r="D4594" t="s">
        <v>3507</v>
      </c>
      <c r="E4594" s="11">
        <v>1</v>
      </c>
      <c r="F4594" s="1">
        <v>42794</v>
      </c>
    </row>
    <row r="4595" spans="1:6" x14ac:dyDescent="0.25">
      <c r="A4595">
        <v>23300</v>
      </c>
      <c r="B4595" s="28">
        <v>741137</v>
      </c>
      <c r="C4595" t="s">
        <v>545</v>
      </c>
      <c r="E4595" s="11">
        <v>1</v>
      </c>
      <c r="F4595" s="1">
        <v>42825</v>
      </c>
    </row>
    <row r="4596" spans="1:6" x14ac:dyDescent="0.25">
      <c r="A4596">
        <v>23300</v>
      </c>
      <c r="B4596" s="28">
        <v>741142</v>
      </c>
      <c r="C4596" t="s">
        <v>307</v>
      </c>
      <c r="D4596" t="s">
        <v>3508</v>
      </c>
      <c r="E4596" s="11">
        <v>1</v>
      </c>
      <c r="F4596" s="1">
        <v>42825</v>
      </c>
    </row>
    <row r="4597" spans="1:6" x14ac:dyDescent="0.25">
      <c r="A4597">
        <v>23300</v>
      </c>
      <c r="B4597" s="28">
        <v>741175</v>
      </c>
      <c r="C4597" t="s">
        <v>303</v>
      </c>
      <c r="E4597" s="11">
        <v>8000</v>
      </c>
      <c r="F4597" s="1">
        <v>42825</v>
      </c>
    </row>
    <row r="4598" spans="1:6" x14ac:dyDescent="0.25">
      <c r="A4598">
        <v>23301</v>
      </c>
      <c r="B4598" s="28">
        <v>741154</v>
      </c>
      <c r="C4598" t="s">
        <v>545</v>
      </c>
      <c r="E4598" s="11">
        <v>1</v>
      </c>
      <c r="F4598" s="1">
        <v>42735</v>
      </c>
    </row>
    <row r="4599" spans="1:6" x14ac:dyDescent="0.25">
      <c r="A4599">
        <v>23301</v>
      </c>
      <c r="B4599" s="28">
        <v>741166</v>
      </c>
      <c r="C4599" t="s">
        <v>307</v>
      </c>
      <c r="D4599" t="s">
        <v>3509</v>
      </c>
      <c r="E4599" s="11">
        <v>1</v>
      </c>
      <c r="F4599" s="1">
        <v>42735</v>
      </c>
    </row>
    <row r="4600" spans="1:6" x14ac:dyDescent="0.25">
      <c r="A4600">
        <v>23301</v>
      </c>
      <c r="B4600" s="28">
        <v>741171</v>
      </c>
      <c r="C4600" t="s">
        <v>303</v>
      </c>
      <c r="E4600" s="11">
        <v>11500</v>
      </c>
      <c r="F4600" s="1">
        <v>42735</v>
      </c>
    </row>
    <row r="4601" spans="1:6" x14ac:dyDescent="0.25">
      <c r="A4601">
        <v>23302</v>
      </c>
      <c r="B4601" s="28">
        <v>772356</v>
      </c>
      <c r="C4601" t="s">
        <v>307</v>
      </c>
      <c r="D4601" t="s">
        <v>3510</v>
      </c>
      <c r="E4601" s="11">
        <v>1</v>
      </c>
      <c r="F4601" s="1">
        <v>42704</v>
      </c>
    </row>
    <row r="4602" spans="1:6" x14ac:dyDescent="0.25">
      <c r="A4602">
        <v>23302</v>
      </c>
      <c r="B4602" s="28">
        <v>792545</v>
      </c>
      <c r="C4602" t="s">
        <v>545</v>
      </c>
      <c r="D4602" t="s">
        <v>3699</v>
      </c>
      <c r="E4602" s="11">
        <v>1</v>
      </c>
      <c r="F4602" s="1">
        <v>42704</v>
      </c>
    </row>
    <row r="4603" spans="1:6" x14ac:dyDescent="0.25">
      <c r="A4603">
        <v>23302</v>
      </c>
      <c r="B4603" s="28">
        <v>792549</v>
      </c>
      <c r="C4603" t="s">
        <v>264</v>
      </c>
      <c r="E4603" s="11">
        <v>3000</v>
      </c>
      <c r="F4603" s="1">
        <v>42704</v>
      </c>
    </row>
    <row r="4604" spans="1:6" x14ac:dyDescent="0.25">
      <c r="A4604">
        <v>23303</v>
      </c>
      <c r="B4604" s="28">
        <v>772625</v>
      </c>
      <c r="C4604" t="s">
        <v>545</v>
      </c>
      <c r="E4604" s="11">
        <v>1</v>
      </c>
      <c r="F4604" s="1">
        <v>42704</v>
      </c>
    </row>
    <row r="4605" spans="1:6" x14ac:dyDescent="0.25">
      <c r="A4605">
        <v>23303</v>
      </c>
      <c r="B4605" s="28">
        <v>772629</v>
      </c>
      <c r="C4605" t="s">
        <v>307</v>
      </c>
      <c r="D4605" t="s">
        <v>3511</v>
      </c>
      <c r="E4605" s="11">
        <v>1</v>
      </c>
      <c r="F4605" s="1">
        <v>42704</v>
      </c>
    </row>
    <row r="4606" spans="1:6" x14ac:dyDescent="0.25">
      <c r="A4606">
        <v>23303</v>
      </c>
      <c r="B4606" s="28">
        <v>772633</v>
      </c>
      <c r="C4606" t="s">
        <v>264</v>
      </c>
      <c r="E4606" s="11">
        <v>3500</v>
      </c>
      <c r="F4606" s="1">
        <v>42704</v>
      </c>
    </row>
    <row r="4607" spans="1:6" x14ac:dyDescent="0.25">
      <c r="A4607">
        <v>23304</v>
      </c>
      <c r="B4607" s="28">
        <v>764702</v>
      </c>
      <c r="C4607" t="s">
        <v>264</v>
      </c>
      <c r="E4607" s="11">
        <v>5150</v>
      </c>
      <c r="F4607" s="1">
        <v>42825</v>
      </c>
    </row>
    <row r="4608" spans="1:6" x14ac:dyDescent="0.25">
      <c r="A4608">
        <v>23304</v>
      </c>
      <c r="B4608" s="28">
        <v>764706</v>
      </c>
      <c r="C4608" t="s">
        <v>545</v>
      </c>
      <c r="D4608" t="s">
        <v>3700</v>
      </c>
      <c r="E4608" s="11">
        <v>1</v>
      </c>
      <c r="F4608" s="1">
        <v>42825</v>
      </c>
    </row>
    <row r="4609" spans="1:6" x14ac:dyDescent="0.25">
      <c r="A4609">
        <v>23305</v>
      </c>
      <c r="B4609" s="28">
        <v>764710</v>
      </c>
      <c r="C4609" t="s">
        <v>264</v>
      </c>
      <c r="E4609" s="11">
        <v>3000</v>
      </c>
      <c r="F4609" s="1">
        <v>42825</v>
      </c>
    </row>
    <row r="4610" spans="1:6" x14ac:dyDescent="0.25">
      <c r="A4610">
        <v>23305</v>
      </c>
      <c r="B4610" s="28">
        <v>764714</v>
      </c>
      <c r="C4610" t="s">
        <v>545</v>
      </c>
      <c r="D4610" t="s">
        <v>3701</v>
      </c>
      <c r="E4610" s="11">
        <v>1</v>
      </c>
      <c r="F4610" s="1">
        <v>42825</v>
      </c>
    </row>
    <row r="4611" spans="1:6" x14ac:dyDescent="0.25">
      <c r="A4611">
        <v>23306</v>
      </c>
      <c r="B4611" s="28" t="s">
        <v>3702</v>
      </c>
      <c r="C4611" t="s">
        <v>277</v>
      </c>
      <c r="E4611" s="11">
        <v>890000</v>
      </c>
      <c r="F4611" s="1">
        <v>43555</v>
      </c>
    </row>
    <row r="4612" spans="1:6" x14ac:dyDescent="0.25">
      <c r="A4612">
        <v>23306</v>
      </c>
      <c r="B4612" s="28">
        <v>737287</v>
      </c>
      <c r="C4612" t="s">
        <v>267</v>
      </c>
      <c r="D4612" t="s">
        <v>4412</v>
      </c>
      <c r="E4612" s="11">
        <v>45</v>
      </c>
      <c r="F4612" s="1">
        <v>43555</v>
      </c>
    </row>
    <row r="4613" spans="1:6" x14ac:dyDescent="0.25">
      <c r="A4613">
        <v>23306</v>
      </c>
      <c r="B4613" s="28">
        <v>737291</v>
      </c>
      <c r="C4613" t="s">
        <v>268</v>
      </c>
      <c r="E4613" s="11">
        <v>119</v>
      </c>
      <c r="F4613" s="1">
        <v>44286</v>
      </c>
    </row>
    <row r="4614" spans="1:6" x14ac:dyDescent="0.25">
      <c r="A4614">
        <v>23306</v>
      </c>
      <c r="B4614" s="28">
        <v>737299</v>
      </c>
      <c r="C4614" t="s">
        <v>269</v>
      </c>
      <c r="E4614" s="11">
        <v>19602418</v>
      </c>
      <c r="F4614" s="1">
        <v>43555</v>
      </c>
    </row>
    <row r="4615" spans="1:6" x14ac:dyDescent="0.25">
      <c r="A4615">
        <v>23306</v>
      </c>
      <c r="B4615" s="28">
        <v>737303</v>
      </c>
      <c r="C4615" t="s">
        <v>264</v>
      </c>
      <c r="E4615" s="11">
        <v>40114000</v>
      </c>
      <c r="F4615" s="1">
        <v>43555</v>
      </c>
    </row>
    <row r="4616" spans="1:6" x14ac:dyDescent="0.25">
      <c r="A4616">
        <v>23307</v>
      </c>
      <c r="B4616" s="28">
        <v>740850</v>
      </c>
      <c r="C4616" t="s">
        <v>307</v>
      </c>
      <c r="D4616" t="s">
        <v>3512</v>
      </c>
      <c r="E4616" s="11">
        <v>1</v>
      </c>
      <c r="F4616" s="1">
        <v>42735</v>
      </c>
    </row>
    <row r="4617" spans="1:6" x14ac:dyDescent="0.25">
      <c r="A4617">
        <v>23307</v>
      </c>
      <c r="B4617" s="28">
        <v>740854</v>
      </c>
      <c r="C4617" t="s">
        <v>264</v>
      </c>
      <c r="E4617" s="11">
        <v>7881</v>
      </c>
      <c r="F4617" s="1">
        <v>42735</v>
      </c>
    </row>
    <row r="4618" spans="1:6" x14ac:dyDescent="0.25">
      <c r="A4618">
        <v>23307</v>
      </c>
      <c r="B4618" s="28">
        <v>752894</v>
      </c>
      <c r="C4618" t="s">
        <v>2825</v>
      </c>
      <c r="D4618" t="s">
        <v>4264</v>
      </c>
      <c r="E4618" s="11">
        <v>0</v>
      </c>
      <c r="F4618" s="1">
        <v>43100</v>
      </c>
    </row>
    <row r="4619" spans="1:6" x14ac:dyDescent="0.25">
      <c r="A4619">
        <v>23308</v>
      </c>
      <c r="B4619" s="28">
        <v>740802</v>
      </c>
      <c r="C4619" t="s">
        <v>264</v>
      </c>
      <c r="E4619" s="11">
        <v>155000</v>
      </c>
      <c r="F4619" s="1">
        <v>42735</v>
      </c>
    </row>
    <row r="4620" spans="1:6" x14ac:dyDescent="0.25">
      <c r="A4620">
        <v>23308</v>
      </c>
      <c r="B4620" s="28">
        <v>740806</v>
      </c>
      <c r="C4620" t="s">
        <v>307</v>
      </c>
      <c r="E4620" s="11">
        <v>1</v>
      </c>
      <c r="F4620" s="1">
        <v>42735</v>
      </c>
    </row>
    <row r="4621" spans="1:6" x14ac:dyDescent="0.25">
      <c r="A4621">
        <v>23308</v>
      </c>
      <c r="B4621" s="28">
        <v>752906</v>
      </c>
      <c r="C4621" t="s">
        <v>2825</v>
      </c>
      <c r="D4621" t="s">
        <v>4264</v>
      </c>
      <c r="E4621" s="11">
        <v>0</v>
      </c>
      <c r="F4621" s="1">
        <v>43100</v>
      </c>
    </row>
    <row r="4622" spans="1:6" x14ac:dyDescent="0.25">
      <c r="A4622">
        <v>23310</v>
      </c>
      <c r="B4622" s="28">
        <v>740814</v>
      </c>
      <c r="C4622" t="s">
        <v>264</v>
      </c>
      <c r="E4622" s="11">
        <v>9761</v>
      </c>
      <c r="F4622" s="1">
        <v>42735</v>
      </c>
    </row>
    <row r="4623" spans="1:6" x14ac:dyDescent="0.25">
      <c r="A4623">
        <v>23310</v>
      </c>
      <c r="B4623" s="28">
        <v>740818</v>
      </c>
      <c r="C4623" t="s">
        <v>307</v>
      </c>
      <c r="D4623" t="s">
        <v>3512</v>
      </c>
      <c r="E4623" s="11">
        <v>1</v>
      </c>
      <c r="F4623" s="1">
        <v>42735</v>
      </c>
    </row>
    <row r="4624" spans="1:6" x14ac:dyDescent="0.25">
      <c r="A4624">
        <v>23310</v>
      </c>
      <c r="B4624" s="28">
        <v>752898</v>
      </c>
      <c r="C4624" t="s">
        <v>2825</v>
      </c>
      <c r="D4624" t="s">
        <v>4264</v>
      </c>
      <c r="E4624" s="11">
        <v>0</v>
      </c>
      <c r="F4624" s="1">
        <v>43100</v>
      </c>
    </row>
    <row r="4625" spans="1:6" x14ac:dyDescent="0.25">
      <c r="A4625">
        <v>23311</v>
      </c>
      <c r="B4625" s="28">
        <v>740750</v>
      </c>
      <c r="C4625" t="s">
        <v>264</v>
      </c>
      <c r="E4625" s="11">
        <v>38400</v>
      </c>
      <c r="F4625" s="1">
        <v>42735</v>
      </c>
    </row>
    <row r="4626" spans="1:6" x14ac:dyDescent="0.25">
      <c r="A4626">
        <v>23311</v>
      </c>
      <c r="B4626" s="28">
        <v>740754</v>
      </c>
      <c r="C4626" t="s">
        <v>307</v>
      </c>
      <c r="D4626" t="s">
        <v>3512</v>
      </c>
      <c r="E4626" s="11">
        <v>1</v>
      </c>
      <c r="F4626" s="1">
        <v>42735</v>
      </c>
    </row>
    <row r="4627" spans="1:6" x14ac:dyDescent="0.25">
      <c r="A4627">
        <v>23311</v>
      </c>
      <c r="B4627" s="28">
        <v>752902</v>
      </c>
      <c r="C4627" t="s">
        <v>2825</v>
      </c>
      <c r="D4627" t="s">
        <v>4264</v>
      </c>
      <c r="E4627" s="11">
        <v>0</v>
      </c>
      <c r="F4627" s="1">
        <v>43100</v>
      </c>
    </row>
    <row r="4628" spans="1:6" x14ac:dyDescent="0.25">
      <c r="A4628">
        <v>23312</v>
      </c>
      <c r="B4628" s="28">
        <v>740733</v>
      </c>
      <c r="C4628" t="s">
        <v>264</v>
      </c>
      <c r="E4628" s="11">
        <v>8072</v>
      </c>
      <c r="F4628" s="1">
        <v>42735</v>
      </c>
    </row>
    <row r="4629" spans="1:6" x14ac:dyDescent="0.25">
      <c r="A4629">
        <v>23312</v>
      </c>
      <c r="B4629" s="28">
        <v>740737</v>
      </c>
      <c r="C4629" t="s">
        <v>307</v>
      </c>
      <c r="D4629" t="s">
        <v>3513</v>
      </c>
      <c r="E4629" s="11">
        <v>1</v>
      </c>
      <c r="F4629" s="1">
        <v>42735</v>
      </c>
    </row>
    <row r="4630" spans="1:6" x14ac:dyDescent="0.25">
      <c r="A4630">
        <v>23312</v>
      </c>
      <c r="B4630" s="28">
        <v>752910</v>
      </c>
      <c r="C4630" t="s">
        <v>2825</v>
      </c>
      <c r="D4630" t="s">
        <v>4264</v>
      </c>
      <c r="E4630" s="11">
        <v>0</v>
      </c>
      <c r="F4630" s="1">
        <v>43100</v>
      </c>
    </row>
    <row r="4631" spans="1:6" x14ac:dyDescent="0.25">
      <c r="A4631">
        <v>23313</v>
      </c>
      <c r="B4631" s="28">
        <v>740700</v>
      </c>
      <c r="C4631" t="s">
        <v>264</v>
      </c>
      <c r="E4631" s="11">
        <v>59000</v>
      </c>
      <c r="F4631" s="1">
        <v>42735</v>
      </c>
    </row>
    <row r="4632" spans="1:6" x14ac:dyDescent="0.25">
      <c r="A4632">
        <v>23313</v>
      </c>
      <c r="B4632" s="28">
        <v>740704</v>
      </c>
      <c r="C4632" t="s">
        <v>307</v>
      </c>
      <c r="D4632" t="s">
        <v>3512</v>
      </c>
      <c r="E4632" s="11">
        <v>1</v>
      </c>
      <c r="F4632" s="1">
        <v>42735</v>
      </c>
    </row>
    <row r="4633" spans="1:6" x14ac:dyDescent="0.25">
      <c r="A4633">
        <v>23313</v>
      </c>
      <c r="B4633" s="28">
        <v>752914</v>
      </c>
      <c r="C4633" t="s">
        <v>2825</v>
      </c>
      <c r="D4633" t="s">
        <v>4264</v>
      </c>
      <c r="E4633" s="11">
        <v>0</v>
      </c>
      <c r="F4633" s="1">
        <v>43100</v>
      </c>
    </row>
    <row r="4634" spans="1:6" x14ac:dyDescent="0.25">
      <c r="A4634">
        <v>23314</v>
      </c>
      <c r="B4634" s="28">
        <v>740838</v>
      </c>
      <c r="C4634" t="s">
        <v>264</v>
      </c>
      <c r="E4634" s="11">
        <v>23500</v>
      </c>
      <c r="F4634" s="1">
        <v>42735</v>
      </c>
    </row>
    <row r="4635" spans="1:6" x14ac:dyDescent="0.25">
      <c r="A4635">
        <v>23314</v>
      </c>
      <c r="B4635" s="28">
        <v>740842</v>
      </c>
      <c r="C4635" t="s">
        <v>307</v>
      </c>
      <c r="D4635" t="s">
        <v>3514</v>
      </c>
      <c r="E4635" s="11">
        <v>1</v>
      </c>
      <c r="F4635" s="1">
        <v>42735</v>
      </c>
    </row>
    <row r="4636" spans="1:6" x14ac:dyDescent="0.25">
      <c r="A4636">
        <v>23314</v>
      </c>
      <c r="B4636" s="28">
        <v>752918</v>
      </c>
      <c r="C4636" t="s">
        <v>2825</v>
      </c>
      <c r="D4636" t="s">
        <v>4264</v>
      </c>
      <c r="E4636" s="11">
        <v>0</v>
      </c>
      <c r="F4636" s="1">
        <v>43100</v>
      </c>
    </row>
    <row r="4637" spans="1:6" x14ac:dyDescent="0.25">
      <c r="A4637">
        <v>23315</v>
      </c>
      <c r="B4637" s="28">
        <v>740714</v>
      </c>
      <c r="C4637" t="s">
        <v>264</v>
      </c>
      <c r="E4637" s="11">
        <v>83968</v>
      </c>
      <c r="F4637" s="1">
        <v>42735</v>
      </c>
    </row>
    <row r="4638" spans="1:6" x14ac:dyDescent="0.25">
      <c r="A4638">
        <v>23315</v>
      </c>
      <c r="B4638" s="28">
        <v>740722</v>
      </c>
      <c r="C4638" t="s">
        <v>307</v>
      </c>
      <c r="D4638" t="s">
        <v>3512</v>
      </c>
      <c r="E4638" s="11">
        <v>1</v>
      </c>
      <c r="F4638" s="1">
        <v>42735</v>
      </c>
    </row>
    <row r="4639" spans="1:6" x14ac:dyDescent="0.25">
      <c r="A4639">
        <v>23315</v>
      </c>
      <c r="B4639" s="28">
        <v>752922</v>
      </c>
      <c r="C4639" t="s">
        <v>2825</v>
      </c>
      <c r="D4639" t="s">
        <v>4264</v>
      </c>
      <c r="E4639" s="11">
        <v>0</v>
      </c>
      <c r="F4639" s="1">
        <v>43100</v>
      </c>
    </row>
    <row r="4640" spans="1:6" x14ac:dyDescent="0.25">
      <c r="A4640">
        <v>23316</v>
      </c>
      <c r="B4640" s="28">
        <v>740826</v>
      </c>
      <c r="C4640" t="s">
        <v>264</v>
      </c>
      <c r="E4640" s="11">
        <v>10030</v>
      </c>
      <c r="F4640" s="1">
        <v>42735</v>
      </c>
    </row>
    <row r="4641" spans="1:6" x14ac:dyDescent="0.25">
      <c r="A4641">
        <v>23316</v>
      </c>
      <c r="B4641" s="28">
        <v>740830</v>
      </c>
      <c r="C4641" t="s">
        <v>307</v>
      </c>
      <c r="D4641" t="s">
        <v>3514</v>
      </c>
      <c r="E4641" s="11">
        <v>0</v>
      </c>
      <c r="F4641" s="1">
        <v>42735</v>
      </c>
    </row>
    <row r="4642" spans="1:6" x14ac:dyDescent="0.25">
      <c r="A4642">
        <v>23316</v>
      </c>
      <c r="B4642" s="28">
        <v>752926</v>
      </c>
      <c r="C4642" t="s">
        <v>2825</v>
      </c>
      <c r="D4642" t="s">
        <v>4264</v>
      </c>
      <c r="E4642" s="11">
        <v>0</v>
      </c>
      <c r="F4642" s="1">
        <v>43100</v>
      </c>
    </row>
    <row r="4643" spans="1:6" x14ac:dyDescent="0.25">
      <c r="A4643">
        <v>23317</v>
      </c>
      <c r="B4643" s="28" t="s">
        <v>3515</v>
      </c>
      <c r="C4643" t="s">
        <v>277</v>
      </c>
      <c r="E4643" s="11">
        <v>110000</v>
      </c>
      <c r="F4643" s="1">
        <v>43524</v>
      </c>
    </row>
    <row r="4644" spans="1:6" x14ac:dyDescent="0.25">
      <c r="A4644">
        <v>23317</v>
      </c>
      <c r="B4644" s="28">
        <v>752387</v>
      </c>
      <c r="C4644" t="s">
        <v>267</v>
      </c>
      <c r="E4644" s="11">
        <v>24</v>
      </c>
      <c r="F4644" s="1">
        <v>43524</v>
      </c>
    </row>
    <row r="4645" spans="1:6" x14ac:dyDescent="0.25">
      <c r="A4645">
        <v>23317</v>
      </c>
      <c r="B4645" s="28">
        <v>752396</v>
      </c>
      <c r="C4645" t="s">
        <v>269</v>
      </c>
      <c r="E4645" s="11">
        <v>350000</v>
      </c>
      <c r="F4645" s="1">
        <v>44255</v>
      </c>
    </row>
    <row r="4646" spans="1:6" x14ac:dyDescent="0.25">
      <c r="A4646">
        <v>23317</v>
      </c>
      <c r="B4646" s="28">
        <v>752451</v>
      </c>
      <c r="C4646" t="s">
        <v>268</v>
      </c>
      <c r="E4646" s="11">
        <v>14</v>
      </c>
      <c r="F4646" s="1">
        <v>44255</v>
      </c>
    </row>
    <row r="4647" spans="1:6" x14ac:dyDescent="0.25">
      <c r="A4647">
        <v>23317</v>
      </c>
      <c r="B4647" s="28">
        <v>752455</v>
      </c>
      <c r="C4647" t="s">
        <v>264</v>
      </c>
      <c r="E4647" s="11">
        <v>550000</v>
      </c>
      <c r="F4647" s="1">
        <v>44255</v>
      </c>
    </row>
    <row r="4648" spans="1:6" x14ac:dyDescent="0.25">
      <c r="A4648">
        <v>23318</v>
      </c>
      <c r="B4648" s="28">
        <v>740659</v>
      </c>
      <c r="C4648" t="s">
        <v>264</v>
      </c>
      <c r="E4648" s="11">
        <v>15843</v>
      </c>
      <c r="F4648" s="1">
        <v>42735</v>
      </c>
    </row>
    <row r="4649" spans="1:6" x14ac:dyDescent="0.25">
      <c r="A4649">
        <v>23318</v>
      </c>
      <c r="B4649" s="28">
        <v>740663</v>
      </c>
      <c r="C4649" t="s">
        <v>307</v>
      </c>
      <c r="D4649" t="s">
        <v>3516</v>
      </c>
      <c r="E4649" s="11">
        <v>1</v>
      </c>
      <c r="F4649" s="1">
        <v>42735</v>
      </c>
    </row>
    <row r="4650" spans="1:6" x14ac:dyDescent="0.25">
      <c r="A4650">
        <v>23318</v>
      </c>
      <c r="B4650" s="28">
        <v>752930</v>
      </c>
      <c r="C4650" t="s">
        <v>2825</v>
      </c>
      <c r="D4650" t="s">
        <v>4264</v>
      </c>
      <c r="E4650" s="11">
        <v>0</v>
      </c>
      <c r="F4650" s="1">
        <v>43100</v>
      </c>
    </row>
    <row r="4651" spans="1:6" x14ac:dyDescent="0.25">
      <c r="A4651">
        <v>23319</v>
      </c>
      <c r="B4651" s="28">
        <v>740676</v>
      </c>
      <c r="C4651" t="s">
        <v>264</v>
      </c>
      <c r="E4651" s="11">
        <v>65458</v>
      </c>
      <c r="F4651" s="1">
        <v>42735</v>
      </c>
    </row>
    <row r="4652" spans="1:6" x14ac:dyDescent="0.25">
      <c r="A4652">
        <v>23319</v>
      </c>
      <c r="B4652" s="28">
        <v>740680</v>
      </c>
      <c r="C4652" t="s">
        <v>307</v>
      </c>
      <c r="D4652" t="s">
        <v>3517</v>
      </c>
      <c r="E4652" s="11">
        <v>1</v>
      </c>
      <c r="F4652" s="1">
        <v>42735</v>
      </c>
    </row>
    <row r="4653" spans="1:6" x14ac:dyDescent="0.25">
      <c r="A4653">
        <v>23319</v>
      </c>
      <c r="B4653" s="28">
        <v>752934</v>
      </c>
      <c r="C4653" t="s">
        <v>2825</v>
      </c>
      <c r="D4653" t="s">
        <v>4264</v>
      </c>
      <c r="E4653" s="11">
        <v>0</v>
      </c>
      <c r="F4653" s="1">
        <v>43100</v>
      </c>
    </row>
    <row r="4654" spans="1:6" x14ac:dyDescent="0.25">
      <c r="A4654">
        <v>23320</v>
      </c>
      <c r="B4654" s="28">
        <v>740643</v>
      </c>
      <c r="C4654" t="s">
        <v>264</v>
      </c>
      <c r="E4654" s="11">
        <v>16999</v>
      </c>
      <c r="F4654" s="1">
        <v>42735</v>
      </c>
    </row>
    <row r="4655" spans="1:6" x14ac:dyDescent="0.25">
      <c r="A4655">
        <v>23320</v>
      </c>
      <c r="B4655" s="28">
        <v>740647</v>
      </c>
      <c r="C4655" t="s">
        <v>307</v>
      </c>
      <c r="D4655" t="s">
        <v>3517</v>
      </c>
      <c r="E4655" s="11">
        <v>1</v>
      </c>
      <c r="F4655" s="1">
        <v>42735</v>
      </c>
    </row>
    <row r="4656" spans="1:6" x14ac:dyDescent="0.25">
      <c r="A4656">
        <v>23320</v>
      </c>
      <c r="B4656" s="28">
        <v>752946</v>
      </c>
      <c r="C4656" t="s">
        <v>2825</v>
      </c>
      <c r="D4656" t="s">
        <v>4264</v>
      </c>
      <c r="E4656" s="11">
        <v>0</v>
      </c>
      <c r="F4656" s="1">
        <v>43100</v>
      </c>
    </row>
    <row r="4657" spans="1:6" x14ac:dyDescent="0.25">
      <c r="A4657">
        <v>23321</v>
      </c>
      <c r="B4657" s="28">
        <v>740778</v>
      </c>
      <c r="C4657" t="s">
        <v>264</v>
      </c>
      <c r="E4657" s="11">
        <v>21745</v>
      </c>
      <c r="F4657" s="1">
        <v>42735</v>
      </c>
    </row>
    <row r="4658" spans="1:6" x14ac:dyDescent="0.25">
      <c r="A4658">
        <v>23321</v>
      </c>
      <c r="B4658" s="28">
        <v>740782</v>
      </c>
      <c r="C4658" t="s">
        <v>307</v>
      </c>
      <c r="D4658" t="s">
        <v>3512</v>
      </c>
      <c r="E4658" s="11">
        <v>1</v>
      </c>
      <c r="F4658" s="1">
        <v>42735</v>
      </c>
    </row>
    <row r="4659" spans="1:6" x14ac:dyDescent="0.25">
      <c r="A4659">
        <v>23321</v>
      </c>
      <c r="B4659" s="28">
        <v>752950</v>
      </c>
      <c r="C4659" t="s">
        <v>2825</v>
      </c>
      <c r="D4659" t="s">
        <v>4264</v>
      </c>
      <c r="E4659" s="11">
        <v>0</v>
      </c>
      <c r="F4659" s="1">
        <v>43100</v>
      </c>
    </row>
    <row r="4660" spans="1:6" x14ac:dyDescent="0.25">
      <c r="A4660">
        <v>23322</v>
      </c>
      <c r="B4660" s="28">
        <v>740762</v>
      </c>
      <c r="C4660" t="s">
        <v>264</v>
      </c>
      <c r="E4660" s="11">
        <v>16000</v>
      </c>
      <c r="F4660" s="1">
        <v>42735</v>
      </c>
    </row>
    <row r="4661" spans="1:6" x14ac:dyDescent="0.25">
      <c r="A4661">
        <v>23322</v>
      </c>
      <c r="B4661" s="28">
        <v>740766</v>
      </c>
      <c r="C4661" t="s">
        <v>307</v>
      </c>
      <c r="D4661" t="s">
        <v>3512</v>
      </c>
      <c r="E4661" s="11">
        <v>1</v>
      </c>
      <c r="F4661" s="1">
        <v>42735</v>
      </c>
    </row>
    <row r="4662" spans="1:6" x14ac:dyDescent="0.25">
      <c r="A4662">
        <v>23322</v>
      </c>
      <c r="B4662" s="28">
        <v>752956</v>
      </c>
      <c r="C4662" t="s">
        <v>2825</v>
      </c>
      <c r="D4662" t="s">
        <v>4264</v>
      </c>
      <c r="E4662" s="11">
        <v>0</v>
      </c>
      <c r="F4662" s="1">
        <v>43100</v>
      </c>
    </row>
    <row r="4663" spans="1:6" x14ac:dyDescent="0.25">
      <c r="A4663">
        <v>23323</v>
      </c>
      <c r="B4663" s="28">
        <v>740688</v>
      </c>
      <c r="C4663" t="s">
        <v>264</v>
      </c>
      <c r="E4663" s="11">
        <v>156502</v>
      </c>
      <c r="F4663" s="1">
        <v>42735</v>
      </c>
    </row>
    <row r="4664" spans="1:6" x14ac:dyDescent="0.25">
      <c r="A4664">
        <v>23323</v>
      </c>
      <c r="B4664" s="28">
        <v>740692</v>
      </c>
      <c r="C4664" t="s">
        <v>307</v>
      </c>
      <c r="D4664" t="s">
        <v>3517</v>
      </c>
      <c r="E4664" s="11">
        <v>1</v>
      </c>
      <c r="F4664" s="1">
        <v>42735</v>
      </c>
    </row>
    <row r="4665" spans="1:6" x14ac:dyDescent="0.25">
      <c r="A4665">
        <v>23323</v>
      </c>
      <c r="B4665" s="28">
        <v>752974</v>
      </c>
      <c r="C4665" t="s">
        <v>2825</v>
      </c>
      <c r="D4665" t="s">
        <v>4264</v>
      </c>
      <c r="E4665" s="11">
        <v>0</v>
      </c>
      <c r="F4665" s="1">
        <v>43100</v>
      </c>
    </row>
    <row r="4666" spans="1:6" x14ac:dyDescent="0.25">
      <c r="A4666">
        <v>23324</v>
      </c>
      <c r="B4666" s="28" t="s">
        <v>3518</v>
      </c>
      <c r="C4666" t="s">
        <v>277</v>
      </c>
      <c r="E4666" s="11">
        <v>750000</v>
      </c>
      <c r="F4666" s="1">
        <v>43615</v>
      </c>
    </row>
    <row r="4667" spans="1:6" x14ac:dyDescent="0.25">
      <c r="A4667">
        <v>23324</v>
      </c>
      <c r="B4667" s="28">
        <v>740481</v>
      </c>
      <c r="C4667" t="s">
        <v>269</v>
      </c>
      <c r="E4667" s="11">
        <v>50000000</v>
      </c>
      <c r="F4667" s="1">
        <v>44347</v>
      </c>
    </row>
    <row r="4668" spans="1:6" x14ac:dyDescent="0.25">
      <c r="A4668">
        <v>23324</v>
      </c>
      <c r="B4668" s="28">
        <v>740486</v>
      </c>
      <c r="C4668" t="s">
        <v>267</v>
      </c>
      <c r="E4668" s="11">
        <v>60</v>
      </c>
      <c r="F4668" s="1">
        <v>43616</v>
      </c>
    </row>
    <row r="4669" spans="1:6" x14ac:dyDescent="0.25">
      <c r="A4669">
        <v>23324</v>
      </c>
      <c r="B4669" s="28">
        <v>766779</v>
      </c>
      <c r="C4669" t="s">
        <v>264</v>
      </c>
      <c r="E4669" s="11">
        <v>50000000</v>
      </c>
      <c r="F4669" s="1">
        <v>44347</v>
      </c>
    </row>
    <row r="4670" spans="1:6" x14ac:dyDescent="0.25">
      <c r="A4670">
        <v>23324</v>
      </c>
      <c r="B4670" s="28">
        <v>792482</v>
      </c>
      <c r="C4670" t="s">
        <v>268</v>
      </c>
      <c r="E4670" s="11">
        <v>255</v>
      </c>
      <c r="F4670" s="1">
        <v>44347</v>
      </c>
    </row>
    <row r="4671" spans="1:6" x14ac:dyDescent="0.25">
      <c r="A4671">
        <v>23325</v>
      </c>
      <c r="B4671" s="28">
        <v>752408</v>
      </c>
      <c r="C4671" t="s">
        <v>264</v>
      </c>
      <c r="E4671" s="11">
        <v>8500</v>
      </c>
      <c r="F4671" s="1">
        <v>42735</v>
      </c>
    </row>
    <row r="4672" spans="1:6" x14ac:dyDescent="0.25">
      <c r="A4672">
        <v>23325</v>
      </c>
      <c r="B4672" s="28">
        <v>752412</v>
      </c>
      <c r="C4672" t="s">
        <v>307</v>
      </c>
      <c r="D4672" t="s">
        <v>3512</v>
      </c>
      <c r="E4672" s="11">
        <v>1</v>
      </c>
      <c r="F4672" s="1">
        <v>42735</v>
      </c>
    </row>
    <row r="4673" spans="1:6" x14ac:dyDescent="0.25">
      <c r="A4673">
        <v>23325</v>
      </c>
      <c r="B4673" s="28">
        <v>772378</v>
      </c>
      <c r="C4673" t="s">
        <v>2825</v>
      </c>
      <c r="D4673" t="s">
        <v>4264</v>
      </c>
      <c r="E4673" s="11">
        <v>0</v>
      </c>
      <c r="F4673" s="1">
        <v>43100</v>
      </c>
    </row>
    <row r="4674" spans="1:6" x14ac:dyDescent="0.25">
      <c r="A4674">
        <v>23326</v>
      </c>
      <c r="B4674" s="28">
        <v>739000</v>
      </c>
      <c r="C4674" t="s">
        <v>264</v>
      </c>
      <c r="E4674" s="11">
        <v>500000</v>
      </c>
      <c r="F4674" s="1">
        <v>43575</v>
      </c>
    </row>
    <row r="4675" spans="1:6" x14ac:dyDescent="0.25">
      <c r="A4675">
        <v>23326</v>
      </c>
      <c r="B4675" s="28">
        <v>739004</v>
      </c>
      <c r="C4675" t="s">
        <v>272</v>
      </c>
      <c r="D4675" t="s">
        <v>3209</v>
      </c>
      <c r="E4675" s="11">
        <v>1</v>
      </c>
      <c r="F4675" s="1">
        <v>43575</v>
      </c>
    </row>
    <row r="4676" spans="1:6" x14ac:dyDescent="0.25">
      <c r="A4676">
        <v>23327</v>
      </c>
      <c r="B4676" s="28">
        <v>752425</v>
      </c>
      <c r="C4676" t="s">
        <v>264</v>
      </c>
      <c r="E4676" s="11">
        <v>8332</v>
      </c>
      <c r="F4676" s="1">
        <v>42735</v>
      </c>
    </row>
    <row r="4677" spans="1:6" x14ac:dyDescent="0.25">
      <c r="A4677">
        <v>23327</v>
      </c>
      <c r="B4677" s="28">
        <v>752429</v>
      </c>
      <c r="C4677" t="s">
        <v>307</v>
      </c>
      <c r="E4677" s="11">
        <v>1</v>
      </c>
      <c r="F4677" s="1">
        <v>42735</v>
      </c>
    </row>
    <row r="4678" spans="1:6" x14ac:dyDescent="0.25">
      <c r="A4678">
        <v>23327</v>
      </c>
      <c r="B4678" s="28">
        <v>858736</v>
      </c>
      <c r="C4678" t="s">
        <v>2825</v>
      </c>
      <c r="D4678" t="s">
        <v>4264</v>
      </c>
      <c r="E4678" s="11">
        <v>0</v>
      </c>
      <c r="F4678" s="1">
        <v>42916</v>
      </c>
    </row>
    <row r="4679" spans="1:6" x14ac:dyDescent="0.25">
      <c r="A4679">
        <v>23328</v>
      </c>
      <c r="B4679" s="28">
        <v>752443</v>
      </c>
      <c r="C4679" t="s">
        <v>264</v>
      </c>
      <c r="E4679" s="11">
        <v>8268</v>
      </c>
      <c r="F4679" s="1">
        <v>42735</v>
      </c>
    </row>
    <row r="4680" spans="1:6" x14ac:dyDescent="0.25">
      <c r="A4680">
        <v>23328</v>
      </c>
      <c r="B4680" s="28">
        <v>752447</v>
      </c>
      <c r="C4680" t="s">
        <v>307</v>
      </c>
      <c r="D4680" t="s">
        <v>3703</v>
      </c>
      <c r="E4680" s="11">
        <v>1</v>
      </c>
      <c r="F4680" s="1">
        <v>42735</v>
      </c>
    </row>
    <row r="4681" spans="1:6" x14ac:dyDescent="0.25">
      <c r="A4681">
        <v>23328</v>
      </c>
      <c r="B4681" s="28">
        <v>781669</v>
      </c>
      <c r="C4681" t="s">
        <v>2825</v>
      </c>
      <c r="D4681" t="s">
        <v>4264</v>
      </c>
      <c r="E4681" s="11">
        <v>0</v>
      </c>
      <c r="F4681" s="1">
        <v>42643</v>
      </c>
    </row>
    <row r="4682" spans="1:6" x14ac:dyDescent="0.25">
      <c r="A4682">
        <v>23329</v>
      </c>
      <c r="B4682" s="28">
        <v>752483</v>
      </c>
      <c r="C4682" t="s">
        <v>264</v>
      </c>
      <c r="E4682" s="11">
        <v>9077</v>
      </c>
      <c r="F4682" s="1">
        <v>42735</v>
      </c>
    </row>
    <row r="4683" spans="1:6" x14ac:dyDescent="0.25">
      <c r="A4683">
        <v>23329</v>
      </c>
      <c r="B4683" s="28">
        <v>752487</v>
      </c>
      <c r="C4683" t="s">
        <v>307</v>
      </c>
      <c r="D4683" t="s">
        <v>3519</v>
      </c>
      <c r="E4683" s="11">
        <v>1</v>
      </c>
      <c r="F4683" s="1">
        <v>42735</v>
      </c>
    </row>
    <row r="4684" spans="1:6" x14ac:dyDescent="0.25">
      <c r="A4684">
        <v>23329</v>
      </c>
      <c r="B4684" s="28">
        <v>772146</v>
      </c>
      <c r="C4684" t="s">
        <v>2825</v>
      </c>
      <c r="D4684" t="s">
        <v>4264</v>
      </c>
      <c r="E4684" s="11">
        <v>0</v>
      </c>
      <c r="F4684" s="1">
        <v>42735</v>
      </c>
    </row>
    <row r="4685" spans="1:6" x14ac:dyDescent="0.25">
      <c r="A4685">
        <v>23330</v>
      </c>
      <c r="B4685" s="28">
        <v>752615</v>
      </c>
      <c r="C4685" t="s">
        <v>264</v>
      </c>
      <c r="E4685" s="11">
        <v>22000</v>
      </c>
      <c r="F4685" s="1">
        <v>42735</v>
      </c>
    </row>
    <row r="4686" spans="1:6" x14ac:dyDescent="0.25">
      <c r="A4686">
        <v>23330</v>
      </c>
      <c r="B4686" s="28">
        <v>752619</v>
      </c>
      <c r="C4686" t="s">
        <v>307</v>
      </c>
      <c r="D4686" t="s">
        <v>3520</v>
      </c>
      <c r="E4686" s="11">
        <v>1</v>
      </c>
      <c r="F4686" s="1">
        <v>42735</v>
      </c>
    </row>
    <row r="4687" spans="1:6" x14ac:dyDescent="0.25">
      <c r="A4687">
        <v>23330</v>
      </c>
      <c r="B4687" s="28">
        <v>790472</v>
      </c>
      <c r="C4687" t="s">
        <v>2825</v>
      </c>
      <c r="D4687" t="s">
        <v>4264</v>
      </c>
      <c r="E4687" s="11">
        <v>0</v>
      </c>
      <c r="F4687" s="1">
        <v>42735</v>
      </c>
    </row>
    <row r="4688" spans="1:6" x14ac:dyDescent="0.25">
      <c r="A4688">
        <v>23331</v>
      </c>
      <c r="B4688" s="28">
        <v>752627</v>
      </c>
      <c r="C4688" t="s">
        <v>264</v>
      </c>
      <c r="E4688" s="11">
        <v>14600</v>
      </c>
      <c r="F4688" s="1">
        <v>42735</v>
      </c>
    </row>
    <row r="4689" spans="1:6" x14ac:dyDescent="0.25">
      <c r="A4689">
        <v>23331</v>
      </c>
      <c r="B4689" s="28">
        <v>752631</v>
      </c>
      <c r="C4689" t="s">
        <v>307</v>
      </c>
      <c r="D4689" t="s">
        <v>3520</v>
      </c>
      <c r="E4689" s="11">
        <v>1</v>
      </c>
      <c r="F4689" s="1">
        <v>42735</v>
      </c>
    </row>
    <row r="4690" spans="1:6" x14ac:dyDescent="0.25">
      <c r="A4690">
        <v>23331</v>
      </c>
      <c r="B4690" s="28">
        <v>772103</v>
      </c>
      <c r="C4690" t="s">
        <v>2825</v>
      </c>
      <c r="D4690" t="s">
        <v>4264</v>
      </c>
      <c r="E4690" s="11">
        <v>0</v>
      </c>
      <c r="F4690" s="1">
        <v>42979</v>
      </c>
    </row>
    <row r="4691" spans="1:6" x14ac:dyDescent="0.25">
      <c r="A4691">
        <v>23333</v>
      </c>
      <c r="B4691" s="28">
        <v>752982</v>
      </c>
      <c r="C4691" t="s">
        <v>264</v>
      </c>
      <c r="E4691" s="11">
        <v>7812</v>
      </c>
      <c r="F4691" s="1">
        <v>42735</v>
      </c>
    </row>
    <row r="4692" spans="1:6" x14ac:dyDescent="0.25">
      <c r="A4692">
        <v>23333</v>
      </c>
      <c r="B4692" s="28">
        <v>752986</v>
      </c>
      <c r="C4692" t="s">
        <v>2825</v>
      </c>
      <c r="D4692" t="s">
        <v>4264</v>
      </c>
      <c r="E4692" s="11">
        <v>0</v>
      </c>
      <c r="F4692" s="1">
        <v>43100</v>
      </c>
    </row>
    <row r="4693" spans="1:6" x14ac:dyDescent="0.25">
      <c r="A4693">
        <v>23333</v>
      </c>
      <c r="B4693" s="28">
        <v>752990</v>
      </c>
      <c r="C4693" t="s">
        <v>307</v>
      </c>
      <c r="D4693" t="s">
        <v>3512</v>
      </c>
      <c r="E4693" s="11">
        <v>1</v>
      </c>
      <c r="F4693" s="1">
        <v>42735</v>
      </c>
    </row>
    <row r="4694" spans="1:6" x14ac:dyDescent="0.25">
      <c r="A4694">
        <v>23334</v>
      </c>
      <c r="B4694" s="28">
        <v>740866</v>
      </c>
      <c r="C4694" t="s">
        <v>264</v>
      </c>
      <c r="E4694" s="11">
        <v>53554</v>
      </c>
      <c r="F4694" s="1">
        <v>42735</v>
      </c>
    </row>
    <row r="4695" spans="1:6" x14ac:dyDescent="0.25">
      <c r="A4695">
        <v>23334</v>
      </c>
      <c r="B4695" s="28">
        <v>740870</v>
      </c>
      <c r="C4695" t="s">
        <v>307</v>
      </c>
      <c r="D4695" t="s">
        <v>3512</v>
      </c>
      <c r="E4695" s="11">
        <v>1</v>
      </c>
      <c r="F4695" s="1">
        <v>42735</v>
      </c>
    </row>
    <row r="4696" spans="1:6" x14ac:dyDescent="0.25">
      <c r="A4696">
        <v>23334</v>
      </c>
      <c r="B4696" s="28">
        <v>752964</v>
      </c>
      <c r="C4696" t="s">
        <v>2825</v>
      </c>
      <c r="D4696" t="s">
        <v>4264</v>
      </c>
      <c r="E4696" s="11">
        <v>0</v>
      </c>
      <c r="F4696" s="1">
        <v>43100</v>
      </c>
    </row>
    <row r="4697" spans="1:6" x14ac:dyDescent="0.25">
      <c r="A4697">
        <v>23335</v>
      </c>
      <c r="B4697" s="28">
        <v>740878</v>
      </c>
      <c r="C4697" t="s">
        <v>307</v>
      </c>
      <c r="D4697" t="s">
        <v>3512</v>
      </c>
      <c r="E4697" s="11">
        <v>1</v>
      </c>
      <c r="F4697" s="1">
        <v>42735</v>
      </c>
    </row>
    <row r="4698" spans="1:6" x14ac:dyDescent="0.25">
      <c r="A4698">
        <v>23335</v>
      </c>
      <c r="B4698" s="28">
        <v>740882</v>
      </c>
      <c r="C4698" t="s">
        <v>264</v>
      </c>
      <c r="E4698" s="11">
        <v>5867</v>
      </c>
      <c r="F4698" s="1">
        <v>42735</v>
      </c>
    </row>
    <row r="4699" spans="1:6" x14ac:dyDescent="0.25">
      <c r="A4699">
        <v>23335</v>
      </c>
      <c r="B4699" s="28">
        <v>752960</v>
      </c>
      <c r="C4699" t="s">
        <v>2825</v>
      </c>
      <c r="D4699" t="s">
        <v>4264</v>
      </c>
      <c r="E4699" s="11">
        <v>0</v>
      </c>
      <c r="F4699" s="1">
        <v>43100</v>
      </c>
    </row>
    <row r="4700" spans="1:6" x14ac:dyDescent="0.25">
      <c r="A4700">
        <v>23336</v>
      </c>
      <c r="B4700" s="28">
        <v>777123</v>
      </c>
      <c r="C4700" t="s">
        <v>264</v>
      </c>
      <c r="E4700" s="11">
        <v>24200</v>
      </c>
      <c r="F4700" s="1">
        <v>42825</v>
      </c>
    </row>
    <row r="4701" spans="1:6" x14ac:dyDescent="0.25">
      <c r="A4701">
        <v>23336</v>
      </c>
      <c r="B4701" s="28">
        <v>778628</v>
      </c>
      <c r="C4701" t="s">
        <v>307</v>
      </c>
      <c r="D4701" t="s">
        <v>3704</v>
      </c>
      <c r="E4701" s="11">
        <v>1</v>
      </c>
      <c r="F4701" s="1">
        <v>42825</v>
      </c>
    </row>
    <row r="4702" spans="1:6" x14ac:dyDescent="0.25">
      <c r="A4702">
        <v>23337</v>
      </c>
      <c r="B4702" s="28">
        <v>740121</v>
      </c>
      <c r="C4702" t="s">
        <v>272</v>
      </c>
      <c r="D4702" t="s">
        <v>3705</v>
      </c>
      <c r="E4702" s="11">
        <v>1</v>
      </c>
      <c r="F4702" s="1">
        <v>44561</v>
      </c>
    </row>
    <row r="4703" spans="1:6" x14ac:dyDescent="0.25">
      <c r="A4703">
        <v>23337</v>
      </c>
      <c r="B4703" s="28">
        <v>740141</v>
      </c>
      <c r="C4703" t="s">
        <v>264</v>
      </c>
      <c r="E4703" s="11">
        <v>400000</v>
      </c>
      <c r="F4703" s="1">
        <v>44347</v>
      </c>
    </row>
    <row r="4704" spans="1:6" x14ac:dyDescent="0.25">
      <c r="A4704">
        <v>23338</v>
      </c>
      <c r="B4704" s="28">
        <v>753186</v>
      </c>
      <c r="C4704" t="s">
        <v>264</v>
      </c>
      <c r="E4704" s="11">
        <v>2971639</v>
      </c>
      <c r="F4704" s="1">
        <v>43596</v>
      </c>
    </row>
    <row r="4705" spans="1:6" x14ac:dyDescent="0.25">
      <c r="A4705">
        <v>23338</v>
      </c>
      <c r="B4705" s="28">
        <v>753216</v>
      </c>
      <c r="C4705" t="s">
        <v>272</v>
      </c>
      <c r="D4705" t="s">
        <v>3521</v>
      </c>
      <c r="E4705" s="11">
        <v>1</v>
      </c>
      <c r="F4705" s="1">
        <v>43596</v>
      </c>
    </row>
    <row r="4706" spans="1:6" x14ac:dyDescent="0.25">
      <c r="A4706">
        <v>23339</v>
      </c>
      <c r="B4706" s="28">
        <v>751788</v>
      </c>
      <c r="C4706" t="s">
        <v>264</v>
      </c>
      <c r="E4706" s="11">
        <v>1250000</v>
      </c>
      <c r="F4706" s="1">
        <v>43589</v>
      </c>
    </row>
    <row r="4707" spans="1:6" x14ac:dyDescent="0.25">
      <c r="A4707">
        <v>23339</v>
      </c>
      <c r="B4707" s="28">
        <v>751816</v>
      </c>
      <c r="C4707" t="s">
        <v>272</v>
      </c>
      <c r="D4707" t="s">
        <v>3521</v>
      </c>
      <c r="E4707" s="11">
        <v>1</v>
      </c>
      <c r="F4707" s="1">
        <v>43589</v>
      </c>
    </row>
    <row r="4708" spans="1:6" x14ac:dyDescent="0.25">
      <c r="A4708">
        <v>23340</v>
      </c>
      <c r="B4708" s="28">
        <v>753012</v>
      </c>
      <c r="C4708" t="s">
        <v>264</v>
      </c>
      <c r="E4708" s="11">
        <v>750000</v>
      </c>
      <c r="F4708" s="1">
        <v>43596</v>
      </c>
    </row>
    <row r="4709" spans="1:6" x14ac:dyDescent="0.25">
      <c r="A4709">
        <v>23340</v>
      </c>
      <c r="B4709" s="28">
        <v>753034</v>
      </c>
      <c r="C4709" t="s">
        <v>272</v>
      </c>
      <c r="D4709" t="s">
        <v>3521</v>
      </c>
      <c r="E4709" s="11">
        <v>1</v>
      </c>
      <c r="F4709" s="1">
        <v>43596</v>
      </c>
    </row>
    <row r="4710" spans="1:6" x14ac:dyDescent="0.25">
      <c r="A4710">
        <v>23341</v>
      </c>
      <c r="B4710" s="28">
        <v>767133</v>
      </c>
      <c r="C4710" t="s">
        <v>264</v>
      </c>
      <c r="E4710" s="11">
        <v>9100000</v>
      </c>
      <c r="F4710" s="1">
        <v>43612</v>
      </c>
    </row>
    <row r="4711" spans="1:6" x14ac:dyDescent="0.25">
      <c r="A4711">
        <v>23341</v>
      </c>
      <c r="B4711" s="28">
        <v>767156</v>
      </c>
      <c r="C4711" t="s">
        <v>272</v>
      </c>
      <c r="D4711" t="s">
        <v>3521</v>
      </c>
      <c r="E4711" s="11">
        <v>1</v>
      </c>
      <c r="F4711" s="1">
        <v>43612</v>
      </c>
    </row>
    <row r="4712" spans="1:6" x14ac:dyDescent="0.25">
      <c r="A4712">
        <v>23342</v>
      </c>
      <c r="B4712" s="28">
        <v>752864</v>
      </c>
      <c r="C4712" t="s">
        <v>264</v>
      </c>
      <c r="E4712" s="11">
        <v>178700</v>
      </c>
      <c r="F4712" s="1">
        <v>43646</v>
      </c>
    </row>
    <row r="4713" spans="1:6" x14ac:dyDescent="0.25">
      <c r="A4713">
        <v>23342</v>
      </c>
      <c r="B4713" s="28">
        <v>803317</v>
      </c>
      <c r="C4713" t="s">
        <v>272</v>
      </c>
      <c r="D4713" t="s">
        <v>3522</v>
      </c>
      <c r="E4713" s="11">
        <v>1</v>
      </c>
      <c r="F4713" s="1">
        <v>43830</v>
      </c>
    </row>
    <row r="4714" spans="1:6" x14ac:dyDescent="0.25">
      <c r="A4714">
        <v>23344</v>
      </c>
      <c r="B4714" s="28">
        <v>778568</v>
      </c>
      <c r="C4714" t="s">
        <v>264</v>
      </c>
      <c r="E4714" s="11">
        <v>1775259</v>
      </c>
      <c r="F4714" s="1">
        <v>43861</v>
      </c>
    </row>
    <row r="4715" spans="1:6" x14ac:dyDescent="0.25">
      <c r="A4715">
        <v>23344</v>
      </c>
      <c r="B4715" s="28">
        <v>778572</v>
      </c>
      <c r="C4715" t="s">
        <v>269</v>
      </c>
      <c r="E4715" s="11">
        <v>677220</v>
      </c>
      <c r="F4715" s="1">
        <v>42766</v>
      </c>
    </row>
    <row r="4716" spans="1:6" x14ac:dyDescent="0.25">
      <c r="A4716">
        <v>23344</v>
      </c>
      <c r="B4716" s="28">
        <v>778576</v>
      </c>
      <c r="C4716" t="s">
        <v>307</v>
      </c>
      <c r="D4716" t="s">
        <v>3706</v>
      </c>
      <c r="E4716" s="11">
        <v>1</v>
      </c>
      <c r="F4716" s="1">
        <v>42766</v>
      </c>
    </row>
    <row r="4717" spans="1:6" x14ac:dyDescent="0.25">
      <c r="A4717">
        <v>23345</v>
      </c>
      <c r="B4717" s="28">
        <v>780337</v>
      </c>
      <c r="C4717" t="s">
        <v>264</v>
      </c>
      <c r="D4717" t="s">
        <v>3523</v>
      </c>
      <c r="E4717" s="11">
        <v>732706</v>
      </c>
      <c r="F4717" s="1">
        <v>42917</v>
      </c>
    </row>
    <row r="4718" spans="1:6" x14ac:dyDescent="0.25">
      <c r="A4718">
        <v>23346</v>
      </c>
      <c r="B4718" s="28">
        <v>786198</v>
      </c>
      <c r="C4718" t="s">
        <v>264</v>
      </c>
      <c r="E4718" s="11">
        <v>2878223</v>
      </c>
      <c r="F4718" s="1">
        <v>42643</v>
      </c>
    </row>
    <row r="4719" spans="1:6" x14ac:dyDescent="0.25">
      <c r="A4719">
        <v>23346</v>
      </c>
      <c r="B4719" s="28">
        <v>786202</v>
      </c>
      <c r="C4719" t="s">
        <v>307</v>
      </c>
      <c r="E4719" s="11">
        <v>1</v>
      </c>
      <c r="F4719" s="1">
        <v>42643</v>
      </c>
    </row>
    <row r="4720" spans="1:6" x14ac:dyDescent="0.25">
      <c r="A4720">
        <v>23347</v>
      </c>
      <c r="B4720" s="28">
        <v>778604</v>
      </c>
      <c r="C4720" t="s">
        <v>264</v>
      </c>
      <c r="E4720" s="11">
        <v>5139110</v>
      </c>
      <c r="F4720" s="1">
        <v>42734</v>
      </c>
    </row>
    <row r="4721" spans="1:6" x14ac:dyDescent="0.25">
      <c r="A4721">
        <v>23347</v>
      </c>
      <c r="B4721" s="28">
        <v>778616</v>
      </c>
      <c r="C4721" t="s">
        <v>307</v>
      </c>
      <c r="D4721" t="s">
        <v>3706</v>
      </c>
      <c r="E4721" s="11">
        <v>1</v>
      </c>
      <c r="F4721" s="1">
        <v>42734</v>
      </c>
    </row>
    <row r="4722" spans="1:6" x14ac:dyDescent="0.25">
      <c r="A4722">
        <v>23348</v>
      </c>
      <c r="B4722" s="28">
        <v>778592</v>
      </c>
      <c r="C4722" t="s">
        <v>264</v>
      </c>
      <c r="E4722" s="11">
        <v>2600000</v>
      </c>
      <c r="F4722" s="1">
        <v>42947</v>
      </c>
    </row>
    <row r="4723" spans="1:6" x14ac:dyDescent="0.25">
      <c r="A4723">
        <v>23348</v>
      </c>
      <c r="B4723" s="28">
        <v>778600</v>
      </c>
      <c r="C4723" t="s">
        <v>307</v>
      </c>
      <c r="D4723" t="s">
        <v>3706</v>
      </c>
      <c r="E4723" s="11">
        <v>1</v>
      </c>
      <c r="F4723" s="1">
        <v>42947</v>
      </c>
    </row>
    <row r="4724" spans="1:6" x14ac:dyDescent="0.25">
      <c r="A4724">
        <v>23349</v>
      </c>
      <c r="B4724" s="28" t="s">
        <v>3524</v>
      </c>
      <c r="C4724" t="s">
        <v>277</v>
      </c>
      <c r="E4724" s="11">
        <v>750000</v>
      </c>
      <c r="F4724" s="1">
        <v>43555</v>
      </c>
    </row>
    <row r="4725" spans="1:6" x14ac:dyDescent="0.25">
      <c r="A4725">
        <v>23349</v>
      </c>
      <c r="B4725" s="28">
        <v>754271</v>
      </c>
      <c r="C4725" t="s">
        <v>264</v>
      </c>
      <c r="E4725" s="11">
        <v>62600000</v>
      </c>
      <c r="F4725" s="1">
        <v>43555</v>
      </c>
    </row>
    <row r="4726" spans="1:6" x14ac:dyDescent="0.25">
      <c r="A4726">
        <v>23349</v>
      </c>
      <c r="B4726" s="28">
        <v>754277</v>
      </c>
      <c r="C4726" t="s">
        <v>267</v>
      </c>
      <c r="E4726" s="11">
        <v>199</v>
      </c>
      <c r="F4726" s="1">
        <v>43617</v>
      </c>
    </row>
    <row r="4727" spans="1:6" x14ac:dyDescent="0.25">
      <c r="A4727">
        <v>23349</v>
      </c>
      <c r="B4727" s="28">
        <v>754281</v>
      </c>
      <c r="C4727" t="s">
        <v>269</v>
      </c>
      <c r="E4727" s="11">
        <v>62600000</v>
      </c>
      <c r="F4727" s="1">
        <v>43555</v>
      </c>
    </row>
    <row r="4728" spans="1:6" x14ac:dyDescent="0.25">
      <c r="A4728">
        <v>23349</v>
      </c>
      <c r="B4728" s="28">
        <v>754285</v>
      </c>
      <c r="C4728" t="s">
        <v>268</v>
      </c>
      <c r="E4728" s="11">
        <v>1349</v>
      </c>
      <c r="F4728" s="1">
        <v>44286</v>
      </c>
    </row>
    <row r="4729" spans="1:6" x14ac:dyDescent="0.25">
      <c r="A4729">
        <v>23350</v>
      </c>
      <c r="B4729" s="28">
        <v>764921</v>
      </c>
      <c r="C4729" t="s">
        <v>264</v>
      </c>
      <c r="D4729" t="s">
        <v>4265</v>
      </c>
      <c r="E4729" s="11">
        <v>9104110</v>
      </c>
      <c r="F4729" s="1">
        <v>43485</v>
      </c>
    </row>
    <row r="4730" spans="1:6" x14ac:dyDescent="0.25">
      <c r="A4730">
        <v>23351</v>
      </c>
      <c r="B4730" s="28">
        <v>765005</v>
      </c>
      <c r="C4730" t="s">
        <v>264</v>
      </c>
      <c r="E4730" s="11">
        <v>1700000</v>
      </c>
      <c r="F4730" s="1">
        <v>43983</v>
      </c>
    </row>
    <row r="4731" spans="1:6" x14ac:dyDescent="0.25">
      <c r="A4731">
        <v>23352</v>
      </c>
      <c r="B4731" s="28">
        <v>765038</v>
      </c>
      <c r="C4731" t="s">
        <v>264</v>
      </c>
      <c r="E4731" s="11">
        <v>225000</v>
      </c>
      <c r="F4731" s="1">
        <v>42502</v>
      </c>
    </row>
    <row r="4732" spans="1:6" x14ac:dyDescent="0.25">
      <c r="A4732">
        <v>23353</v>
      </c>
      <c r="B4732" s="28">
        <v>765058</v>
      </c>
      <c r="C4732" t="s">
        <v>264</v>
      </c>
      <c r="E4732" s="11">
        <v>1350000</v>
      </c>
      <c r="F4732" s="1">
        <v>42536</v>
      </c>
    </row>
    <row r="4733" spans="1:6" x14ac:dyDescent="0.25">
      <c r="A4733">
        <v>23357</v>
      </c>
      <c r="B4733" s="28">
        <v>764963</v>
      </c>
      <c r="C4733" t="s">
        <v>264</v>
      </c>
      <c r="E4733" s="11">
        <v>12380</v>
      </c>
      <c r="F4733" s="1">
        <v>43100</v>
      </c>
    </row>
    <row r="4734" spans="1:6" x14ac:dyDescent="0.25">
      <c r="A4734">
        <v>23357</v>
      </c>
      <c r="B4734" s="28">
        <v>779071</v>
      </c>
      <c r="C4734" t="s">
        <v>345</v>
      </c>
      <c r="E4734" s="11">
        <v>37140</v>
      </c>
      <c r="F4734" s="1">
        <v>43100</v>
      </c>
    </row>
    <row r="4735" spans="1:6" x14ac:dyDescent="0.25">
      <c r="A4735">
        <v>23358</v>
      </c>
      <c r="B4735" s="28">
        <v>764742</v>
      </c>
      <c r="C4735" t="s">
        <v>264</v>
      </c>
      <c r="E4735" s="11">
        <v>10000</v>
      </c>
      <c r="F4735" s="1">
        <v>42825</v>
      </c>
    </row>
    <row r="4736" spans="1:6" x14ac:dyDescent="0.25">
      <c r="A4736">
        <v>23358</v>
      </c>
      <c r="B4736" s="28">
        <v>764746</v>
      </c>
      <c r="C4736" t="s">
        <v>307</v>
      </c>
      <c r="D4736" t="s">
        <v>3525</v>
      </c>
      <c r="E4736" s="11">
        <v>1</v>
      </c>
      <c r="F4736" s="1">
        <v>42825</v>
      </c>
    </row>
    <row r="4737" spans="1:6" x14ac:dyDescent="0.25">
      <c r="A4737">
        <v>23359</v>
      </c>
      <c r="B4737" s="28">
        <v>764750</v>
      </c>
      <c r="C4737" t="s">
        <v>264</v>
      </c>
      <c r="E4737" s="11">
        <v>27500</v>
      </c>
      <c r="F4737" s="1">
        <v>42825</v>
      </c>
    </row>
    <row r="4738" spans="1:6" x14ac:dyDescent="0.25">
      <c r="A4738">
        <v>23359</v>
      </c>
      <c r="B4738" s="28">
        <v>764754</v>
      </c>
      <c r="C4738" t="s">
        <v>307</v>
      </c>
      <c r="D4738" t="s">
        <v>3525</v>
      </c>
      <c r="E4738" s="11">
        <v>1</v>
      </c>
      <c r="F4738" s="1">
        <v>42825</v>
      </c>
    </row>
    <row r="4739" spans="1:6" x14ac:dyDescent="0.25">
      <c r="A4739">
        <v>23360</v>
      </c>
      <c r="B4739" s="28" t="s">
        <v>3707</v>
      </c>
      <c r="C4739" t="s">
        <v>277</v>
      </c>
      <c r="E4739" s="11">
        <v>345000</v>
      </c>
      <c r="F4739" s="1">
        <v>43555</v>
      </c>
    </row>
    <row r="4740" spans="1:6" x14ac:dyDescent="0.25">
      <c r="A4740">
        <v>23360</v>
      </c>
      <c r="B4740" s="28">
        <v>782270</v>
      </c>
      <c r="C4740" t="s">
        <v>267</v>
      </c>
      <c r="E4740" s="11">
        <v>49</v>
      </c>
      <c r="F4740" s="1">
        <v>43555</v>
      </c>
    </row>
    <row r="4741" spans="1:6" x14ac:dyDescent="0.25">
      <c r="A4741">
        <v>23360</v>
      </c>
      <c r="B4741" s="28">
        <v>782278</v>
      </c>
      <c r="C4741" t="s">
        <v>268</v>
      </c>
      <c r="E4741" s="11">
        <v>49</v>
      </c>
      <c r="F4741" s="1">
        <v>44286</v>
      </c>
    </row>
    <row r="4742" spans="1:6" x14ac:dyDescent="0.25">
      <c r="A4742">
        <v>23360</v>
      </c>
      <c r="B4742" s="28">
        <v>782282</v>
      </c>
      <c r="C4742" t="s">
        <v>269</v>
      </c>
      <c r="E4742" s="11">
        <v>647000</v>
      </c>
      <c r="F4742" s="1">
        <v>44286</v>
      </c>
    </row>
    <row r="4743" spans="1:6" x14ac:dyDescent="0.25">
      <c r="A4743">
        <v>23360</v>
      </c>
      <c r="B4743" s="28">
        <v>782286</v>
      </c>
      <c r="C4743" t="s">
        <v>264</v>
      </c>
      <c r="E4743" s="11">
        <v>647000</v>
      </c>
      <c r="F4743" s="1">
        <v>44286</v>
      </c>
    </row>
    <row r="4744" spans="1:6" x14ac:dyDescent="0.25">
      <c r="A4744">
        <v>23362</v>
      </c>
      <c r="B4744" s="28">
        <v>765186</v>
      </c>
      <c r="C4744" t="s">
        <v>264</v>
      </c>
      <c r="E4744" s="11">
        <v>50960</v>
      </c>
      <c r="F4744" s="1">
        <v>42794</v>
      </c>
    </row>
    <row r="4745" spans="1:6" x14ac:dyDescent="0.25">
      <c r="A4745">
        <v>23362</v>
      </c>
      <c r="B4745" s="28">
        <v>765301</v>
      </c>
      <c r="C4745" t="s">
        <v>307</v>
      </c>
      <c r="D4745" t="s">
        <v>3526</v>
      </c>
      <c r="E4745" s="11">
        <v>1</v>
      </c>
      <c r="F4745" s="1">
        <v>42794</v>
      </c>
    </row>
    <row r="4746" spans="1:6" x14ac:dyDescent="0.25">
      <c r="A4746">
        <v>23364</v>
      </c>
      <c r="B4746" s="28">
        <v>848141</v>
      </c>
      <c r="C4746" t="s">
        <v>264</v>
      </c>
      <c r="E4746" s="11">
        <v>750000</v>
      </c>
      <c r="F4746" s="1">
        <v>42613</v>
      </c>
    </row>
    <row r="4747" spans="1:6" x14ac:dyDescent="0.25">
      <c r="A4747">
        <v>23365</v>
      </c>
      <c r="B4747" s="28">
        <v>765217</v>
      </c>
      <c r="C4747" t="s">
        <v>264</v>
      </c>
      <c r="E4747" s="11">
        <v>10000</v>
      </c>
      <c r="F4747" s="1">
        <v>42794</v>
      </c>
    </row>
    <row r="4748" spans="1:6" x14ac:dyDescent="0.25">
      <c r="A4748">
        <v>23365</v>
      </c>
      <c r="B4748" s="28">
        <v>765305</v>
      </c>
      <c r="C4748" t="s">
        <v>307</v>
      </c>
      <c r="D4748" t="s">
        <v>3708</v>
      </c>
      <c r="E4748" s="11">
        <v>1</v>
      </c>
      <c r="F4748" s="1">
        <v>42794</v>
      </c>
    </row>
    <row r="4749" spans="1:6" x14ac:dyDescent="0.25">
      <c r="A4749">
        <v>23366</v>
      </c>
      <c r="B4749" s="28" t="s">
        <v>3527</v>
      </c>
      <c r="C4749" t="s">
        <v>277</v>
      </c>
      <c r="E4749" s="11">
        <v>425000</v>
      </c>
      <c r="F4749" s="1">
        <v>43465</v>
      </c>
    </row>
    <row r="4750" spans="1:6" x14ac:dyDescent="0.25">
      <c r="A4750">
        <v>23366</v>
      </c>
      <c r="B4750" s="28">
        <v>765212</v>
      </c>
      <c r="C4750" t="s">
        <v>264</v>
      </c>
      <c r="E4750" s="11">
        <v>10900000</v>
      </c>
      <c r="F4750" s="1">
        <v>44196</v>
      </c>
    </row>
    <row r="4751" spans="1:6" x14ac:dyDescent="0.25">
      <c r="A4751">
        <v>23366</v>
      </c>
      <c r="B4751" s="28">
        <v>765220</v>
      </c>
      <c r="C4751" t="s">
        <v>267</v>
      </c>
      <c r="E4751" s="11">
        <v>100</v>
      </c>
      <c r="F4751" s="1">
        <v>43465</v>
      </c>
    </row>
    <row r="4752" spans="1:6" x14ac:dyDescent="0.25">
      <c r="A4752">
        <v>23366</v>
      </c>
      <c r="B4752" s="28">
        <v>765225</v>
      </c>
      <c r="C4752" t="s">
        <v>268</v>
      </c>
      <c r="E4752" s="11">
        <v>391</v>
      </c>
      <c r="F4752" s="1">
        <v>44196</v>
      </c>
    </row>
    <row r="4753" spans="1:6" x14ac:dyDescent="0.25">
      <c r="A4753">
        <v>23366</v>
      </c>
      <c r="B4753" s="28">
        <v>765234</v>
      </c>
      <c r="C4753" t="s">
        <v>269</v>
      </c>
      <c r="E4753" s="11">
        <v>9000000</v>
      </c>
      <c r="F4753" s="1">
        <v>44196</v>
      </c>
    </row>
    <row r="4754" spans="1:6" x14ac:dyDescent="0.25">
      <c r="A4754">
        <v>23367</v>
      </c>
      <c r="B4754" s="28">
        <v>765241</v>
      </c>
      <c r="C4754" t="s">
        <v>264</v>
      </c>
      <c r="E4754" s="11">
        <v>18400</v>
      </c>
      <c r="F4754" s="1">
        <v>42825</v>
      </c>
    </row>
    <row r="4755" spans="1:6" x14ac:dyDescent="0.25">
      <c r="A4755">
        <v>23367</v>
      </c>
      <c r="B4755" s="28">
        <v>765245</v>
      </c>
      <c r="C4755" t="s">
        <v>545</v>
      </c>
      <c r="D4755" t="s">
        <v>3528</v>
      </c>
      <c r="E4755" s="11">
        <v>1</v>
      </c>
      <c r="F4755" s="1">
        <v>42825</v>
      </c>
    </row>
    <row r="4756" spans="1:6" x14ac:dyDescent="0.25">
      <c r="A4756">
        <v>23368</v>
      </c>
      <c r="B4756" s="28">
        <v>764924</v>
      </c>
      <c r="C4756" t="s">
        <v>1958</v>
      </c>
      <c r="E4756" s="11">
        <v>51520</v>
      </c>
      <c r="F4756" s="1">
        <v>43830</v>
      </c>
    </row>
    <row r="4757" spans="1:6" x14ac:dyDescent="0.25">
      <c r="A4757">
        <v>23368</v>
      </c>
      <c r="B4757" s="28">
        <v>764929</v>
      </c>
      <c r="C4757" t="s">
        <v>264</v>
      </c>
      <c r="E4757" s="11">
        <v>51520</v>
      </c>
      <c r="F4757" s="1">
        <v>43830</v>
      </c>
    </row>
    <row r="4758" spans="1:6" x14ac:dyDescent="0.25">
      <c r="A4758">
        <v>23368</v>
      </c>
      <c r="B4758" s="28">
        <v>764933</v>
      </c>
      <c r="C4758" t="s">
        <v>1959</v>
      </c>
      <c r="E4758" s="11">
        <v>10</v>
      </c>
      <c r="F4758" s="1">
        <v>43830</v>
      </c>
    </row>
    <row r="4759" spans="1:6" x14ac:dyDescent="0.25">
      <c r="A4759">
        <v>23369</v>
      </c>
      <c r="B4759" s="28">
        <v>765253</v>
      </c>
      <c r="C4759" t="s">
        <v>264</v>
      </c>
      <c r="E4759" s="11">
        <v>32500</v>
      </c>
      <c r="F4759" s="1">
        <v>42825</v>
      </c>
    </row>
    <row r="4760" spans="1:6" x14ac:dyDescent="0.25">
      <c r="A4760">
        <v>23369</v>
      </c>
      <c r="B4760" s="28">
        <v>765257</v>
      </c>
      <c r="C4760" t="s">
        <v>545</v>
      </c>
      <c r="D4760" t="s">
        <v>3529</v>
      </c>
      <c r="E4760" s="11">
        <v>1</v>
      </c>
      <c r="F4760" s="1">
        <v>42825</v>
      </c>
    </row>
    <row r="4761" spans="1:6" x14ac:dyDescent="0.25">
      <c r="A4761">
        <v>23370</v>
      </c>
      <c r="B4761" s="28">
        <v>765309</v>
      </c>
      <c r="C4761" t="s">
        <v>264</v>
      </c>
      <c r="E4761" s="11">
        <v>9000</v>
      </c>
      <c r="F4761" s="1">
        <v>42825</v>
      </c>
    </row>
    <row r="4762" spans="1:6" x14ac:dyDescent="0.25">
      <c r="A4762">
        <v>23370</v>
      </c>
      <c r="B4762" s="28">
        <v>765313</v>
      </c>
      <c r="C4762" t="s">
        <v>307</v>
      </c>
      <c r="D4762" t="s">
        <v>3530</v>
      </c>
      <c r="E4762" s="11">
        <v>1</v>
      </c>
      <c r="F4762" s="1">
        <v>42825</v>
      </c>
    </row>
    <row r="4763" spans="1:6" x14ac:dyDescent="0.25">
      <c r="A4763">
        <v>23371</v>
      </c>
      <c r="B4763" s="28">
        <v>765275</v>
      </c>
      <c r="C4763" t="s">
        <v>264</v>
      </c>
      <c r="E4763" s="11">
        <v>9000</v>
      </c>
      <c r="F4763" s="1">
        <v>42825</v>
      </c>
    </row>
    <row r="4764" spans="1:6" x14ac:dyDescent="0.25">
      <c r="A4764">
        <v>23373</v>
      </c>
      <c r="B4764" s="28">
        <v>764986</v>
      </c>
      <c r="C4764" t="s">
        <v>267</v>
      </c>
      <c r="E4764" s="11">
        <v>100</v>
      </c>
      <c r="F4764" s="1">
        <v>43738</v>
      </c>
    </row>
    <row r="4765" spans="1:6" x14ac:dyDescent="0.25">
      <c r="A4765">
        <v>23373</v>
      </c>
      <c r="B4765" s="28">
        <v>764996</v>
      </c>
      <c r="C4765" t="s">
        <v>264</v>
      </c>
      <c r="E4765" s="11">
        <v>3310000</v>
      </c>
      <c r="F4765" s="1">
        <v>44469</v>
      </c>
    </row>
    <row r="4766" spans="1:6" x14ac:dyDescent="0.25">
      <c r="A4766">
        <v>23373</v>
      </c>
      <c r="B4766" s="28">
        <v>765002</v>
      </c>
      <c r="C4766" t="s">
        <v>269</v>
      </c>
      <c r="E4766" s="11">
        <v>1000000</v>
      </c>
      <c r="F4766" s="1">
        <v>44469</v>
      </c>
    </row>
    <row r="4767" spans="1:6" x14ac:dyDescent="0.25">
      <c r="A4767">
        <v>23374</v>
      </c>
      <c r="B4767" s="28">
        <v>765333</v>
      </c>
      <c r="C4767" t="s">
        <v>264</v>
      </c>
      <c r="E4767" s="11">
        <v>3400</v>
      </c>
      <c r="F4767" s="1">
        <v>42825</v>
      </c>
    </row>
    <row r="4768" spans="1:6" x14ac:dyDescent="0.25">
      <c r="A4768">
        <v>23374</v>
      </c>
      <c r="B4768" s="28">
        <v>765337</v>
      </c>
      <c r="C4768" t="s">
        <v>307</v>
      </c>
      <c r="D4768" t="s">
        <v>3709</v>
      </c>
      <c r="E4768" s="11">
        <v>1</v>
      </c>
      <c r="F4768" s="1">
        <v>42825</v>
      </c>
    </row>
    <row r="4769" spans="1:6" x14ac:dyDescent="0.25">
      <c r="A4769">
        <v>23374</v>
      </c>
      <c r="B4769" s="28">
        <v>792110</v>
      </c>
      <c r="C4769" t="s">
        <v>2027</v>
      </c>
      <c r="D4769" t="s">
        <v>3710</v>
      </c>
      <c r="E4769" s="11">
        <v>1</v>
      </c>
      <c r="F4769" s="1">
        <v>42825</v>
      </c>
    </row>
    <row r="4770" spans="1:6" x14ac:dyDescent="0.25">
      <c r="A4770">
        <v>23375</v>
      </c>
      <c r="B4770" s="28">
        <v>765341</v>
      </c>
      <c r="C4770" t="s">
        <v>307</v>
      </c>
      <c r="D4770" t="s">
        <v>3709</v>
      </c>
      <c r="E4770" s="11"/>
      <c r="F4770" s="1">
        <v>42825</v>
      </c>
    </row>
    <row r="4771" spans="1:6" x14ac:dyDescent="0.25">
      <c r="A4771">
        <v>23375</v>
      </c>
      <c r="B4771" s="28">
        <v>765345</v>
      </c>
      <c r="C4771" t="s">
        <v>264</v>
      </c>
      <c r="E4771" s="11">
        <v>5000</v>
      </c>
      <c r="F4771" s="1">
        <v>42825</v>
      </c>
    </row>
    <row r="4772" spans="1:6" x14ac:dyDescent="0.25">
      <c r="A4772">
        <v>23375</v>
      </c>
      <c r="B4772" s="28">
        <v>792106</v>
      </c>
      <c r="C4772" t="s">
        <v>545</v>
      </c>
      <c r="D4772" t="s">
        <v>3711</v>
      </c>
      <c r="E4772" s="11">
        <v>1</v>
      </c>
      <c r="F4772" s="1">
        <v>42825</v>
      </c>
    </row>
    <row r="4773" spans="1:6" x14ac:dyDescent="0.25">
      <c r="A4773">
        <v>23376</v>
      </c>
      <c r="B4773" s="28" t="s">
        <v>3531</v>
      </c>
      <c r="C4773" t="s">
        <v>277</v>
      </c>
      <c r="E4773" s="11">
        <v>168000</v>
      </c>
      <c r="F4773" s="1">
        <v>43524</v>
      </c>
    </row>
    <row r="4774" spans="1:6" x14ac:dyDescent="0.25">
      <c r="A4774">
        <v>23376</v>
      </c>
      <c r="B4774" s="28">
        <v>772436</v>
      </c>
      <c r="C4774" t="s">
        <v>264</v>
      </c>
      <c r="E4774" s="11">
        <v>5600000</v>
      </c>
      <c r="F4774" s="1">
        <v>44196</v>
      </c>
    </row>
    <row r="4775" spans="1:6" x14ac:dyDescent="0.25">
      <c r="A4775">
        <v>23376</v>
      </c>
      <c r="B4775" s="28">
        <v>772445</v>
      </c>
      <c r="C4775" t="s">
        <v>267</v>
      </c>
      <c r="E4775" s="11">
        <v>79</v>
      </c>
      <c r="F4775" s="1">
        <v>43465</v>
      </c>
    </row>
    <row r="4776" spans="1:6" x14ac:dyDescent="0.25">
      <c r="A4776">
        <v>23376</v>
      </c>
      <c r="B4776" s="28">
        <v>772453</v>
      </c>
      <c r="C4776" t="s">
        <v>268</v>
      </c>
      <c r="E4776" s="11">
        <v>305</v>
      </c>
      <c r="F4776" s="1">
        <v>44196</v>
      </c>
    </row>
    <row r="4777" spans="1:6" x14ac:dyDescent="0.25">
      <c r="A4777">
        <v>23377</v>
      </c>
      <c r="B4777" s="28">
        <v>790562</v>
      </c>
      <c r="C4777" t="s">
        <v>264</v>
      </c>
      <c r="E4777" s="11">
        <v>35490</v>
      </c>
      <c r="F4777" s="1">
        <v>43511</v>
      </c>
    </row>
    <row r="4778" spans="1:6" x14ac:dyDescent="0.25">
      <c r="A4778">
        <v>23377</v>
      </c>
      <c r="B4778" s="28">
        <v>790582</v>
      </c>
      <c r="C4778" t="s">
        <v>1958</v>
      </c>
      <c r="E4778" s="11">
        <v>0</v>
      </c>
      <c r="F4778" s="1">
        <v>43511</v>
      </c>
    </row>
    <row r="4779" spans="1:6" x14ac:dyDescent="0.25">
      <c r="A4779">
        <v>23378</v>
      </c>
      <c r="B4779" s="28" t="s">
        <v>3532</v>
      </c>
      <c r="C4779" t="s">
        <v>277</v>
      </c>
      <c r="E4779" s="11">
        <v>170000</v>
      </c>
      <c r="F4779" s="1">
        <v>43646</v>
      </c>
    </row>
    <row r="4780" spans="1:6" x14ac:dyDescent="0.25">
      <c r="A4780">
        <v>23378</v>
      </c>
      <c r="B4780" s="28">
        <v>764891</v>
      </c>
      <c r="C4780" t="s">
        <v>267</v>
      </c>
      <c r="E4780" s="11">
        <v>30</v>
      </c>
      <c r="F4780" s="1">
        <v>43646</v>
      </c>
    </row>
    <row r="4781" spans="1:6" x14ac:dyDescent="0.25">
      <c r="A4781">
        <v>23378</v>
      </c>
      <c r="B4781" s="28">
        <v>764900</v>
      </c>
      <c r="C4781" t="s">
        <v>268</v>
      </c>
      <c r="E4781" s="11">
        <v>40</v>
      </c>
      <c r="F4781" s="1">
        <v>44377</v>
      </c>
    </row>
    <row r="4782" spans="1:6" x14ac:dyDescent="0.25">
      <c r="A4782">
        <v>23378</v>
      </c>
      <c r="B4782" s="28">
        <v>764904</v>
      </c>
      <c r="C4782" t="s">
        <v>269</v>
      </c>
      <c r="E4782" s="11">
        <v>1450000</v>
      </c>
      <c r="F4782" s="1">
        <v>44377</v>
      </c>
    </row>
    <row r="4783" spans="1:6" x14ac:dyDescent="0.25">
      <c r="A4783">
        <v>23378</v>
      </c>
      <c r="B4783" s="28">
        <v>764912</v>
      </c>
      <c r="C4783" t="s">
        <v>264</v>
      </c>
      <c r="E4783" s="11">
        <v>1450000</v>
      </c>
      <c r="F4783" s="1">
        <v>44377</v>
      </c>
    </row>
    <row r="4784" spans="1:6" x14ac:dyDescent="0.25">
      <c r="A4784">
        <v>23379</v>
      </c>
      <c r="B4784" s="28">
        <v>766583</v>
      </c>
      <c r="C4784" t="s">
        <v>345</v>
      </c>
      <c r="E4784" s="11">
        <v>56095</v>
      </c>
      <c r="F4784" s="1">
        <v>43100</v>
      </c>
    </row>
    <row r="4785" spans="1:6" x14ac:dyDescent="0.25">
      <c r="A4785">
        <v>23379</v>
      </c>
      <c r="B4785" s="28">
        <v>766587</v>
      </c>
      <c r="C4785" t="s">
        <v>288</v>
      </c>
      <c r="E4785" s="11">
        <v>168905</v>
      </c>
      <c r="F4785" s="1">
        <v>43100</v>
      </c>
    </row>
    <row r="4786" spans="1:6" x14ac:dyDescent="0.25">
      <c r="A4786">
        <v>23379</v>
      </c>
      <c r="B4786" s="28">
        <v>766591</v>
      </c>
      <c r="C4786" t="s">
        <v>264</v>
      </c>
      <c r="E4786" s="11">
        <v>764000</v>
      </c>
      <c r="F4786" s="1">
        <v>43100</v>
      </c>
    </row>
    <row r="4787" spans="1:6" x14ac:dyDescent="0.25">
      <c r="A4787">
        <v>23382</v>
      </c>
      <c r="B4787" s="28">
        <v>776221</v>
      </c>
      <c r="C4787" t="s">
        <v>272</v>
      </c>
      <c r="D4787" t="s">
        <v>3533</v>
      </c>
      <c r="E4787" s="11">
        <v>1</v>
      </c>
      <c r="F4787" s="1">
        <v>43636</v>
      </c>
    </row>
    <row r="4788" spans="1:6" x14ac:dyDescent="0.25">
      <c r="A4788">
        <v>23382</v>
      </c>
      <c r="B4788" s="28">
        <v>776243</v>
      </c>
      <c r="C4788" t="s">
        <v>264</v>
      </c>
      <c r="E4788" s="11">
        <v>4000000</v>
      </c>
      <c r="F4788" s="1">
        <v>43636</v>
      </c>
    </row>
    <row r="4789" spans="1:6" x14ac:dyDescent="0.25">
      <c r="A4789">
        <v>23383</v>
      </c>
      <c r="B4789" s="28" t="s">
        <v>3712</v>
      </c>
      <c r="C4789" t="s">
        <v>277</v>
      </c>
      <c r="E4789" s="11">
        <v>70000</v>
      </c>
      <c r="F4789" s="1">
        <v>43496</v>
      </c>
    </row>
    <row r="4790" spans="1:6" x14ac:dyDescent="0.25">
      <c r="A4790">
        <v>23383</v>
      </c>
      <c r="B4790" s="28">
        <v>767209</v>
      </c>
      <c r="C4790" t="s">
        <v>264</v>
      </c>
      <c r="E4790" s="11">
        <v>1451600</v>
      </c>
      <c r="F4790" s="1">
        <v>44341</v>
      </c>
    </row>
    <row r="4791" spans="1:6" x14ac:dyDescent="0.25">
      <c r="A4791">
        <v>23383</v>
      </c>
      <c r="B4791" s="28">
        <v>767217</v>
      </c>
      <c r="C4791" t="s">
        <v>267</v>
      </c>
      <c r="E4791" s="11">
        <v>9</v>
      </c>
      <c r="F4791" s="1">
        <v>44341</v>
      </c>
    </row>
    <row r="4792" spans="1:6" x14ac:dyDescent="0.25">
      <c r="A4792">
        <v>23383</v>
      </c>
      <c r="B4792" s="28">
        <v>767221</v>
      </c>
      <c r="C4792" t="s">
        <v>269</v>
      </c>
      <c r="E4792" s="11">
        <v>1451600</v>
      </c>
      <c r="F4792" s="1">
        <v>44347</v>
      </c>
    </row>
    <row r="4793" spans="1:6" x14ac:dyDescent="0.25">
      <c r="A4793">
        <v>23383</v>
      </c>
      <c r="B4793" s="28">
        <v>767236</v>
      </c>
      <c r="C4793" t="s">
        <v>268</v>
      </c>
      <c r="E4793" s="11">
        <v>7</v>
      </c>
      <c r="F4793" s="1">
        <v>43496</v>
      </c>
    </row>
    <row r="4794" spans="1:6" x14ac:dyDescent="0.25">
      <c r="A4794">
        <v>23384</v>
      </c>
      <c r="B4794" s="28">
        <v>766900</v>
      </c>
      <c r="C4794" t="s">
        <v>264</v>
      </c>
      <c r="E4794" s="11">
        <v>675000</v>
      </c>
      <c r="F4794" s="1">
        <v>43612</v>
      </c>
    </row>
    <row r="4795" spans="1:6" x14ac:dyDescent="0.25">
      <c r="A4795">
        <v>23384</v>
      </c>
      <c r="B4795" s="28">
        <v>767115</v>
      </c>
      <c r="C4795" t="s">
        <v>272</v>
      </c>
      <c r="D4795" t="s">
        <v>3521</v>
      </c>
      <c r="E4795" s="11">
        <v>1</v>
      </c>
      <c r="F4795" s="1">
        <v>43612</v>
      </c>
    </row>
    <row r="4796" spans="1:6" x14ac:dyDescent="0.25">
      <c r="A4796">
        <v>23385</v>
      </c>
      <c r="B4796" s="28">
        <v>786325</v>
      </c>
      <c r="C4796" t="s">
        <v>264</v>
      </c>
      <c r="E4796" s="11">
        <v>50000</v>
      </c>
      <c r="F4796" s="1">
        <v>43465</v>
      </c>
    </row>
    <row r="4797" spans="1:6" x14ac:dyDescent="0.25">
      <c r="A4797">
        <v>23385</v>
      </c>
      <c r="B4797" s="28">
        <v>786338</v>
      </c>
      <c r="C4797" t="s">
        <v>1958</v>
      </c>
      <c r="E4797" s="11">
        <v>0</v>
      </c>
      <c r="F4797" s="1">
        <v>43465</v>
      </c>
    </row>
    <row r="4798" spans="1:6" x14ac:dyDescent="0.25">
      <c r="A4798">
        <v>23386</v>
      </c>
      <c r="B4798" s="28">
        <v>779102</v>
      </c>
      <c r="C4798" t="s">
        <v>264</v>
      </c>
      <c r="E4798" s="11">
        <v>95000</v>
      </c>
      <c r="F4798" s="1">
        <v>42910</v>
      </c>
    </row>
    <row r="4799" spans="1:6" x14ac:dyDescent="0.25">
      <c r="A4799">
        <v>23386</v>
      </c>
      <c r="B4799" s="28">
        <v>792574</v>
      </c>
      <c r="C4799" t="s">
        <v>1958</v>
      </c>
      <c r="E4799" s="11"/>
      <c r="F4799" s="1">
        <v>42910</v>
      </c>
    </row>
    <row r="4800" spans="1:6" x14ac:dyDescent="0.25">
      <c r="A4800">
        <v>23387</v>
      </c>
      <c r="B4800" s="28">
        <v>792647</v>
      </c>
      <c r="C4800" t="s">
        <v>264</v>
      </c>
      <c r="E4800" s="11">
        <v>250000</v>
      </c>
      <c r="F4800" s="1">
        <v>42601</v>
      </c>
    </row>
    <row r="4801" spans="1:6" x14ac:dyDescent="0.25">
      <c r="A4801">
        <v>23388</v>
      </c>
      <c r="B4801" s="28">
        <v>780423</v>
      </c>
      <c r="C4801" t="s">
        <v>264</v>
      </c>
      <c r="D4801" t="s">
        <v>3713</v>
      </c>
      <c r="E4801" s="11">
        <v>500000</v>
      </c>
      <c r="F4801" s="1">
        <v>43104</v>
      </c>
    </row>
    <row r="4802" spans="1:6" x14ac:dyDescent="0.25">
      <c r="A4802">
        <v>23388</v>
      </c>
      <c r="B4802" s="28">
        <v>786361</v>
      </c>
      <c r="C4802" t="s">
        <v>1958</v>
      </c>
      <c r="E4802" s="11">
        <v>0</v>
      </c>
      <c r="F4802" s="1">
        <v>43830</v>
      </c>
    </row>
    <row r="4803" spans="1:6" x14ac:dyDescent="0.25">
      <c r="A4803">
        <v>23389</v>
      </c>
      <c r="B4803" s="28">
        <v>768835</v>
      </c>
      <c r="C4803" t="s">
        <v>264</v>
      </c>
      <c r="E4803" s="11">
        <v>2000000</v>
      </c>
      <c r="F4803" s="1">
        <v>43617</v>
      </c>
    </row>
    <row r="4804" spans="1:6" x14ac:dyDescent="0.25">
      <c r="A4804">
        <v>23389</v>
      </c>
      <c r="B4804" s="28">
        <v>768855</v>
      </c>
      <c r="C4804" t="s">
        <v>272</v>
      </c>
      <c r="D4804" t="s">
        <v>3521</v>
      </c>
      <c r="E4804" s="11">
        <v>1</v>
      </c>
      <c r="F4804" s="1">
        <v>43617</v>
      </c>
    </row>
    <row r="4805" spans="1:6" x14ac:dyDescent="0.25">
      <c r="A4805">
        <v>23390</v>
      </c>
      <c r="B4805" s="28">
        <v>766938</v>
      </c>
      <c r="C4805" t="s">
        <v>264</v>
      </c>
      <c r="D4805" t="s">
        <v>3534</v>
      </c>
      <c r="E4805" s="11">
        <v>38045015</v>
      </c>
      <c r="F4805" s="1">
        <v>43100</v>
      </c>
    </row>
    <row r="4806" spans="1:6" x14ac:dyDescent="0.25">
      <c r="A4806">
        <v>23390</v>
      </c>
      <c r="B4806" s="28">
        <v>790452</v>
      </c>
      <c r="C4806" t="s">
        <v>286</v>
      </c>
      <c r="D4806" t="s">
        <v>3535</v>
      </c>
      <c r="E4806" s="11">
        <v>1156815</v>
      </c>
      <c r="F4806" s="1">
        <v>43100</v>
      </c>
    </row>
    <row r="4807" spans="1:6" x14ac:dyDescent="0.25">
      <c r="A4807">
        <v>23392</v>
      </c>
      <c r="B4807" s="28">
        <v>781899</v>
      </c>
      <c r="C4807" t="s">
        <v>272</v>
      </c>
      <c r="D4807" t="s">
        <v>3714</v>
      </c>
      <c r="E4807" s="11">
        <v>1</v>
      </c>
      <c r="F4807" s="1">
        <v>42916</v>
      </c>
    </row>
    <row r="4808" spans="1:6" x14ac:dyDescent="0.25">
      <c r="A4808">
        <v>23392</v>
      </c>
      <c r="B4808" s="28">
        <v>792727</v>
      </c>
      <c r="C4808" t="s">
        <v>264</v>
      </c>
      <c r="E4808" s="11">
        <v>50000</v>
      </c>
      <c r="F4808" s="1">
        <v>42601</v>
      </c>
    </row>
    <row r="4809" spans="1:6" x14ac:dyDescent="0.25">
      <c r="A4809">
        <v>23393</v>
      </c>
      <c r="B4809" s="28">
        <v>777462</v>
      </c>
      <c r="C4809" t="s">
        <v>264</v>
      </c>
      <c r="E4809" s="11">
        <v>67000</v>
      </c>
      <c r="F4809" s="1">
        <v>42825</v>
      </c>
    </row>
    <row r="4810" spans="1:6" x14ac:dyDescent="0.25">
      <c r="A4810">
        <v>23393</v>
      </c>
      <c r="B4810" s="28">
        <v>778645</v>
      </c>
      <c r="C4810" t="s">
        <v>307</v>
      </c>
      <c r="D4810" t="s">
        <v>3715</v>
      </c>
      <c r="E4810" s="11">
        <v>1</v>
      </c>
      <c r="F4810" s="1">
        <v>42916</v>
      </c>
    </row>
    <row r="4811" spans="1:6" x14ac:dyDescent="0.25">
      <c r="A4811">
        <v>23394</v>
      </c>
      <c r="B4811" s="28" t="s">
        <v>3880</v>
      </c>
      <c r="C4811" t="s">
        <v>277</v>
      </c>
      <c r="E4811" s="11">
        <v>650000</v>
      </c>
      <c r="F4811" s="1">
        <v>43677</v>
      </c>
    </row>
    <row r="4812" spans="1:6" x14ac:dyDescent="0.25">
      <c r="A4812">
        <v>23394</v>
      </c>
      <c r="B4812" s="28">
        <v>770341</v>
      </c>
      <c r="C4812" t="s">
        <v>267</v>
      </c>
      <c r="E4812" s="11">
        <v>86</v>
      </c>
      <c r="F4812" s="1">
        <v>44408</v>
      </c>
    </row>
    <row r="4813" spans="1:6" x14ac:dyDescent="0.25">
      <c r="A4813">
        <v>23394</v>
      </c>
      <c r="B4813" s="28">
        <v>770358</v>
      </c>
      <c r="C4813" t="s">
        <v>269</v>
      </c>
      <c r="E4813" s="11">
        <v>12249500</v>
      </c>
      <c r="F4813" s="1">
        <v>44408</v>
      </c>
    </row>
    <row r="4814" spans="1:6" x14ac:dyDescent="0.25">
      <c r="A4814">
        <v>23394</v>
      </c>
      <c r="B4814" s="28">
        <v>770362</v>
      </c>
      <c r="C4814" t="s">
        <v>280</v>
      </c>
      <c r="E4814" s="11">
        <v>100000</v>
      </c>
      <c r="F4814" s="1">
        <v>44408</v>
      </c>
    </row>
    <row r="4815" spans="1:6" x14ac:dyDescent="0.25">
      <c r="A4815">
        <v>23394</v>
      </c>
      <c r="B4815" s="28">
        <v>770366</v>
      </c>
      <c r="C4815" t="s">
        <v>264</v>
      </c>
      <c r="E4815" s="11">
        <v>12849500</v>
      </c>
      <c r="F4815" s="1">
        <v>44408</v>
      </c>
    </row>
    <row r="4816" spans="1:6" x14ac:dyDescent="0.25">
      <c r="A4816">
        <v>23395</v>
      </c>
      <c r="B4816" s="28">
        <v>768815</v>
      </c>
      <c r="C4816" t="s">
        <v>264</v>
      </c>
      <c r="E4816" s="11">
        <v>1539005</v>
      </c>
      <c r="F4816" s="1">
        <v>43951</v>
      </c>
    </row>
    <row r="4817" spans="1:6" x14ac:dyDescent="0.25">
      <c r="A4817">
        <v>23396</v>
      </c>
      <c r="B4817" s="28">
        <v>768863</v>
      </c>
      <c r="C4817" t="s">
        <v>264</v>
      </c>
      <c r="E4817" s="11">
        <v>2500000</v>
      </c>
      <c r="F4817" s="1">
        <v>43617</v>
      </c>
    </row>
    <row r="4818" spans="1:6" x14ac:dyDescent="0.25">
      <c r="A4818">
        <v>23396</v>
      </c>
      <c r="B4818" s="28">
        <v>768883</v>
      </c>
      <c r="C4818" t="s">
        <v>272</v>
      </c>
      <c r="D4818" t="s">
        <v>3521</v>
      </c>
      <c r="E4818" s="11">
        <v>1</v>
      </c>
      <c r="F4818" s="1">
        <v>43617</v>
      </c>
    </row>
    <row r="4819" spans="1:6" x14ac:dyDescent="0.25">
      <c r="A4819">
        <v>23397</v>
      </c>
      <c r="B4819" s="28">
        <v>768899</v>
      </c>
      <c r="C4819" t="s">
        <v>264</v>
      </c>
      <c r="E4819" s="11">
        <v>5000000</v>
      </c>
      <c r="F4819" s="1">
        <v>43617</v>
      </c>
    </row>
    <row r="4820" spans="1:6" x14ac:dyDescent="0.25">
      <c r="A4820">
        <v>23397</v>
      </c>
      <c r="B4820" s="28">
        <v>768919</v>
      </c>
      <c r="C4820" t="s">
        <v>272</v>
      </c>
      <c r="D4820" t="s">
        <v>3521</v>
      </c>
      <c r="E4820" s="11">
        <v>1</v>
      </c>
      <c r="F4820" s="1">
        <v>43617</v>
      </c>
    </row>
    <row r="4821" spans="1:6" x14ac:dyDescent="0.25">
      <c r="A4821">
        <v>23399</v>
      </c>
      <c r="B4821" s="28">
        <v>778641</v>
      </c>
      <c r="C4821" t="s">
        <v>307</v>
      </c>
      <c r="D4821" t="s">
        <v>3716</v>
      </c>
      <c r="E4821" s="11">
        <v>1</v>
      </c>
      <c r="F4821" s="1">
        <v>42916</v>
      </c>
    </row>
    <row r="4822" spans="1:6" x14ac:dyDescent="0.25">
      <c r="A4822">
        <v>23400</v>
      </c>
      <c r="B4822" s="28">
        <v>770118</v>
      </c>
      <c r="C4822" t="s">
        <v>264</v>
      </c>
      <c r="E4822" s="11">
        <v>63332</v>
      </c>
      <c r="F4822" s="1">
        <v>42978</v>
      </c>
    </row>
    <row r="4823" spans="1:6" x14ac:dyDescent="0.25">
      <c r="A4823">
        <v>23400</v>
      </c>
      <c r="B4823" s="28">
        <v>770122</v>
      </c>
      <c r="C4823" t="s">
        <v>272</v>
      </c>
      <c r="D4823" t="s">
        <v>3717</v>
      </c>
      <c r="E4823" s="11">
        <v>1</v>
      </c>
      <c r="F4823" s="1">
        <v>42613</v>
      </c>
    </row>
    <row r="4824" spans="1:6" x14ac:dyDescent="0.25">
      <c r="A4824">
        <v>23400</v>
      </c>
      <c r="B4824" s="28">
        <v>770126</v>
      </c>
      <c r="C4824" t="s">
        <v>272</v>
      </c>
      <c r="D4824" t="s">
        <v>4266</v>
      </c>
      <c r="E4824" s="11">
        <v>1</v>
      </c>
      <c r="F4824" s="1">
        <v>42978</v>
      </c>
    </row>
    <row r="4825" spans="1:6" x14ac:dyDescent="0.25">
      <c r="A4825">
        <v>23401</v>
      </c>
      <c r="B4825" s="28">
        <v>772715</v>
      </c>
      <c r="C4825" t="s">
        <v>264</v>
      </c>
      <c r="E4825" s="11">
        <v>3600</v>
      </c>
      <c r="F4825" s="1">
        <v>42704</v>
      </c>
    </row>
    <row r="4826" spans="1:6" x14ac:dyDescent="0.25">
      <c r="A4826">
        <v>23401</v>
      </c>
      <c r="B4826" s="28">
        <v>772719</v>
      </c>
      <c r="C4826" t="s">
        <v>307</v>
      </c>
      <c r="E4826" s="11">
        <v>1</v>
      </c>
      <c r="F4826" s="1">
        <v>42704</v>
      </c>
    </row>
    <row r="4827" spans="1:6" x14ac:dyDescent="0.25">
      <c r="A4827">
        <v>23401</v>
      </c>
      <c r="B4827" s="28">
        <v>813395</v>
      </c>
      <c r="C4827" t="s">
        <v>545</v>
      </c>
      <c r="E4827" s="11">
        <v>1</v>
      </c>
      <c r="F4827" s="1">
        <v>42704</v>
      </c>
    </row>
    <row r="4828" spans="1:6" x14ac:dyDescent="0.25">
      <c r="A4828">
        <v>23402</v>
      </c>
      <c r="B4828" s="28">
        <v>772707</v>
      </c>
      <c r="C4828" t="s">
        <v>264</v>
      </c>
      <c r="E4828" s="11">
        <v>3900</v>
      </c>
      <c r="F4828" s="1">
        <v>42704</v>
      </c>
    </row>
    <row r="4829" spans="1:6" x14ac:dyDescent="0.25">
      <c r="A4829">
        <v>23402</v>
      </c>
      <c r="B4829" s="28">
        <v>772711</v>
      </c>
      <c r="C4829" t="s">
        <v>307</v>
      </c>
      <c r="E4829" s="11">
        <v>1</v>
      </c>
      <c r="F4829" s="1">
        <v>42704</v>
      </c>
    </row>
    <row r="4830" spans="1:6" x14ac:dyDescent="0.25">
      <c r="A4830">
        <v>23402</v>
      </c>
      <c r="B4830" s="28">
        <v>813391</v>
      </c>
      <c r="C4830" t="s">
        <v>2027</v>
      </c>
      <c r="E4830" s="11">
        <v>1</v>
      </c>
      <c r="F4830" s="1">
        <v>42704</v>
      </c>
    </row>
    <row r="4831" spans="1:6" x14ac:dyDescent="0.25">
      <c r="A4831">
        <v>23403</v>
      </c>
      <c r="B4831" s="28">
        <v>770098</v>
      </c>
      <c r="C4831" t="s">
        <v>264</v>
      </c>
      <c r="E4831" s="11">
        <v>4200</v>
      </c>
      <c r="F4831" s="1">
        <v>42825</v>
      </c>
    </row>
    <row r="4832" spans="1:6" x14ac:dyDescent="0.25">
      <c r="A4832">
        <v>23403</v>
      </c>
      <c r="B4832" s="28">
        <v>770102</v>
      </c>
      <c r="C4832" t="s">
        <v>545</v>
      </c>
      <c r="D4832" t="s">
        <v>3536</v>
      </c>
      <c r="E4832" s="11">
        <v>1</v>
      </c>
      <c r="F4832" s="1">
        <v>42825</v>
      </c>
    </row>
    <row r="4833" spans="1:6" x14ac:dyDescent="0.25">
      <c r="A4833">
        <v>23403</v>
      </c>
      <c r="B4833" s="28">
        <v>770107</v>
      </c>
      <c r="C4833" t="s">
        <v>307</v>
      </c>
      <c r="D4833" t="s">
        <v>3537</v>
      </c>
      <c r="E4833" s="11">
        <v>1</v>
      </c>
      <c r="F4833" s="1">
        <v>42825</v>
      </c>
    </row>
    <row r="4834" spans="1:6" x14ac:dyDescent="0.25">
      <c r="A4834">
        <v>23404</v>
      </c>
      <c r="B4834" s="28" t="s">
        <v>3718</v>
      </c>
      <c r="C4834" t="s">
        <v>277</v>
      </c>
      <c r="E4834" s="11">
        <v>850000</v>
      </c>
      <c r="F4834" s="1">
        <v>43616</v>
      </c>
    </row>
    <row r="4835" spans="1:6" x14ac:dyDescent="0.25">
      <c r="A4835">
        <v>23404</v>
      </c>
      <c r="B4835" s="28">
        <v>770078</v>
      </c>
      <c r="C4835" t="s">
        <v>264</v>
      </c>
      <c r="E4835" s="11">
        <v>24450000</v>
      </c>
      <c r="F4835" s="1">
        <v>44347</v>
      </c>
    </row>
    <row r="4836" spans="1:6" x14ac:dyDescent="0.25">
      <c r="A4836">
        <v>23404</v>
      </c>
      <c r="B4836" s="28">
        <v>770082</v>
      </c>
      <c r="C4836" t="s">
        <v>269</v>
      </c>
      <c r="E4836" s="11">
        <v>24450000</v>
      </c>
      <c r="F4836" s="1">
        <v>44347</v>
      </c>
    </row>
    <row r="4837" spans="1:6" x14ac:dyDescent="0.25">
      <c r="A4837">
        <v>23404</v>
      </c>
      <c r="B4837" s="28">
        <v>770086</v>
      </c>
      <c r="C4837" t="s">
        <v>267</v>
      </c>
      <c r="E4837" s="11">
        <v>108</v>
      </c>
      <c r="F4837" s="1">
        <v>43616</v>
      </c>
    </row>
    <row r="4838" spans="1:6" x14ac:dyDescent="0.25">
      <c r="A4838">
        <v>23405</v>
      </c>
      <c r="B4838" s="28">
        <v>777077</v>
      </c>
      <c r="C4838" t="s">
        <v>272</v>
      </c>
      <c r="D4838" t="s">
        <v>3240</v>
      </c>
      <c r="E4838" s="11">
        <v>1</v>
      </c>
      <c r="F4838" s="1">
        <v>44377</v>
      </c>
    </row>
    <row r="4839" spans="1:6" x14ac:dyDescent="0.25">
      <c r="A4839">
        <v>23405</v>
      </c>
      <c r="B4839" s="28">
        <v>777085</v>
      </c>
      <c r="C4839" t="s">
        <v>264</v>
      </c>
      <c r="E4839" s="11">
        <v>1200000</v>
      </c>
      <c r="F4839" s="1">
        <v>44377</v>
      </c>
    </row>
    <row r="4840" spans="1:6" x14ac:dyDescent="0.25">
      <c r="A4840">
        <v>23406</v>
      </c>
      <c r="B4840" s="28">
        <v>780435</v>
      </c>
      <c r="C4840" t="s">
        <v>264</v>
      </c>
      <c r="E4840" s="11">
        <v>24265959</v>
      </c>
      <c r="F4840" s="1">
        <v>43100</v>
      </c>
    </row>
    <row r="4841" spans="1:6" x14ac:dyDescent="0.25">
      <c r="A4841">
        <v>23407</v>
      </c>
      <c r="B4841" s="28">
        <v>770462</v>
      </c>
      <c r="C4841" t="s">
        <v>264</v>
      </c>
      <c r="E4841" s="11">
        <v>500000</v>
      </c>
      <c r="F4841" s="1">
        <v>43624</v>
      </c>
    </row>
    <row r="4842" spans="1:6" x14ac:dyDescent="0.25">
      <c r="A4842">
        <v>23407</v>
      </c>
      <c r="B4842" s="28">
        <v>770482</v>
      </c>
      <c r="C4842" t="s">
        <v>272</v>
      </c>
      <c r="D4842" t="s">
        <v>3521</v>
      </c>
      <c r="E4842" s="11">
        <v>1</v>
      </c>
      <c r="F4842" s="1">
        <v>43624</v>
      </c>
    </row>
    <row r="4843" spans="1:6" x14ac:dyDescent="0.25">
      <c r="A4843">
        <v>23408</v>
      </c>
      <c r="B4843" s="28">
        <v>770490</v>
      </c>
      <c r="C4843" t="s">
        <v>264</v>
      </c>
      <c r="E4843" s="11">
        <v>21970</v>
      </c>
      <c r="F4843" s="1">
        <v>42794</v>
      </c>
    </row>
    <row r="4844" spans="1:6" x14ac:dyDescent="0.25">
      <c r="A4844">
        <v>23408</v>
      </c>
      <c r="B4844" s="28">
        <v>770506</v>
      </c>
      <c r="C4844" t="s">
        <v>307</v>
      </c>
      <c r="D4844" t="e">
        <f>-go to distributor development trips to Canada and Mexico -pay for consulting, translation, shipping equipment, printed materials</f>
        <v>#NAME?</v>
      </c>
      <c r="E4844" s="11">
        <v>1</v>
      </c>
      <c r="F4844" s="1">
        <v>42794</v>
      </c>
    </row>
    <row r="4845" spans="1:6" x14ac:dyDescent="0.25">
      <c r="A4845">
        <v>23409</v>
      </c>
      <c r="B4845" s="28">
        <v>770634</v>
      </c>
      <c r="C4845" t="s">
        <v>264</v>
      </c>
      <c r="E4845" s="11">
        <v>21970</v>
      </c>
      <c r="F4845" s="1">
        <v>42794</v>
      </c>
    </row>
    <row r="4846" spans="1:6" x14ac:dyDescent="0.25">
      <c r="A4846">
        <v>23409</v>
      </c>
      <c r="B4846" s="28">
        <v>770640</v>
      </c>
      <c r="C4846" t="s">
        <v>307</v>
      </c>
      <c r="D4846" t="e">
        <f>-go to distributor development trips to Canada and Mexico -pay for consulting, translation, shipping equipment, printed materials</f>
        <v>#NAME?</v>
      </c>
      <c r="E4846" s="11">
        <v>1</v>
      </c>
      <c r="F4846" s="1">
        <v>42794</v>
      </c>
    </row>
    <row r="4847" spans="1:6" x14ac:dyDescent="0.25">
      <c r="A4847">
        <v>23410</v>
      </c>
      <c r="B4847" s="28" t="s">
        <v>3719</v>
      </c>
      <c r="C4847" t="s">
        <v>277</v>
      </c>
      <c r="E4847" s="11">
        <v>22500000</v>
      </c>
      <c r="F4847" s="1">
        <v>45291</v>
      </c>
    </row>
    <row r="4848" spans="1:6" x14ac:dyDescent="0.25">
      <c r="A4848">
        <v>23410</v>
      </c>
      <c r="B4848" s="28">
        <v>771143</v>
      </c>
      <c r="C4848" t="s">
        <v>267</v>
      </c>
      <c r="E4848" s="11">
        <v>800</v>
      </c>
      <c r="F4848" s="1">
        <v>45291</v>
      </c>
    </row>
    <row r="4849" spans="1:6" x14ac:dyDescent="0.25">
      <c r="A4849">
        <v>23410</v>
      </c>
      <c r="B4849" s="28">
        <v>803257</v>
      </c>
      <c r="C4849" t="s">
        <v>268</v>
      </c>
      <c r="E4849" s="11">
        <v>1084</v>
      </c>
      <c r="F4849" s="1">
        <v>44561</v>
      </c>
    </row>
    <row r="4850" spans="1:6" x14ac:dyDescent="0.25">
      <c r="A4850">
        <v>23410</v>
      </c>
      <c r="B4850" s="28">
        <v>803261</v>
      </c>
      <c r="C4850" t="s">
        <v>269</v>
      </c>
      <c r="E4850" s="11">
        <v>80240000</v>
      </c>
      <c r="F4850" s="1">
        <v>45291</v>
      </c>
    </row>
    <row r="4851" spans="1:6" x14ac:dyDescent="0.25">
      <c r="A4851">
        <v>23410</v>
      </c>
      <c r="B4851" s="28">
        <v>803265</v>
      </c>
      <c r="C4851" t="s">
        <v>264</v>
      </c>
      <c r="E4851" s="11">
        <v>81033000</v>
      </c>
      <c r="F4851" s="1">
        <v>45291</v>
      </c>
    </row>
    <row r="4852" spans="1:6" x14ac:dyDescent="0.25">
      <c r="A4852">
        <v>23410</v>
      </c>
      <c r="B4852" s="28">
        <v>803269</v>
      </c>
      <c r="C4852" t="s">
        <v>280</v>
      </c>
      <c r="E4852" s="11">
        <v>800000</v>
      </c>
      <c r="F4852" s="1">
        <v>45291</v>
      </c>
    </row>
    <row r="4853" spans="1:6" x14ac:dyDescent="0.25">
      <c r="A4853">
        <v>23411</v>
      </c>
      <c r="B4853" s="28" t="s">
        <v>3720</v>
      </c>
      <c r="C4853" t="s">
        <v>277</v>
      </c>
      <c r="E4853" s="11">
        <v>150000</v>
      </c>
      <c r="F4853" s="1">
        <v>43646</v>
      </c>
    </row>
    <row r="4854" spans="1:6" x14ac:dyDescent="0.25">
      <c r="A4854">
        <v>23411</v>
      </c>
      <c r="B4854" s="28">
        <v>776825</v>
      </c>
      <c r="C4854" t="s">
        <v>264</v>
      </c>
      <c r="E4854" s="11">
        <v>8100000</v>
      </c>
      <c r="F4854" s="1">
        <v>44377</v>
      </c>
    </row>
    <row r="4855" spans="1:6" x14ac:dyDescent="0.25">
      <c r="A4855">
        <v>23411</v>
      </c>
      <c r="B4855" s="28">
        <v>776829</v>
      </c>
      <c r="C4855" t="s">
        <v>269</v>
      </c>
      <c r="E4855" s="11">
        <v>8100000</v>
      </c>
      <c r="F4855" s="1">
        <v>44377</v>
      </c>
    </row>
    <row r="4856" spans="1:6" x14ac:dyDescent="0.25">
      <c r="A4856">
        <v>23411</v>
      </c>
      <c r="B4856" s="28">
        <v>776833</v>
      </c>
      <c r="C4856" t="s">
        <v>267</v>
      </c>
      <c r="E4856" s="11">
        <v>129</v>
      </c>
      <c r="F4856" s="1">
        <v>43646</v>
      </c>
    </row>
    <row r="4857" spans="1:6" x14ac:dyDescent="0.25">
      <c r="A4857">
        <v>23412</v>
      </c>
      <c r="B4857" s="28">
        <v>770675</v>
      </c>
      <c r="C4857" t="s">
        <v>264</v>
      </c>
      <c r="E4857" s="11">
        <v>124977</v>
      </c>
      <c r="F4857" s="1">
        <v>42947</v>
      </c>
    </row>
    <row r="4858" spans="1:6" x14ac:dyDescent="0.25">
      <c r="A4858">
        <v>23412</v>
      </c>
      <c r="B4858" s="28">
        <v>770679</v>
      </c>
      <c r="C4858" t="s">
        <v>272</v>
      </c>
      <c r="D4858" t="s">
        <v>3538</v>
      </c>
      <c r="E4858" s="11">
        <v>40</v>
      </c>
      <c r="F4858" s="1">
        <v>42947</v>
      </c>
    </row>
    <row r="4859" spans="1:6" x14ac:dyDescent="0.25">
      <c r="A4859">
        <v>23412</v>
      </c>
      <c r="B4859" s="28">
        <v>770683</v>
      </c>
      <c r="C4859" t="s">
        <v>272</v>
      </c>
      <c r="D4859" t="s">
        <v>3539</v>
      </c>
      <c r="E4859" s="11">
        <v>42135</v>
      </c>
      <c r="F4859" s="1">
        <v>42947</v>
      </c>
    </row>
    <row r="4860" spans="1:6" x14ac:dyDescent="0.25">
      <c r="A4860">
        <v>23412</v>
      </c>
      <c r="B4860" s="28">
        <v>770687</v>
      </c>
      <c r="C4860" t="s">
        <v>272</v>
      </c>
      <c r="D4860" t="s">
        <v>3540</v>
      </c>
      <c r="E4860" s="11">
        <v>250</v>
      </c>
      <c r="F4860" s="1">
        <v>42947</v>
      </c>
    </row>
    <row r="4861" spans="1:6" x14ac:dyDescent="0.25">
      <c r="A4861">
        <v>23412</v>
      </c>
      <c r="B4861" s="28">
        <v>770691</v>
      </c>
      <c r="C4861" t="s">
        <v>272</v>
      </c>
      <c r="D4861" t="s">
        <v>3541</v>
      </c>
      <c r="E4861" s="11">
        <v>275</v>
      </c>
      <c r="F4861" s="1">
        <v>42947</v>
      </c>
    </row>
    <row r="4862" spans="1:6" x14ac:dyDescent="0.25">
      <c r="A4862">
        <v>23412</v>
      </c>
      <c r="B4862" s="28">
        <v>770695</v>
      </c>
      <c r="C4862" t="s">
        <v>272</v>
      </c>
      <c r="D4862" t="s">
        <v>3542</v>
      </c>
      <c r="E4862" s="11">
        <v>400</v>
      </c>
      <c r="F4862" s="1">
        <v>42947</v>
      </c>
    </row>
    <row r="4863" spans="1:6" x14ac:dyDescent="0.25">
      <c r="A4863">
        <v>23412</v>
      </c>
      <c r="B4863" s="28">
        <v>770699</v>
      </c>
      <c r="C4863" t="s">
        <v>272</v>
      </c>
      <c r="D4863" t="s">
        <v>3543</v>
      </c>
      <c r="E4863" s="11">
        <v>840</v>
      </c>
      <c r="F4863" s="1">
        <v>42947</v>
      </c>
    </row>
    <row r="4864" spans="1:6" x14ac:dyDescent="0.25">
      <c r="A4864">
        <v>23412</v>
      </c>
      <c r="B4864" s="28">
        <v>770705</v>
      </c>
      <c r="C4864" t="s">
        <v>272</v>
      </c>
      <c r="D4864" t="s">
        <v>3544</v>
      </c>
      <c r="E4864" s="11">
        <v>366</v>
      </c>
      <c r="F4864" s="1">
        <v>42947</v>
      </c>
    </row>
    <row r="4865" spans="1:6" x14ac:dyDescent="0.25">
      <c r="A4865">
        <v>23413</v>
      </c>
      <c r="B4865" s="28">
        <v>787851</v>
      </c>
      <c r="C4865" t="s">
        <v>286</v>
      </c>
      <c r="D4865" t="s">
        <v>3721</v>
      </c>
      <c r="E4865" s="11">
        <v>432364</v>
      </c>
      <c r="F4865" s="1">
        <v>43465</v>
      </c>
    </row>
    <row r="4866" spans="1:6" x14ac:dyDescent="0.25">
      <c r="A4866">
        <v>23413</v>
      </c>
      <c r="B4866" s="28">
        <v>787855</v>
      </c>
      <c r="C4866" t="s">
        <v>290</v>
      </c>
      <c r="D4866" t="s">
        <v>3722</v>
      </c>
      <c r="E4866" s="11">
        <v>274771</v>
      </c>
      <c r="F4866" s="1">
        <v>43100</v>
      </c>
    </row>
    <row r="4867" spans="1:6" x14ac:dyDescent="0.25">
      <c r="A4867">
        <v>23413</v>
      </c>
      <c r="B4867" s="28">
        <v>787859</v>
      </c>
      <c r="C4867" t="s">
        <v>303</v>
      </c>
      <c r="D4867" t="s">
        <v>4267</v>
      </c>
      <c r="E4867" s="11">
        <v>10089395</v>
      </c>
      <c r="F4867" s="1">
        <v>43100</v>
      </c>
    </row>
    <row r="4868" spans="1:6" x14ac:dyDescent="0.25">
      <c r="A4868">
        <v>23413</v>
      </c>
      <c r="B4868" s="28">
        <v>787868</v>
      </c>
      <c r="C4868" t="s">
        <v>286</v>
      </c>
      <c r="D4868" t="s">
        <v>3723</v>
      </c>
      <c r="E4868" s="11">
        <v>81575</v>
      </c>
      <c r="F4868" s="1">
        <v>43100</v>
      </c>
    </row>
    <row r="4869" spans="1:6" x14ac:dyDescent="0.25">
      <c r="A4869">
        <v>23413</v>
      </c>
      <c r="B4869" s="28">
        <v>792684</v>
      </c>
      <c r="C4869" t="s">
        <v>264</v>
      </c>
      <c r="E4869" s="11">
        <v>10426210</v>
      </c>
      <c r="F4869" s="1">
        <v>43100</v>
      </c>
    </row>
    <row r="4870" spans="1:6" x14ac:dyDescent="0.25">
      <c r="A4870">
        <v>23414</v>
      </c>
      <c r="B4870" s="28">
        <v>770733</v>
      </c>
      <c r="C4870" t="s">
        <v>264</v>
      </c>
      <c r="E4870" s="11">
        <v>25981</v>
      </c>
      <c r="F4870" s="1">
        <v>42794</v>
      </c>
    </row>
    <row r="4871" spans="1:6" x14ac:dyDescent="0.25">
      <c r="A4871">
        <v>23414</v>
      </c>
      <c r="B4871" s="28">
        <v>770744</v>
      </c>
      <c r="C4871" t="s">
        <v>545</v>
      </c>
      <c r="D4871" t="s">
        <v>3724</v>
      </c>
      <c r="E4871" s="11">
        <v>1</v>
      </c>
      <c r="F4871" s="1">
        <v>42794</v>
      </c>
    </row>
    <row r="4872" spans="1:6" x14ac:dyDescent="0.25">
      <c r="A4872">
        <v>23415</v>
      </c>
      <c r="B4872" s="28">
        <v>770716</v>
      </c>
      <c r="C4872" t="s">
        <v>264</v>
      </c>
      <c r="E4872" s="11">
        <v>250000</v>
      </c>
      <c r="F4872" s="1">
        <v>42916</v>
      </c>
    </row>
    <row r="4873" spans="1:6" x14ac:dyDescent="0.25">
      <c r="A4873">
        <v>23415</v>
      </c>
      <c r="B4873" s="28">
        <v>770720</v>
      </c>
      <c r="C4873" t="s">
        <v>272</v>
      </c>
      <c r="D4873" t="s">
        <v>3725</v>
      </c>
      <c r="E4873" s="11">
        <v>1</v>
      </c>
      <c r="F4873" s="1">
        <v>42916</v>
      </c>
    </row>
    <row r="4874" spans="1:6" x14ac:dyDescent="0.25">
      <c r="A4874">
        <v>23415</v>
      </c>
      <c r="B4874" s="28">
        <v>770725</v>
      </c>
      <c r="C4874" t="s">
        <v>272</v>
      </c>
      <c r="D4874" t="s">
        <v>3726</v>
      </c>
      <c r="E4874" s="11">
        <v>1</v>
      </c>
      <c r="F4874" s="1">
        <v>42916</v>
      </c>
    </row>
    <row r="4875" spans="1:6" x14ac:dyDescent="0.25">
      <c r="A4875">
        <v>23415</v>
      </c>
      <c r="B4875" s="28">
        <v>770729</v>
      </c>
      <c r="C4875" t="s">
        <v>272</v>
      </c>
      <c r="D4875" t="s">
        <v>3727</v>
      </c>
      <c r="E4875" s="11">
        <v>1</v>
      </c>
      <c r="F4875" s="1">
        <v>42916</v>
      </c>
    </row>
    <row r="4876" spans="1:6" x14ac:dyDescent="0.25">
      <c r="A4876">
        <v>23415</v>
      </c>
      <c r="B4876" s="28">
        <v>770737</v>
      </c>
      <c r="C4876" t="s">
        <v>272</v>
      </c>
      <c r="D4876" t="s">
        <v>3728</v>
      </c>
      <c r="E4876" s="11"/>
      <c r="F4876" s="1">
        <v>42916</v>
      </c>
    </row>
    <row r="4877" spans="1:6" x14ac:dyDescent="0.25">
      <c r="A4877">
        <v>23415</v>
      </c>
      <c r="B4877" s="28">
        <v>770741</v>
      </c>
      <c r="C4877" t="s">
        <v>272</v>
      </c>
      <c r="D4877" t="s">
        <v>3729</v>
      </c>
      <c r="E4877" s="11">
        <v>1</v>
      </c>
      <c r="F4877" s="1">
        <v>42916</v>
      </c>
    </row>
    <row r="4878" spans="1:6" x14ac:dyDescent="0.25">
      <c r="A4878">
        <v>23416</v>
      </c>
      <c r="B4878" s="28" t="s">
        <v>3730</v>
      </c>
      <c r="C4878" t="s">
        <v>277</v>
      </c>
      <c r="E4878" s="11">
        <v>250000</v>
      </c>
      <c r="F4878" s="1">
        <v>43555</v>
      </c>
    </row>
    <row r="4879" spans="1:6" x14ac:dyDescent="0.25">
      <c r="A4879">
        <v>23416</v>
      </c>
      <c r="B4879" s="28">
        <v>776765</v>
      </c>
      <c r="C4879" t="s">
        <v>264</v>
      </c>
      <c r="E4879" s="11">
        <v>2600000</v>
      </c>
      <c r="F4879" s="1">
        <v>44286</v>
      </c>
    </row>
    <row r="4880" spans="1:6" x14ac:dyDescent="0.25">
      <c r="A4880">
        <v>23416</v>
      </c>
      <c r="B4880" s="28">
        <v>776769</v>
      </c>
      <c r="C4880" t="s">
        <v>267</v>
      </c>
      <c r="E4880" s="11">
        <v>64</v>
      </c>
      <c r="F4880" s="1">
        <v>43555</v>
      </c>
    </row>
    <row r="4881" spans="1:6" x14ac:dyDescent="0.25">
      <c r="A4881">
        <v>23416</v>
      </c>
      <c r="B4881" s="28">
        <v>776773</v>
      </c>
      <c r="C4881" t="s">
        <v>269</v>
      </c>
      <c r="E4881" s="11">
        <v>2600000</v>
      </c>
      <c r="F4881" s="1">
        <v>44286</v>
      </c>
    </row>
    <row r="4882" spans="1:6" x14ac:dyDescent="0.25">
      <c r="A4882">
        <v>23416</v>
      </c>
      <c r="B4882" s="28">
        <v>776781</v>
      </c>
      <c r="C4882" t="s">
        <v>268</v>
      </c>
      <c r="E4882" s="11">
        <v>92</v>
      </c>
      <c r="F4882" s="1">
        <v>44286</v>
      </c>
    </row>
    <row r="4883" spans="1:6" x14ac:dyDescent="0.25">
      <c r="A4883">
        <v>23417</v>
      </c>
      <c r="B4883" s="28" t="s">
        <v>4060</v>
      </c>
      <c r="C4883" t="s">
        <v>277</v>
      </c>
      <c r="E4883" s="11">
        <v>400000</v>
      </c>
      <c r="F4883" s="1">
        <v>44105</v>
      </c>
    </row>
    <row r="4884" spans="1:6" x14ac:dyDescent="0.25">
      <c r="A4884">
        <v>23417</v>
      </c>
      <c r="B4884" s="28">
        <v>772971</v>
      </c>
      <c r="C4884" t="s">
        <v>264</v>
      </c>
      <c r="E4884" s="11">
        <v>10133575</v>
      </c>
      <c r="F4884" s="1">
        <v>44835</v>
      </c>
    </row>
    <row r="4885" spans="1:6" x14ac:dyDescent="0.25">
      <c r="A4885">
        <v>23417</v>
      </c>
      <c r="B4885" s="28">
        <v>772975</v>
      </c>
      <c r="C4885" t="s">
        <v>267</v>
      </c>
      <c r="E4885" s="11">
        <v>35</v>
      </c>
      <c r="F4885" s="1">
        <v>44470</v>
      </c>
    </row>
    <row r="4886" spans="1:6" x14ac:dyDescent="0.25">
      <c r="A4886">
        <v>23417</v>
      </c>
      <c r="B4886" s="28">
        <v>772979</v>
      </c>
      <c r="C4886" t="s">
        <v>268</v>
      </c>
      <c r="E4886" s="11">
        <v>44</v>
      </c>
      <c r="F4886" s="1">
        <v>44835</v>
      </c>
    </row>
    <row r="4887" spans="1:6" x14ac:dyDescent="0.25">
      <c r="A4887">
        <v>23417</v>
      </c>
      <c r="B4887" s="28">
        <v>772987</v>
      </c>
      <c r="C4887" t="s">
        <v>269</v>
      </c>
      <c r="E4887" s="11">
        <v>10133575</v>
      </c>
      <c r="F4887" s="1">
        <v>44835</v>
      </c>
    </row>
    <row r="4888" spans="1:6" x14ac:dyDescent="0.25">
      <c r="A4888">
        <v>23418</v>
      </c>
      <c r="B4888" s="28" t="s">
        <v>3731</v>
      </c>
      <c r="C4888" t="s">
        <v>277</v>
      </c>
      <c r="E4888" s="11">
        <v>500000</v>
      </c>
      <c r="F4888" s="1">
        <v>43830</v>
      </c>
    </row>
    <row r="4889" spans="1:6" x14ac:dyDescent="0.25">
      <c r="A4889">
        <v>23418</v>
      </c>
      <c r="B4889" s="28">
        <v>770650</v>
      </c>
      <c r="C4889" t="s">
        <v>264</v>
      </c>
      <c r="E4889" s="11">
        <v>41100000</v>
      </c>
      <c r="F4889" s="1">
        <v>44561</v>
      </c>
    </row>
    <row r="4890" spans="1:6" x14ac:dyDescent="0.25">
      <c r="A4890">
        <v>23418</v>
      </c>
      <c r="B4890" s="28">
        <v>770654</v>
      </c>
      <c r="C4890" t="s">
        <v>269</v>
      </c>
      <c r="E4890" s="11">
        <v>26100000</v>
      </c>
      <c r="F4890" s="1">
        <v>43830</v>
      </c>
    </row>
    <row r="4891" spans="1:6" x14ac:dyDescent="0.25">
      <c r="A4891">
        <v>23418</v>
      </c>
      <c r="B4891" s="28">
        <v>770658</v>
      </c>
      <c r="C4891" t="s">
        <v>268</v>
      </c>
      <c r="E4891" s="11">
        <v>1</v>
      </c>
      <c r="F4891" s="1">
        <v>44561</v>
      </c>
    </row>
    <row r="4892" spans="1:6" x14ac:dyDescent="0.25">
      <c r="A4892">
        <v>23418</v>
      </c>
      <c r="B4892" s="28">
        <v>770662</v>
      </c>
      <c r="C4892" t="s">
        <v>267</v>
      </c>
      <c r="E4892" s="11">
        <v>28</v>
      </c>
      <c r="F4892" s="1">
        <v>43830</v>
      </c>
    </row>
    <row r="4893" spans="1:6" x14ac:dyDescent="0.25">
      <c r="A4893">
        <v>23419</v>
      </c>
      <c r="B4893" s="28">
        <v>770762</v>
      </c>
      <c r="C4893" t="s">
        <v>264</v>
      </c>
      <c r="E4893" s="11">
        <v>84400</v>
      </c>
      <c r="F4893" s="1">
        <v>42825</v>
      </c>
    </row>
    <row r="4894" spans="1:6" x14ac:dyDescent="0.25">
      <c r="A4894">
        <v>23419</v>
      </c>
      <c r="B4894" s="28">
        <v>770766</v>
      </c>
      <c r="C4894" t="s">
        <v>545</v>
      </c>
      <c r="D4894" t="s">
        <v>3732</v>
      </c>
      <c r="E4894" s="11">
        <v>1</v>
      </c>
      <c r="F4894" s="1">
        <v>42825</v>
      </c>
    </row>
    <row r="4895" spans="1:6" x14ac:dyDescent="0.25">
      <c r="A4895">
        <v>23420</v>
      </c>
      <c r="B4895" s="28">
        <v>770770</v>
      </c>
      <c r="C4895" t="s">
        <v>264</v>
      </c>
      <c r="E4895" s="11">
        <v>84400</v>
      </c>
      <c r="F4895" s="1">
        <v>42825</v>
      </c>
    </row>
    <row r="4896" spans="1:6" x14ac:dyDescent="0.25">
      <c r="A4896">
        <v>23420</v>
      </c>
      <c r="B4896" s="28">
        <v>770774</v>
      </c>
      <c r="C4896" t="s">
        <v>545</v>
      </c>
      <c r="D4896" t="s">
        <v>3733</v>
      </c>
      <c r="E4896" s="11">
        <v>1</v>
      </c>
      <c r="F4896" s="1">
        <v>42825</v>
      </c>
    </row>
    <row r="4897" spans="1:6" x14ac:dyDescent="0.25">
      <c r="A4897">
        <v>23421</v>
      </c>
      <c r="B4897" s="28" t="s">
        <v>3734</v>
      </c>
      <c r="C4897" t="s">
        <v>277</v>
      </c>
      <c r="E4897" s="11">
        <v>1000000</v>
      </c>
      <c r="F4897" s="1">
        <v>43676</v>
      </c>
    </row>
    <row r="4898" spans="1:6" x14ac:dyDescent="0.25">
      <c r="A4898">
        <v>23421</v>
      </c>
      <c r="B4898" s="28">
        <v>773001</v>
      </c>
      <c r="C4898" t="s">
        <v>264</v>
      </c>
      <c r="E4898" s="11">
        <v>33000000</v>
      </c>
      <c r="F4898" s="1">
        <v>44377</v>
      </c>
    </row>
    <row r="4899" spans="1:6" x14ac:dyDescent="0.25">
      <c r="A4899">
        <v>23421</v>
      </c>
      <c r="B4899" s="28">
        <v>773005</v>
      </c>
      <c r="C4899" t="s">
        <v>269</v>
      </c>
      <c r="E4899" s="11">
        <v>33000000</v>
      </c>
      <c r="F4899" s="1">
        <v>44377</v>
      </c>
    </row>
    <row r="4900" spans="1:6" x14ac:dyDescent="0.25">
      <c r="A4900">
        <v>23421</v>
      </c>
      <c r="B4900" s="28">
        <v>773010</v>
      </c>
      <c r="C4900" t="s">
        <v>268</v>
      </c>
      <c r="D4900" t="s">
        <v>4061</v>
      </c>
      <c r="E4900" s="11">
        <v>100</v>
      </c>
      <c r="F4900" s="1">
        <v>44377</v>
      </c>
    </row>
    <row r="4901" spans="1:6" x14ac:dyDescent="0.25">
      <c r="A4901">
        <v>23421</v>
      </c>
      <c r="B4901" s="28">
        <v>803461</v>
      </c>
      <c r="C4901" t="s">
        <v>267</v>
      </c>
      <c r="E4901" s="11">
        <v>102</v>
      </c>
      <c r="F4901" s="1">
        <v>43646</v>
      </c>
    </row>
    <row r="4902" spans="1:6" x14ac:dyDescent="0.25">
      <c r="A4902">
        <v>23422</v>
      </c>
      <c r="B4902" s="28">
        <v>816257</v>
      </c>
      <c r="C4902" t="s">
        <v>272</v>
      </c>
      <c r="E4902" s="11">
        <v>1</v>
      </c>
      <c r="F4902" s="1">
        <v>44482</v>
      </c>
    </row>
    <row r="4903" spans="1:6" x14ac:dyDescent="0.25">
      <c r="A4903">
        <v>23422</v>
      </c>
      <c r="B4903" s="28">
        <v>816279</v>
      </c>
      <c r="C4903" t="s">
        <v>264</v>
      </c>
      <c r="E4903" s="11">
        <v>2500000</v>
      </c>
      <c r="F4903" s="1">
        <v>44482</v>
      </c>
    </row>
    <row r="4904" spans="1:6" x14ac:dyDescent="0.25">
      <c r="A4904">
        <v>23423</v>
      </c>
      <c r="B4904" s="28" t="s">
        <v>3735</v>
      </c>
      <c r="C4904" t="s">
        <v>277</v>
      </c>
      <c r="E4904" s="11">
        <v>500000</v>
      </c>
      <c r="F4904" s="1">
        <v>43646</v>
      </c>
    </row>
    <row r="4905" spans="1:6" x14ac:dyDescent="0.25">
      <c r="A4905">
        <v>23423</v>
      </c>
      <c r="B4905" s="28">
        <v>776805</v>
      </c>
      <c r="C4905" t="s">
        <v>264</v>
      </c>
      <c r="E4905" s="11">
        <v>4900000</v>
      </c>
      <c r="F4905" s="1">
        <v>44377</v>
      </c>
    </row>
    <row r="4906" spans="1:6" x14ac:dyDescent="0.25">
      <c r="A4906">
        <v>23423</v>
      </c>
      <c r="B4906" s="28">
        <v>776809</v>
      </c>
      <c r="C4906" t="s">
        <v>269</v>
      </c>
      <c r="E4906" s="11">
        <v>4900000</v>
      </c>
      <c r="F4906" s="1">
        <v>44377</v>
      </c>
    </row>
    <row r="4907" spans="1:6" x14ac:dyDescent="0.25">
      <c r="A4907">
        <v>23423</v>
      </c>
      <c r="B4907" s="28">
        <v>776813</v>
      </c>
      <c r="C4907" t="s">
        <v>267</v>
      </c>
      <c r="E4907" s="11">
        <v>227</v>
      </c>
      <c r="F4907" s="1">
        <v>43646</v>
      </c>
    </row>
    <row r="4908" spans="1:6" x14ac:dyDescent="0.25">
      <c r="A4908">
        <v>23423</v>
      </c>
      <c r="B4908" s="28">
        <v>776821</v>
      </c>
      <c r="C4908" t="s">
        <v>268</v>
      </c>
      <c r="E4908" s="11">
        <v>78</v>
      </c>
      <c r="F4908" s="1">
        <v>44377</v>
      </c>
    </row>
    <row r="4909" spans="1:6" x14ac:dyDescent="0.25">
      <c r="A4909">
        <v>23424</v>
      </c>
      <c r="B4909" s="28">
        <v>786234</v>
      </c>
      <c r="C4909" t="s">
        <v>264</v>
      </c>
      <c r="E4909" s="11">
        <v>128500</v>
      </c>
      <c r="F4909" s="1">
        <v>43465</v>
      </c>
    </row>
    <row r="4910" spans="1:6" x14ac:dyDescent="0.25">
      <c r="A4910">
        <v>23424</v>
      </c>
      <c r="B4910" s="28">
        <v>786246</v>
      </c>
      <c r="C4910" t="s">
        <v>1958</v>
      </c>
      <c r="D4910" t="s">
        <v>3736</v>
      </c>
      <c r="E4910" s="11">
        <v>0</v>
      </c>
      <c r="F4910" s="1">
        <v>43465</v>
      </c>
    </row>
    <row r="4911" spans="1:6" x14ac:dyDescent="0.25">
      <c r="A4911">
        <v>23425</v>
      </c>
      <c r="B4911" s="28">
        <v>788587</v>
      </c>
      <c r="C4911" t="s">
        <v>325</v>
      </c>
      <c r="D4911" t="s">
        <v>3737</v>
      </c>
      <c r="E4911" s="11">
        <v>3000000</v>
      </c>
      <c r="F4911" s="1">
        <v>42536</v>
      </c>
    </row>
    <row r="4912" spans="1:6" x14ac:dyDescent="0.25">
      <c r="A4912">
        <v>23426</v>
      </c>
      <c r="B4912" s="28">
        <v>772915</v>
      </c>
      <c r="C4912" t="s">
        <v>1958</v>
      </c>
      <c r="E4912" s="11">
        <v>0</v>
      </c>
      <c r="F4912" s="1">
        <v>42551</v>
      </c>
    </row>
    <row r="4913" spans="1:6" x14ac:dyDescent="0.25">
      <c r="A4913">
        <v>23427</v>
      </c>
      <c r="B4913" s="28">
        <v>786293</v>
      </c>
      <c r="C4913" t="s">
        <v>264</v>
      </c>
      <c r="E4913" s="11">
        <v>350930</v>
      </c>
      <c r="F4913" s="1">
        <v>43465</v>
      </c>
    </row>
    <row r="4914" spans="1:6" x14ac:dyDescent="0.25">
      <c r="A4914">
        <v>23427</v>
      </c>
      <c r="B4914" s="28">
        <v>786305</v>
      </c>
      <c r="C4914" t="s">
        <v>1958</v>
      </c>
      <c r="E4914" s="11">
        <v>0</v>
      </c>
      <c r="F4914" s="1">
        <v>43465</v>
      </c>
    </row>
    <row r="4915" spans="1:6" x14ac:dyDescent="0.25">
      <c r="A4915">
        <v>23428</v>
      </c>
      <c r="B4915" s="28">
        <v>775581</v>
      </c>
      <c r="C4915" t="s">
        <v>264</v>
      </c>
      <c r="E4915" s="11">
        <v>4500</v>
      </c>
      <c r="F4915" s="1">
        <v>42704</v>
      </c>
    </row>
    <row r="4916" spans="1:6" x14ac:dyDescent="0.25">
      <c r="A4916">
        <v>23428</v>
      </c>
      <c r="B4916" s="28">
        <v>775585</v>
      </c>
      <c r="C4916" t="s">
        <v>307</v>
      </c>
      <c r="E4916" s="11">
        <v>1</v>
      </c>
      <c r="F4916" s="1">
        <v>42704</v>
      </c>
    </row>
    <row r="4917" spans="1:6" x14ac:dyDescent="0.25">
      <c r="A4917">
        <v>23429</v>
      </c>
      <c r="B4917" s="28">
        <v>775589</v>
      </c>
      <c r="C4917" t="s">
        <v>264</v>
      </c>
      <c r="E4917" s="11">
        <v>3000</v>
      </c>
      <c r="F4917" s="1">
        <v>42704</v>
      </c>
    </row>
    <row r="4918" spans="1:6" x14ac:dyDescent="0.25">
      <c r="A4918">
        <v>23429</v>
      </c>
      <c r="B4918" s="28">
        <v>775593</v>
      </c>
      <c r="C4918" t="s">
        <v>307</v>
      </c>
      <c r="E4918" s="11">
        <v>1</v>
      </c>
      <c r="F4918" s="1">
        <v>42704</v>
      </c>
    </row>
    <row r="4919" spans="1:6" x14ac:dyDescent="0.25">
      <c r="A4919">
        <v>23430</v>
      </c>
      <c r="B4919" s="28">
        <v>775361</v>
      </c>
      <c r="C4919" t="s">
        <v>345</v>
      </c>
      <c r="D4919" t="s">
        <v>3881</v>
      </c>
      <c r="E4919" s="11">
        <v>54470</v>
      </c>
      <c r="F4919" s="1">
        <v>42886</v>
      </c>
    </row>
    <row r="4920" spans="1:6" x14ac:dyDescent="0.25">
      <c r="A4920">
        <v>23430</v>
      </c>
      <c r="B4920" s="28">
        <v>775365</v>
      </c>
      <c r="C4920" t="s">
        <v>288</v>
      </c>
      <c r="D4920" t="s">
        <v>3882</v>
      </c>
      <c r="E4920" s="11">
        <v>0</v>
      </c>
      <c r="F4920" s="1">
        <v>42886</v>
      </c>
    </row>
    <row r="4921" spans="1:6" x14ac:dyDescent="0.25">
      <c r="A4921">
        <v>23430</v>
      </c>
      <c r="B4921" s="28">
        <v>781695</v>
      </c>
      <c r="C4921" t="s">
        <v>264</v>
      </c>
      <c r="E4921" s="11">
        <v>18157</v>
      </c>
      <c r="F4921" s="1">
        <v>42886</v>
      </c>
    </row>
    <row r="4922" spans="1:6" x14ac:dyDescent="0.25">
      <c r="A4922">
        <v>23431</v>
      </c>
      <c r="B4922" s="28">
        <v>772935</v>
      </c>
      <c r="C4922" t="s">
        <v>1958</v>
      </c>
      <c r="E4922" s="11">
        <v>0</v>
      </c>
      <c r="F4922" s="1">
        <v>43281</v>
      </c>
    </row>
    <row r="4923" spans="1:6" x14ac:dyDescent="0.25">
      <c r="A4923">
        <v>23432</v>
      </c>
      <c r="B4923" s="28" t="s">
        <v>4413</v>
      </c>
      <c r="C4923" t="s">
        <v>277</v>
      </c>
      <c r="E4923" s="11">
        <v>195000</v>
      </c>
      <c r="F4923" s="1">
        <v>43647</v>
      </c>
    </row>
    <row r="4924" spans="1:6" x14ac:dyDescent="0.25">
      <c r="A4924">
        <v>23432</v>
      </c>
      <c r="B4924" s="28">
        <v>772943</v>
      </c>
      <c r="C4924" t="s">
        <v>264</v>
      </c>
      <c r="E4924" s="11">
        <v>18260000</v>
      </c>
      <c r="F4924" s="1">
        <v>44378</v>
      </c>
    </row>
    <row r="4925" spans="1:6" x14ac:dyDescent="0.25">
      <c r="A4925">
        <v>23432</v>
      </c>
      <c r="B4925" s="28">
        <v>772947</v>
      </c>
      <c r="C4925" t="s">
        <v>267</v>
      </c>
      <c r="E4925" s="11">
        <v>63</v>
      </c>
      <c r="F4925" s="1">
        <v>44378</v>
      </c>
    </row>
    <row r="4926" spans="1:6" x14ac:dyDescent="0.25">
      <c r="A4926">
        <v>23432</v>
      </c>
      <c r="B4926" s="28">
        <v>772955</v>
      </c>
      <c r="C4926" t="s">
        <v>268</v>
      </c>
      <c r="E4926" s="11">
        <v>71</v>
      </c>
      <c r="F4926" s="1">
        <v>43647</v>
      </c>
    </row>
    <row r="4927" spans="1:6" x14ac:dyDescent="0.25">
      <c r="A4927">
        <v>23432</v>
      </c>
      <c r="B4927" s="28">
        <v>792094</v>
      </c>
      <c r="C4927" t="s">
        <v>269</v>
      </c>
      <c r="E4927" s="11">
        <v>18260000</v>
      </c>
      <c r="F4927" s="1">
        <v>44378</v>
      </c>
    </row>
    <row r="4928" spans="1:6" x14ac:dyDescent="0.25">
      <c r="A4928">
        <v>23433</v>
      </c>
      <c r="B4928" s="28">
        <v>817227</v>
      </c>
      <c r="C4928" t="s">
        <v>307</v>
      </c>
      <c r="D4928" t="s">
        <v>4062</v>
      </c>
      <c r="E4928" s="11">
        <v>1</v>
      </c>
      <c r="F4928" s="1">
        <v>42916</v>
      </c>
    </row>
    <row r="4929" spans="1:6" x14ac:dyDescent="0.25">
      <c r="A4929">
        <v>23433</v>
      </c>
      <c r="B4929" s="28">
        <v>817231</v>
      </c>
      <c r="C4929" t="s">
        <v>264</v>
      </c>
      <c r="E4929" s="11">
        <v>21000</v>
      </c>
      <c r="F4929" s="1">
        <v>42916</v>
      </c>
    </row>
    <row r="4930" spans="1:6" x14ac:dyDescent="0.25">
      <c r="A4930">
        <v>23434</v>
      </c>
      <c r="B4930" s="28">
        <v>817211</v>
      </c>
      <c r="C4930" t="s">
        <v>307</v>
      </c>
      <c r="D4930" t="s">
        <v>4414</v>
      </c>
      <c r="E4930" s="11">
        <v>1</v>
      </c>
      <c r="F4930" s="1">
        <v>42916</v>
      </c>
    </row>
    <row r="4931" spans="1:6" x14ac:dyDescent="0.25">
      <c r="A4931">
        <v>23434</v>
      </c>
      <c r="B4931" s="28">
        <v>817215</v>
      </c>
      <c r="C4931" t="s">
        <v>264</v>
      </c>
      <c r="E4931" s="11">
        <v>0</v>
      </c>
      <c r="F4931" s="1">
        <v>42916</v>
      </c>
    </row>
    <row r="4932" spans="1:6" x14ac:dyDescent="0.25">
      <c r="A4932">
        <v>23435</v>
      </c>
      <c r="B4932" s="28">
        <v>809849</v>
      </c>
      <c r="C4932" t="s">
        <v>272</v>
      </c>
      <c r="D4932" t="s">
        <v>3738</v>
      </c>
      <c r="E4932" s="11">
        <v>1</v>
      </c>
      <c r="F4932" s="1">
        <v>42916</v>
      </c>
    </row>
    <row r="4933" spans="1:6" x14ac:dyDescent="0.25">
      <c r="A4933">
        <v>23435</v>
      </c>
      <c r="B4933" s="28">
        <v>809853</v>
      </c>
      <c r="C4933" t="s">
        <v>272</v>
      </c>
      <c r="D4933" t="s">
        <v>3739</v>
      </c>
      <c r="E4933" s="11">
        <v>1</v>
      </c>
      <c r="F4933" s="1">
        <v>42916</v>
      </c>
    </row>
    <row r="4934" spans="1:6" x14ac:dyDescent="0.25">
      <c r="A4934">
        <v>23435</v>
      </c>
      <c r="B4934" s="28">
        <v>809857</v>
      </c>
      <c r="C4934" t="s">
        <v>272</v>
      </c>
      <c r="D4934" t="s">
        <v>3740</v>
      </c>
      <c r="E4934" s="11">
        <v>1</v>
      </c>
      <c r="F4934" s="1">
        <v>42916</v>
      </c>
    </row>
    <row r="4935" spans="1:6" x14ac:dyDescent="0.25">
      <c r="A4935">
        <v>23435</v>
      </c>
      <c r="B4935" s="28">
        <v>809861</v>
      </c>
      <c r="C4935" t="s">
        <v>272</v>
      </c>
      <c r="D4935" t="s">
        <v>3741</v>
      </c>
      <c r="E4935" s="11">
        <v>1</v>
      </c>
      <c r="F4935" s="1">
        <v>42916</v>
      </c>
    </row>
    <row r="4936" spans="1:6" x14ac:dyDescent="0.25">
      <c r="A4936">
        <v>23435</v>
      </c>
      <c r="B4936" s="28">
        <v>809865</v>
      </c>
      <c r="C4936" t="s">
        <v>264</v>
      </c>
      <c r="E4936" s="11">
        <v>0</v>
      </c>
      <c r="F4936" s="1">
        <v>42916</v>
      </c>
    </row>
    <row r="4937" spans="1:6" x14ac:dyDescent="0.25">
      <c r="A4937">
        <v>23436</v>
      </c>
      <c r="B4937" s="28">
        <v>789871</v>
      </c>
      <c r="C4937" t="s">
        <v>339</v>
      </c>
      <c r="E4937" s="11">
        <v>50</v>
      </c>
      <c r="F4937" s="1">
        <v>42916</v>
      </c>
    </row>
    <row r="4938" spans="1:6" x14ac:dyDescent="0.25">
      <c r="A4938">
        <v>23436</v>
      </c>
      <c r="B4938" s="28">
        <v>789875</v>
      </c>
      <c r="C4938" t="s">
        <v>4275</v>
      </c>
      <c r="E4938" s="11">
        <v>18</v>
      </c>
      <c r="F4938" s="1">
        <v>42916</v>
      </c>
    </row>
    <row r="4939" spans="1:6" x14ac:dyDescent="0.25">
      <c r="A4939">
        <v>23436</v>
      </c>
      <c r="B4939" s="28">
        <v>789879</v>
      </c>
      <c r="C4939" t="s">
        <v>272</v>
      </c>
      <c r="D4939" t="s">
        <v>3742</v>
      </c>
      <c r="E4939" s="11">
        <v>1</v>
      </c>
      <c r="F4939" s="1">
        <v>42916</v>
      </c>
    </row>
    <row r="4940" spans="1:6" x14ac:dyDescent="0.25">
      <c r="A4940">
        <v>23436</v>
      </c>
      <c r="B4940" s="28">
        <v>789883</v>
      </c>
      <c r="C4940" t="s">
        <v>272</v>
      </c>
      <c r="D4940" t="s">
        <v>3743</v>
      </c>
      <c r="E4940" s="11">
        <v>1</v>
      </c>
      <c r="F4940" s="1">
        <v>42916</v>
      </c>
    </row>
    <row r="4941" spans="1:6" x14ac:dyDescent="0.25">
      <c r="A4941">
        <v>23436</v>
      </c>
      <c r="B4941" s="28">
        <v>789887</v>
      </c>
      <c r="C4941" t="s">
        <v>272</v>
      </c>
      <c r="D4941" t="s">
        <v>611</v>
      </c>
      <c r="E4941" s="11">
        <v>1</v>
      </c>
      <c r="F4941" s="1">
        <v>42916</v>
      </c>
    </row>
    <row r="4942" spans="1:6" x14ac:dyDescent="0.25">
      <c r="A4942">
        <v>23436</v>
      </c>
      <c r="B4942" s="28">
        <v>789891</v>
      </c>
      <c r="C4942" t="s">
        <v>4288</v>
      </c>
      <c r="D4942" t="s">
        <v>4415</v>
      </c>
      <c r="E4942" s="11">
        <v>2</v>
      </c>
      <c r="F4942" s="1">
        <v>42916</v>
      </c>
    </row>
    <row r="4943" spans="1:6" x14ac:dyDescent="0.25">
      <c r="A4943">
        <v>23436</v>
      </c>
      <c r="B4943" s="28">
        <v>789895</v>
      </c>
      <c r="C4943" t="s">
        <v>272</v>
      </c>
      <c r="D4943" t="s">
        <v>3744</v>
      </c>
      <c r="E4943" s="11">
        <v>15</v>
      </c>
      <c r="F4943" s="1">
        <v>42916</v>
      </c>
    </row>
    <row r="4944" spans="1:6" x14ac:dyDescent="0.25">
      <c r="A4944">
        <v>23436</v>
      </c>
      <c r="B4944" s="28">
        <v>789899</v>
      </c>
      <c r="C4944" t="s">
        <v>272</v>
      </c>
      <c r="D4944" t="s">
        <v>3745</v>
      </c>
      <c r="E4944" s="11">
        <v>1</v>
      </c>
      <c r="F4944" s="1">
        <v>42916</v>
      </c>
    </row>
    <row r="4945" spans="1:6" x14ac:dyDescent="0.25">
      <c r="A4945">
        <v>23437</v>
      </c>
      <c r="B4945" s="28">
        <v>817203</v>
      </c>
      <c r="C4945" t="s">
        <v>264</v>
      </c>
      <c r="E4945" s="11">
        <v>0</v>
      </c>
      <c r="F4945" s="1">
        <v>42947</v>
      </c>
    </row>
    <row r="4946" spans="1:6" x14ac:dyDescent="0.25">
      <c r="A4946">
        <v>23438</v>
      </c>
      <c r="B4946" s="28">
        <v>779081</v>
      </c>
      <c r="C4946" t="s">
        <v>286</v>
      </c>
      <c r="E4946" s="11">
        <v>916073</v>
      </c>
      <c r="F4946" s="1">
        <v>43100</v>
      </c>
    </row>
    <row r="4947" spans="1:6" x14ac:dyDescent="0.25">
      <c r="A4947">
        <v>23438</v>
      </c>
      <c r="B4947" s="28">
        <v>779085</v>
      </c>
      <c r="C4947" t="s">
        <v>264</v>
      </c>
      <c r="E4947" s="11">
        <v>5353198</v>
      </c>
      <c r="F4947" s="1">
        <v>43100</v>
      </c>
    </row>
    <row r="4948" spans="1:6" x14ac:dyDescent="0.25">
      <c r="A4948">
        <v>23438</v>
      </c>
      <c r="B4948" s="28">
        <v>779089</v>
      </c>
      <c r="C4948" t="s">
        <v>269</v>
      </c>
      <c r="D4948" t="s">
        <v>3545</v>
      </c>
      <c r="E4948" s="11">
        <v>5353198</v>
      </c>
      <c r="F4948" s="1">
        <v>43100</v>
      </c>
    </row>
    <row r="4949" spans="1:6" x14ac:dyDescent="0.25">
      <c r="A4949">
        <v>23439</v>
      </c>
      <c r="B4949" s="28">
        <v>786178</v>
      </c>
      <c r="C4949" t="s">
        <v>286</v>
      </c>
      <c r="E4949" s="11">
        <v>828440</v>
      </c>
      <c r="F4949" s="1">
        <v>42978</v>
      </c>
    </row>
    <row r="4950" spans="1:6" x14ac:dyDescent="0.25">
      <c r="A4950">
        <v>23439</v>
      </c>
      <c r="B4950" s="28">
        <v>786182</v>
      </c>
      <c r="C4950" t="s">
        <v>264</v>
      </c>
      <c r="E4950" s="11">
        <v>18919423</v>
      </c>
      <c r="F4950" s="1">
        <v>42978</v>
      </c>
    </row>
    <row r="4951" spans="1:6" x14ac:dyDescent="0.25">
      <c r="A4951">
        <v>23439</v>
      </c>
      <c r="B4951" s="28">
        <v>786191</v>
      </c>
      <c r="C4951" t="s">
        <v>514</v>
      </c>
      <c r="E4951" s="11">
        <v>27000000</v>
      </c>
      <c r="F4951" s="1">
        <v>42978</v>
      </c>
    </row>
    <row r="4952" spans="1:6" x14ac:dyDescent="0.25">
      <c r="A4952">
        <v>23440</v>
      </c>
      <c r="B4952" s="28">
        <v>784763</v>
      </c>
      <c r="C4952" t="s">
        <v>264</v>
      </c>
      <c r="E4952" s="11">
        <v>14852099</v>
      </c>
      <c r="F4952" s="1">
        <v>43622</v>
      </c>
    </row>
    <row r="4953" spans="1:6" x14ac:dyDescent="0.25">
      <c r="A4953">
        <v>23441</v>
      </c>
      <c r="B4953" s="28">
        <v>773064</v>
      </c>
      <c r="C4953" t="s">
        <v>345</v>
      </c>
      <c r="E4953" s="11">
        <v>25000</v>
      </c>
      <c r="F4953" s="1">
        <v>42916</v>
      </c>
    </row>
    <row r="4954" spans="1:6" x14ac:dyDescent="0.25">
      <c r="A4954">
        <v>23441</v>
      </c>
      <c r="B4954" s="28">
        <v>773070</v>
      </c>
      <c r="C4954" t="s">
        <v>288</v>
      </c>
      <c r="E4954" s="11">
        <v>244000</v>
      </c>
      <c r="F4954" s="1">
        <v>42916</v>
      </c>
    </row>
    <row r="4955" spans="1:6" x14ac:dyDescent="0.25">
      <c r="A4955">
        <v>23441</v>
      </c>
      <c r="B4955" s="28">
        <v>773074</v>
      </c>
      <c r="C4955" t="s">
        <v>264</v>
      </c>
      <c r="E4955" s="11">
        <v>119000</v>
      </c>
      <c r="F4955" s="1">
        <v>42916</v>
      </c>
    </row>
    <row r="4956" spans="1:6" x14ac:dyDescent="0.25">
      <c r="A4956">
        <v>23443</v>
      </c>
      <c r="B4956" s="28" t="s">
        <v>3746</v>
      </c>
      <c r="C4956" t="s">
        <v>277</v>
      </c>
      <c r="E4956" s="11">
        <v>100000</v>
      </c>
      <c r="F4956" s="1">
        <v>43555</v>
      </c>
    </row>
    <row r="4957" spans="1:6" x14ac:dyDescent="0.25">
      <c r="A4957">
        <v>23443</v>
      </c>
      <c r="B4957" s="28">
        <v>775264</v>
      </c>
      <c r="C4957" t="s">
        <v>264</v>
      </c>
      <c r="E4957" s="11">
        <v>2750000</v>
      </c>
      <c r="F4957" s="1">
        <v>44287</v>
      </c>
    </row>
    <row r="4958" spans="1:6" x14ac:dyDescent="0.25">
      <c r="A4958">
        <v>23443</v>
      </c>
      <c r="B4958" s="28">
        <v>775268</v>
      </c>
      <c r="C4958" t="s">
        <v>267</v>
      </c>
      <c r="E4958" s="11">
        <v>36</v>
      </c>
      <c r="F4958" s="1">
        <v>44287</v>
      </c>
    </row>
    <row r="4959" spans="1:6" x14ac:dyDescent="0.25">
      <c r="A4959">
        <v>23443</v>
      </c>
      <c r="B4959" s="28">
        <v>775272</v>
      </c>
      <c r="C4959" t="s">
        <v>268</v>
      </c>
      <c r="E4959" s="11">
        <v>46</v>
      </c>
      <c r="F4959" s="1">
        <v>43556</v>
      </c>
    </row>
    <row r="4960" spans="1:6" x14ac:dyDescent="0.25">
      <c r="A4960">
        <v>23443</v>
      </c>
      <c r="B4960" s="28">
        <v>792077</v>
      </c>
      <c r="C4960" t="s">
        <v>269</v>
      </c>
      <c r="E4960" s="11">
        <v>2750000</v>
      </c>
      <c r="F4960" s="1">
        <v>44287</v>
      </c>
    </row>
    <row r="4961" spans="1:6" x14ac:dyDescent="0.25">
      <c r="A4961">
        <v>23444</v>
      </c>
      <c r="B4961" s="28">
        <v>782509</v>
      </c>
      <c r="C4961" t="s">
        <v>272</v>
      </c>
      <c r="D4961" t="s">
        <v>3747</v>
      </c>
      <c r="E4961" s="11">
        <v>1</v>
      </c>
      <c r="F4961" s="1">
        <v>42977</v>
      </c>
    </row>
    <row r="4962" spans="1:6" x14ac:dyDescent="0.25">
      <c r="A4962">
        <v>23444</v>
      </c>
      <c r="B4962" s="28">
        <v>782513</v>
      </c>
      <c r="C4962" t="s">
        <v>264</v>
      </c>
      <c r="E4962" s="11">
        <v>226123</v>
      </c>
      <c r="F4962" s="1">
        <v>42612</v>
      </c>
    </row>
    <row r="4963" spans="1:6" x14ac:dyDescent="0.25">
      <c r="A4963">
        <v>23445</v>
      </c>
      <c r="B4963" s="28">
        <v>775236</v>
      </c>
      <c r="C4963" t="s">
        <v>264</v>
      </c>
      <c r="E4963" s="11">
        <v>327150</v>
      </c>
      <c r="F4963" s="1">
        <v>42916</v>
      </c>
    </row>
    <row r="4964" spans="1:6" x14ac:dyDescent="0.25">
      <c r="A4964">
        <v>23445</v>
      </c>
      <c r="B4964" s="28">
        <v>775243</v>
      </c>
      <c r="C4964" t="s">
        <v>307</v>
      </c>
      <c r="D4964" t="s">
        <v>3748</v>
      </c>
      <c r="E4964" s="11">
        <v>1</v>
      </c>
      <c r="F4964" s="1">
        <v>42916</v>
      </c>
    </row>
    <row r="4965" spans="1:6" x14ac:dyDescent="0.25">
      <c r="A4965">
        <v>23446</v>
      </c>
      <c r="B4965" s="28">
        <v>775601</v>
      </c>
      <c r="C4965" t="s">
        <v>272</v>
      </c>
      <c r="D4965" t="s">
        <v>3546</v>
      </c>
      <c r="E4965" s="11">
        <v>1</v>
      </c>
      <c r="F4965" s="1">
        <v>43616</v>
      </c>
    </row>
    <row r="4966" spans="1:6" x14ac:dyDescent="0.25">
      <c r="A4966">
        <v>23447</v>
      </c>
      <c r="B4966" s="28">
        <v>777027</v>
      </c>
      <c r="C4966" t="s">
        <v>264</v>
      </c>
      <c r="E4966" s="11">
        <v>350000</v>
      </c>
      <c r="F4966" s="1">
        <v>42886</v>
      </c>
    </row>
    <row r="4967" spans="1:6" x14ac:dyDescent="0.25">
      <c r="A4967">
        <v>23447</v>
      </c>
      <c r="B4967" s="28">
        <v>792676</v>
      </c>
      <c r="C4967" t="s">
        <v>1958</v>
      </c>
      <c r="E4967" s="11">
        <v>0</v>
      </c>
      <c r="F4967" s="1">
        <v>42934</v>
      </c>
    </row>
    <row r="4968" spans="1:6" x14ac:dyDescent="0.25">
      <c r="A4968">
        <v>23448</v>
      </c>
      <c r="B4968" s="28">
        <v>777103</v>
      </c>
      <c r="C4968" t="s">
        <v>264</v>
      </c>
      <c r="E4968" s="11">
        <v>16000</v>
      </c>
      <c r="F4968" s="1">
        <v>42887</v>
      </c>
    </row>
    <row r="4969" spans="1:6" x14ac:dyDescent="0.25">
      <c r="A4969">
        <v>23448</v>
      </c>
      <c r="B4969" s="28">
        <v>777107</v>
      </c>
      <c r="C4969" t="s">
        <v>272</v>
      </c>
      <c r="D4969" t="s">
        <v>3749</v>
      </c>
      <c r="E4969" s="11">
        <v>1</v>
      </c>
      <c r="F4969" s="1">
        <v>42887</v>
      </c>
    </row>
    <row r="4970" spans="1:6" x14ac:dyDescent="0.25">
      <c r="A4970">
        <v>23451</v>
      </c>
      <c r="B4970" s="28" t="s">
        <v>3750</v>
      </c>
      <c r="C4970" t="s">
        <v>277</v>
      </c>
      <c r="E4970" s="11">
        <v>200000</v>
      </c>
      <c r="F4970" s="1">
        <v>43616</v>
      </c>
    </row>
    <row r="4971" spans="1:6" x14ac:dyDescent="0.25">
      <c r="A4971">
        <v>23451</v>
      </c>
      <c r="B4971" s="28">
        <v>782228</v>
      </c>
      <c r="C4971" t="s">
        <v>267</v>
      </c>
      <c r="E4971" s="11">
        <v>11</v>
      </c>
      <c r="F4971" s="1">
        <v>44347</v>
      </c>
    </row>
    <row r="4972" spans="1:6" x14ac:dyDescent="0.25">
      <c r="A4972">
        <v>23451</v>
      </c>
      <c r="B4972" s="28">
        <v>782232</v>
      </c>
      <c r="C4972" t="s">
        <v>268</v>
      </c>
      <c r="E4972" s="11">
        <v>29</v>
      </c>
      <c r="F4972" s="1">
        <v>44347</v>
      </c>
    </row>
    <row r="4973" spans="1:6" x14ac:dyDescent="0.25">
      <c r="A4973">
        <v>23451</v>
      </c>
      <c r="B4973" s="28">
        <v>782236</v>
      </c>
      <c r="C4973" t="s">
        <v>269</v>
      </c>
      <c r="E4973" s="11">
        <v>5500000</v>
      </c>
      <c r="F4973" s="1">
        <v>44347</v>
      </c>
    </row>
    <row r="4974" spans="1:6" x14ac:dyDescent="0.25">
      <c r="A4974">
        <v>23451</v>
      </c>
      <c r="B4974" s="28">
        <v>782240</v>
      </c>
      <c r="C4974" t="s">
        <v>264</v>
      </c>
      <c r="E4974" s="11">
        <v>5500000</v>
      </c>
      <c r="F4974" s="1">
        <v>44347</v>
      </c>
    </row>
    <row r="4975" spans="1:6" x14ac:dyDescent="0.25">
      <c r="A4975">
        <v>23452</v>
      </c>
      <c r="B4975" s="28">
        <v>787661</v>
      </c>
      <c r="C4975" t="s">
        <v>286</v>
      </c>
      <c r="D4975" t="s">
        <v>3751</v>
      </c>
      <c r="E4975" s="11">
        <v>147630</v>
      </c>
      <c r="F4975" s="1">
        <v>43100</v>
      </c>
    </row>
    <row r="4976" spans="1:6" x14ac:dyDescent="0.25">
      <c r="A4976">
        <v>23452</v>
      </c>
      <c r="B4976" s="28">
        <v>787671</v>
      </c>
      <c r="C4976" t="s">
        <v>290</v>
      </c>
      <c r="D4976" t="s">
        <v>3752</v>
      </c>
      <c r="E4976" s="11">
        <v>194051</v>
      </c>
      <c r="F4976" s="1">
        <v>43100</v>
      </c>
    </row>
    <row r="4977" spans="1:6" x14ac:dyDescent="0.25">
      <c r="A4977">
        <v>23452</v>
      </c>
      <c r="B4977" s="28">
        <v>787685</v>
      </c>
      <c r="C4977" t="s">
        <v>303</v>
      </c>
      <c r="D4977" t="s">
        <v>4267</v>
      </c>
      <c r="E4977" s="11">
        <v>4295264</v>
      </c>
      <c r="F4977" s="1">
        <v>43100</v>
      </c>
    </row>
    <row r="4978" spans="1:6" x14ac:dyDescent="0.25">
      <c r="A4978">
        <v>23452</v>
      </c>
      <c r="B4978" s="28">
        <v>792582</v>
      </c>
      <c r="C4978" t="s">
        <v>264</v>
      </c>
      <c r="D4978" t="s">
        <v>4267</v>
      </c>
      <c r="E4978" s="11">
        <v>4295264</v>
      </c>
      <c r="F4978" s="1">
        <v>43281</v>
      </c>
    </row>
    <row r="4979" spans="1:6" x14ac:dyDescent="0.25">
      <c r="A4979">
        <v>23453</v>
      </c>
      <c r="B4979" s="28" t="s">
        <v>3753</v>
      </c>
      <c r="C4979" t="s">
        <v>277</v>
      </c>
      <c r="E4979" s="11">
        <v>480000</v>
      </c>
      <c r="F4979" s="1">
        <v>43585</v>
      </c>
    </row>
    <row r="4980" spans="1:6" x14ac:dyDescent="0.25">
      <c r="A4980">
        <v>23453</v>
      </c>
      <c r="B4980" s="28">
        <v>776785</v>
      </c>
      <c r="C4980" t="s">
        <v>264</v>
      </c>
      <c r="E4980" s="11">
        <v>1620000</v>
      </c>
      <c r="F4980" s="1">
        <v>44316</v>
      </c>
    </row>
    <row r="4981" spans="1:6" x14ac:dyDescent="0.25">
      <c r="A4981">
        <v>23453</v>
      </c>
      <c r="B4981" s="28">
        <v>776789</v>
      </c>
      <c r="C4981" t="s">
        <v>269</v>
      </c>
      <c r="E4981" s="11">
        <v>1620000</v>
      </c>
      <c r="F4981" s="1">
        <v>44316</v>
      </c>
    </row>
    <row r="4982" spans="1:6" x14ac:dyDescent="0.25">
      <c r="A4982">
        <v>23453</v>
      </c>
      <c r="B4982" s="28">
        <v>776793</v>
      </c>
      <c r="C4982" t="s">
        <v>267</v>
      </c>
      <c r="E4982" s="11">
        <v>64</v>
      </c>
      <c r="F4982" s="1">
        <v>43585</v>
      </c>
    </row>
    <row r="4983" spans="1:6" x14ac:dyDescent="0.25">
      <c r="A4983">
        <v>23453</v>
      </c>
      <c r="B4983" s="28">
        <v>776801</v>
      </c>
      <c r="C4983" t="s">
        <v>268</v>
      </c>
      <c r="E4983" s="11">
        <v>61</v>
      </c>
      <c r="F4983" s="1">
        <v>44316</v>
      </c>
    </row>
    <row r="4984" spans="1:6" x14ac:dyDescent="0.25">
      <c r="A4984">
        <v>23456</v>
      </c>
      <c r="B4984" s="28">
        <v>777041</v>
      </c>
      <c r="C4984" t="s">
        <v>264</v>
      </c>
      <c r="E4984" s="11">
        <v>1200000</v>
      </c>
      <c r="F4984" s="1">
        <v>44377</v>
      </c>
    </row>
    <row r="4985" spans="1:6" x14ac:dyDescent="0.25">
      <c r="A4985">
        <v>23456</v>
      </c>
      <c r="B4985" s="28">
        <v>777045</v>
      </c>
      <c r="C4985" t="s">
        <v>272</v>
      </c>
      <c r="D4985" t="s">
        <v>3754</v>
      </c>
      <c r="E4985" s="11">
        <v>1</v>
      </c>
      <c r="F4985" s="1">
        <v>44377</v>
      </c>
    </row>
    <row r="4986" spans="1:6" x14ac:dyDescent="0.25">
      <c r="A4986">
        <v>23457</v>
      </c>
      <c r="B4986" s="28">
        <v>782603</v>
      </c>
      <c r="C4986" t="s">
        <v>272</v>
      </c>
      <c r="D4986" t="s">
        <v>3755</v>
      </c>
      <c r="E4986" s="11">
        <v>1</v>
      </c>
      <c r="F4986" s="1">
        <v>43673</v>
      </c>
    </row>
    <row r="4987" spans="1:6" x14ac:dyDescent="0.25">
      <c r="A4987">
        <v>23457</v>
      </c>
      <c r="B4987" s="28">
        <v>782623</v>
      </c>
      <c r="C4987" t="s">
        <v>264</v>
      </c>
      <c r="E4987" s="11">
        <v>1200000</v>
      </c>
      <c r="F4987" s="1">
        <v>43673</v>
      </c>
    </row>
    <row r="4988" spans="1:6" x14ac:dyDescent="0.25">
      <c r="A4988">
        <v>23458</v>
      </c>
      <c r="B4988" s="28">
        <v>803575</v>
      </c>
      <c r="C4988" t="s">
        <v>264</v>
      </c>
      <c r="E4988" s="11">
        <v>200000</v>
      </c>
      <c r="F4988" s="1">
        <v>43100</v>
      </c>
    </row>
    <row r="4989" spans="1:6" x14ac:dyDescent="0.25">
      <c r="A4989">
        <v>23458</v>
      </c>
      <c r="B4989" s="28">
        <v>833712</v>
      </c>
      <c r="C4989" t="s">
        <v>269</v>
      </c>
      <c r="E4989" s="11">
        <v>100000</v>
      </c>
      <c r="F4989" s="1">
        <v>43100</v>
      </c>
    </row>
    <row r="4990" spans="1:6" x14ac:dyDescent="0.25">
      <c r="A4990">
        <v>23459</v>
      </c>
      <c r="B4990" s="28" t="s">
        <v>3756</v>
      </c>
      <c r="C4990" t="s">
        <v>277</v>
      </c>
      <c r="E4990" s="11">
        <v>750000</v>
      </c>
      <c r="F4990" s="1">
        <v>43646</v>
      </c>
    </row>
    <row r="4991" spans="1:6" x14ac:dyDescent="0.25">
      <c r="A4991">
        <v>23459</v>
      </c>
      <c r="B4991" s="28">
        <v>780913</v>
      </c>
      <c r="C4991" t="s">
        <v>267</v>
      </c>
      <c r="E4991" s="11">
        <v>118</v>
      </c>
      <c r="F4991" s="1">
        <v>43646</v>
      </c>
    </row>
    <row r="4992" spans="1:6" x14ac:dyDescent="0.25">
      <c r="A4992">
        <v>23459</v>
      </c>
      <c r="B4992" s="28">
        <v>780925</v>
      </c>
      <c r="C4992" t="s">
        <v>264</v>
      </c>
      <c r="D4992" t="s">
        <v>3757</v>
      </c>
      <c r="E4992" s="11">
        <v>8275000</v>
      </c>
      <c r="F4992" s="1">
        <v>43646</v>
      </c>
    </row>
    <row r="4993" spans="1:6" x14ac:dyDescent="0.25">
      <c r="A4993">
        <v>23459</v>
      </c>
      <c r="B4993" s="28">
        <v>782182</v>
      </c>
      <c r="C4993" t="s">
        <v>280</v>
      </c>
      <c r="E4993" s="11">
        <v>300000</v>
      </c>
      <c r="F4993" s="1">
        <v>43646</v>
      </c>
    </row>
    <row r="4994" spans="1:6" x14ac:dyDescent="0.25">
      <c r="A4994">
        <v>23460</v>
      </c>
      <c r="B4994" s="28" t="s">
        <v>3883</v>
      </c>
      <c r="C4994" t="s">
        <v>277</v>
      </c>
      <c r="E4994" s="11">
        <v>900000</v>
      </c>
      <c r="F4994" s="1">
        <v>43830</v>
      </c>
    </row>
    <row r="4995" spans="1:6" x14ac:dyDescent="0.25">
      <c r="A4995">
        <v>23460</v>
      </c>
      <c r="B4995" s="28">
        <v>784326</v>
      </c>
      <c r="C4995" t="s">
        <v>267</v>
      </c>
      <c r="E4995" s="11">
        <v>91</v>
      </c>
      <c r="F4995" s="1">
        <v>44561</v>
      </c>
    </row>
    <row r="4996" spans="1:6" x14ac:dyDescent="0.25">
      <c r="A4996">
        <v>23460</v>
      </c>
      <c r="B4996" s="28">
        <v>784330</v>
      </c>
      <c r="C4996" t="s">
        <v>269</v>
      </c>
      <c r="E4996" s="11">
        <v>26500000</v>
      </c>
      <c r="F4996" s="1">
        <v>44561</v>
      </c>
    </row>
    <row r="4997" spans="1:6" x14ac:dyDescent="0.25">
      <c r="A4997">
        <v>23460</v>
      </c>
      <c r="B4997" s="28">
        <v>784337</v>
      </c>
      <c r="C4997" t="s">
        <v>264</v>
      </c>
      <c r="E4997" s="11">
        <v>26500000</v>
      </c>
      <c r="F4997" s="1">
        <v>44561</v>
      </c>
    </row>
    <row r="4998" spans="1:6" x14ac:dyDescent="0.25">
      <c r="A4998">
        <v>23461</v>
      </c>
      <c r="B4998" s="28">
        <v>781955</v>
      </c>
      <c r="C4998" t="s">
        <v>345</v>
      </c>
      <c r="E4998" s="11">
        <v>55000</v>
      </c>
      <c r="F4998" s="1">
        <v>43100</v>
      </c>
    </row>
    <row r="4999" spans="1:6" x14ac:dyDescent="0.25">
      <c r="A4999">
        <v>23461</v>
      </c>
      <c r="B4999" s="28">
        <v>781959</v>
      </c>
      <c r="C4999" t="s">
        <v>288</v>
      </c>
      <c r="E4999" s="11">
        <v>250000</v>
      </c>
      <c r="F4999" s="1">
        <v>43100</v>
      </c>
    </row>
    <row r="5000" spans="1:6" x14ac:dyDescent="0.25">
      <c r="A5000">
        <v>23461</v>
      </c>
      <c r="B5000" s="28">
        <v>781963</v>
      </c>
      <c r="C5000" t="s">
        <v>264</v>
      </c>
      <c r="E5000" s="11">
        <v>155000</v>
      </c>
      <c r="F5000" s="1">
        <v>43100</v>
      </c>
    </row>
    <row r="5001" spans="1:6" x14ac:dyDescent="0.25">
      <c r="A5001">
        <v>23462</v>
      </c>
      <c r="B5001" s="28" t="s">
        <v>3884</v>
      </c>
      <c r="C5001" t="s">
        <v>277</v>
      </c>
      <c r="E5001" s="11">
        <v>200000</v>
      </c>
      <c r="F5001" s="1">
        <v>43677</v>
      </c>
    </row>
    <row r="5002" spans="1:6" x14ac:dyDescent="0.25">
      <c r="A5002">
        <v>23462</v>
      </c>
      <c r="B5002" s="28">
        <v>783061</v>
      </c>
      <c r="C5002" t="s">
        <v>267</v>
      </c>
      <c r="D5002" t="s">
        <v>4540</v>
      </c>
      <c r="E5002" s="11">
        <v>68</v>
      </c>
      <c r="F5002" s="1">
        <v>43677</v>
      </c>
    </row>
    <row r="5003" spans="1:6" x14ac:dyDescent="0.25">
      <c r="A5003">
        <v>23462</v>
      </c>
      <c r="B5003" s="28">
        <v>783069</v>
      </c>
      <c r="C5003" t="s">
        <v>269</v>
      </c>
      <c r="D5003" t="s">
        <v>3885</v>
      </c>
      <c r="E5003" s="11">
        <v>8775000</v>
      </c>
      <c r="F5003" s="1">
        <v>44408</v>
      </c>
    </row>
    <row r="5004" spans="1:6" x14ac:dyDescent="0.25">
      <c r="A5004">
        <v>23462</v>
      </c>
      <c r="B5004" s="28">
        <v>783073</v>
      </c>
      <c r="C5004" t="s">
        <v>264</v>
      </c>
      <c r="E5004" s="11">
        <v>8775000</v>
      </c>
      <c r="F5004" s="1">
        <v>43677</v>
      </c>
    </row>
    <row r="5005" spans="1:6" x14ac:dyDescent="0.25">
      <c r="A5005">
        <v>23462</v>
      </c>
      <c r="B5005" s="28">
        <v>803441</v>
      </c>
      <c r="C5005" t="s">
        <v>268</v>
      </c>
      <c r="D5005" t="s">
        <v>3886</v>
      </c>
      <c r="E5005" s="11">
        <v>232</v>
      </c>
      <c r="F5005" s="1">
        <v>44408</v>
      </c>
    </row>
    <row r="5006" spans="1:6" x14ac:dyDescent="0.25">
      <c r="A5006">
        <v>23463</v>
      </c>
      <c r="B5006" s="28">
        <v>782329</v>
      </c>
      <c r="C5006" t="s">
        <v>264</v>
      </c>
      <c r="E5006" s="11">
        <v>1250000</v>
      </c>
      <c r="F5006" s="1">
        <v>43596</v>
      </c>
    </row>
    <row r="5007" spans="1:6" x14ac:dyDescent="0.25">
      <c r="A5007">
        <v>23464</v>
      </c>
      <c r="B5007" s="28">
        <v>782533</v>
      </c>
      <c r="C5007" t="s">
        <v>288</v>
      </c>
      <c r="D5007" t="s">
        <v>3758</v>
      </c>
      <c r="E5007" s="11">
        <v>123110</v>
      </c>
      <c r="F5007" s="1">
        <v>43100</v>
      </c>
    </row>
    <row r="5008" spans="1:6" x14ac:dyDescent="0.25">
      <c r="A5008">
        <v>23464</v>
      </c>
      <c r="B5008" s="28">
        <v>782539</v>
      </c>
      <c r="C5008" t="s">
        <v>345</v>
      </c>
      <c r="E5008" s="11">
        <v>56900</v>
      </c>
      <c r="F5008" s="1">
        <v>43100</v>
      </c>
    </row>
    <row r="5009" spans="1:6" x14ac:dyDescent="0.25">
      <c r="A5009">
        <v>23464</v>
      </c>
      <c r="B5009" s="28">
        <v>782545</v>
      </c>
      <c r="C5009" t="s">
        <v>264</v>
      </c>
      <c r="E5009" s="11">
        <v>75010</v>
      </c>
      <c r="F5009" s="1">
        <v>43100</v>
      </c>
    </row>
    <row r="5010" spans="1:6" x14ac:dyDescent="0.25">
      <c r="A5010">
        <v>23465</v>
      </c>
      <c r="B5010" s="28" t="s">
        <v>3759</v>
      </c>
      <c r="C5010" t="s">
        <v>277</v>
      </c>
      <c r="E5010" s="11">
        <v>50000</v>
      </c>
      <c r="F5010" s="1">
        <v>43616</v>
      </c>
    </row>
    <row r="5011" spans="1:6" x14ac:dyDescent="0.25">
      <c r="A5011">
        <v>23465</v>
      </c>
      <c r="B5011" s="28">
        <v>783116</v>
      </c>
      <c r="C5011" t="s">
        <v>267</v>
      </c>
      <c r="E5011" s="11">
        <v>18</v>
      </c>
      <c r="F5011" s="1">
        <v>43616</v>
      </c>
    </row>
    <row r="5012" spans="1:6" x14ac:dyDescent="0.25">
      <c r="A5012">
        <v>23465</v>
      </c>
      <c r="B5012" s="28">
        <v>783128</v>
      </c>
      <c r="C5012" t="s">
        <v>264</v>
      </c>
      <c r="D5012" t="s">
        <v>3760</v>
      </c>
      <c r="E5012" s="11">
        <v>205300</v>
      </c>
      <c r="F5012" s="1">
        <v>43616</v>
      </c>
    </row>
    <row r="5013" spans="1:6" x14ac:dyDescent="0.25">
      <c r="A5013">
        <v>23465</v>
      </c>
      <c r="B5013" s="28">
        <v>792255</v>
      </c>
      <c r="C5013" t="s">
        <v>268</v>
      </c>
      <c r="E5013" s="11">
        <v>3</v>
      </c>
      <c r="F5013" s="1">
        <v>44347</v>
      </c>
    </row>
    <row r="5014" spans="1:6" x14ac:dyDescent="0.25">
      <c r="A5014">
        <v>23466</v>
      </c>
      <c r="B5014" s="28">
        <v>784358</v>
      </c>
      <c r="C5014" t="s">
        <v>264</v>
      </c>
      <c r="E5014" s="11">
        <v>1000000</v>
      </c>
      <c r="F5014" s="1">
        <v>43675</v>
      </c>
    </row>
    <row r="5015" spans="1:6" x14ac:dyDescent="0.25">
      <c r="A5015">
        <v>23466</v>
      </c>
      <c r="B5015" s="28">
        <v>784375</v>
      </c>
      <c r="C5015" t="s">
        <v>272</v>
      </c>
      <c r="D5015" t="s">
        <v>3521</v>
      </c>
      <c r="E5015" s="11">
        <v>1</v>
      </c>
      <c r="F5015" s="1">
        <v>43675</v>
      </c>
    </row>
    <row r="5016" spans="1:6" x14ac:dyDescent="0.25">
      <c r="A5016">
        <v>23468</v>
      </c>
      <c r="B5016" s="28">
        <v>833809</v>
      </c>
      <c r="C5016" t="s">
        <v>272</v>
      </c>
      <c r="D5016" t="s">
        <v>3887</v>
      </c>
      <c r="E5016" s="11">
        <v>1</v>
      </c>
      <c r="F5016" s="1">
        <v>43779</v>
      </c>
    </row>
    <row r="5017" spans="1:6" x14ac:dyDescent="0.25">
      <c r="A5017">
        <v>23468</v>
      </c>
      <c r="B5017" s="28">
        <v>833829</v>
      </c>
      <c r="C5017" t="s">
        <v>264</v>
      </c>
      <c r="E5017" s="11">
        <v>500000</v>
      </c>
      <c r="F5017" s="1">
        <v>43779</v>
      </c>
    </row>
    <row r="5018" spans="1:6" x14ac:dyDescent="0.25">
      <c r="A5018">
        <v>23469</v>
      </c>
      <c r="B5018" s="28">
        <v>784367</v>
      </c>
      <c r="C5018" t="s">
        <v>264</v>
      </c>
      <c r="D5018" t="s">
        <v>3888</v>
      </c>
      <c r="E5018" s="11">
        <v>8200000</v>
      </c>
      <c r="F5018" s="1">
        <v>43465</v>
      </c>
    </row>
    <row r="5019" spans="1:6" x14ac:dyDescent="0.25">
      <c r="A5019">
        <v>23471</v>
      </c>
      <c r="B5019" s="28">
        <v>788555</v>
      </c>
      <c r="C5019" t="s">
        <v>325</v>
      </c>
      <c r="E5019" s="11">
        <v>8040000</v>
      </c>
      <c r="F5019" s="1">
        <v>42609</v>
      </c>
    </row>
    <row r="5020" spans="1:6" x14ac:dyDescent="0.25">
      <c r="A5020">
        <v>23482</v>
      </c>
      <c r="B5020" s="28" t="s">
        <v>3889</v>
      </c>
      <c r="C5020" t="s">
        <v>277</v>
      </c>
      <c r="E5020" s="11">
        <v>240000</v>
      </c>
      <c r="F5020" s="1">
        <v>43646</v>
      </c>
    </row>
    <row r="5021" spans="1:6" x14ac:dyDescent="0.25">
      <c r="A5021">
        <v>23482</v>
      </c>
      <c r="B5021" s="28">
        <v>786001</v>
      </c>
      <c r="C5021" t="s">
        <v>267</v>
      </c>
      <c r="D5021" t="s">
        <v>3890</v>
      </c>
      <c r="E5021" s="11">
        <v>26</v>
      </c>
      <c r="F5021" s="1">
        <v>43646</v>
      </c>
    </row>
    <row r="5022" spans="1:6" x14ac:dyDescent="0.25">
      <c r="A5022">
        <v>23482</v>
      </c>
      <c r="B5022" s="28">
        <v>786005</v>
      </c>
      <c r="C5022" t="s">
        <v>269</v>
      </c>
      <c r="E5022" s="11">
        <v>5800000</v>
      </c>
      <c r="F5022" s="1">
        <v>44377</v>
      </c>
    </row>
    <row r="5023" spans="1:6" x14ac:dyDescent="0.25">
      <c r="A5023">
        <v>23482</v>
      </c>
      <c r="B5023" s="28">
        <v>786009</v>
      </c>
      <c r="C5023" t="s">
        <v>264</v>
      </c>
      <c r="E5023" s="11">
        <v>5900000</v>
      </c>
      <c r="F5023" s="1">
        <v>43646</v>
      </c>
    </row>
    <row r="5024" spans="1:6" x14ac:dyDescent="0.25">
      <c r="A5024">
        <v>23482</v>
      </c>
      <c r="B5024" s="28">
        <v>788629</v>
      </c>
      <c r="C5024" t="s">
        <v>268</v>
      </c>
      <c r="E5024" s="11">
        <v>31</v>
      </c>
      <c r="F5024" s="1">
        <v>44377</v>
      </c>
    </row>
    <row r="5025" spans="1:6" x14ac:dyDescent="0.25">
      <c r="A5025">
        <v>23483</v>
      </c>
      <c r="B5025" s="28">
        <v>789767</v>
      </c>
      <c r="C5025" t="s">
        <v>307</v>
      </c>
      <c r="D5025" t="s">
        <v>3891</v>
      </c>
      <c r="E5025" s="11">
        <v>1</v>
      </c>
      <c r="F5025" s="1">
        <v>43327</v>
      </c>
    </row>
    <row r="5026" spans="1:6" x14ac:dyDescent="0.25">
      <c r="A5026">
        <v>23483</v>
      </c>
      <c r="B5026" s="28">
        <v>789771</v>
      </c>
      <c r="C5026" t="s">
        <v>264</v>
      </c>
      <c r="E5026" s="11">
        <v>106000</v>
      </c>
      <c r="F5026" s="1">
        <v>43327</v>
      </c>
    </row>
    <row r="5027" spans="1:6" x14ac:dyDescent="0.25">
      <c r="A5027">
        <v>23484</v>
      </c>
      <c r="B5027" s="28">
        <v>787314</v>
      </c>
      <c r="C5027" t="s">
        <v>272</v>
      </c>
      <c r="D5027" t="s">
        <v>3761</v>
      </c>
      <c r="E5027" s="11">
        <v>1</v>
      </c>
      <c r="F5027" s="1">
        <v>43682</v>
      </c>
    </row>
    <row r="5028" spans="1:6" x14ac:dyDescent="0.25">
      <c r="A5028">
        <v>23484</v>
      </c>
      <c r="B5028" s="28">
        <v>787326</v>
      </c>
      <c r="C5028" t="s">
        <v>264</v>
      </c>
      <c r="E5028" s="11">
        <v>1000000</v>
      </c>
      <c r="F5028" s="1">
        <v>43682</v>
      </c>
    </row>
    <row r="5029" spans="1:6" x14ac:dyDescent="0.25">
      <c r="A5029">
        <v>23486</v>
      </c>
      <c r="B5029" s="28" t="s">
        <v>3762</v>
      </c>
      <c r="C5029" t="s">
        <v>277</v>
      </c>
      <c r="E5029" s="11">
        <v>400000</v>
      </c>
      <c r="F5029" s="1">
        <v>43556</v>
      </c>
    </row>
    <row r="5030" spans="1:6" x14ac:dyDescent="0.25">
      <c r="A5030">
        <v>23486</v>
      </c>
      <c r="B5030" s="28">
        <v>792603</v>
      </c>
      <c r="C5030" t="s">
        <v>267</v>
      </c>
      <c r="E5030" s="11">
        <v>54</v>
      </c>
      <c r="F5030" s="1">
        <v>43556</v>
      </c>
    </row>
    <row r="5031" spans="1:6" x14ac:dyDescent="0.25">
      <c r="A5031">
        <v>23486</v>
      </c>
      <c r="B5031" s="28">
        <v>792613</v>
      </c>
      <c r="C5031" t="s">
        <v>268</v>
      </c>
      <c r="E5031" s="11">
        <v>52</v>
      </c>
      <c r="F5031" s="1">
        <v>44287</v>
      </c>
    </row>
    <row r="5032" spans="1:6" x14ac:dyDescent="0.25">
      <c r="A5032">
        <v>23486</v>
      </c>
      <c r="B5032" s="28">
        <v>792617</v>
      </c>
      <c r="C5032" t="s">
        <v>269</v>
      </c>
      <c r="E5032" s="11">
        <v>2610000</v>
      </c>
      <c r="F5032" s="1">
        <v>44287</v>
      </c>
    </row>
    <row r="5033" spans="1:6" x14ac:dyDescent="0.25">
      <c r="A5033">
        <v>23486</v>
      </c>
      <c r="B5033" s="28">
        <v>792621</v>
      </c>
      <c r="C5033" t="s">
        <v>264</v>
      </c>
      <c r="E5033" s="11">
        <v>4407944</v>
      </c>
      <c r="F5033" s="1">
        <v>44287</v>
      </c>
    </row>
    <row r="5034" spans="1:6" x14ac:dyDescent="0.25">
      <c r="A5034">
        <v>23487</v>
      </c>
      <c r="B5034" s="28" t="s">
        <v>3892</v>
      </c>
      <c r="C5034" t="s">
        <v>277</v>
      </c>
      <c r="E5034" s="11">
        <v>200000</v>
      </c>
      <c r="F5034" s="1">
        <v>43555</v>
      </c>
    </row>
    <row r="5035" spans="1:6" x14ac:dyDescent="0.25">
      <c r="A5035">
        <v>23487</v>
      </c>
      <c r="B5035" s="28">
        <v>789567</v>
      </c>
      <c r="C5035" t="s">
        <v>267</v>
      </c>
      <c r="E5035" s="11">
        <v>34</v>
      </c>
      <c r="F5035" s="1">
        <v>43556</v>
      </c>
    </row>
    <row r="5036" spans="1:6" x14ac:dyDescent="0.25">
      <c r="A5036">
        <v>23487</v>
      </c>
      <c r="B5036" s="28">
        <v>789576</v>
      </c>
      <c r="C5036" t="s">
        <v>268</v>
      </c>
      <c r="E5036" s="11">
        <v>49</v>
      </c>
      <c r="F5036" s="1">
        <v>43556</v>
      </c>
    </row>
    <row r="5037" spans="1:6" x14ac:dyDescent="0.25">
      <c r="A5037">
        <v>23487</v>
      </c>
      <c r="B5037" s="28">
        <v>789580</v>
      </c>
      <c r="C5037" t="s">
        <v>264</v>
      </c>
      <c r="E5037" s="11">
        <v>4639478</v>
      </c>
      <c r="F5037" s="1">
        <v>43556</v>
      </c>
    </row>
    <row r="5038" spans="1:6" x14ac:dyDescent="0.25">
      <c r="A5038">
        <v>23488</v>
      </c>
      <c r="B5038" s="28">
        <v>787775</v>
      </c>
      <c r="C5038" t="s">
        <v>264</v>
      </c>
      <c r="E5038" s="11">
        <v>375000</v>
      </c>
      <c r="F5038" s="1">
        <v>43682</v>
      </c>
    </row>
    <row r="5039" spans="1:6" x14ac:dyDescent="0.25">
      <c r="A5039">
        <v>23488</v>
      </c>
      <c r="B5039" s="28">
        <v>787787</v>
      </c>
      <c r="C5039" t="s">
        <v>272</v>
      </c>
      <c r="D5039" t="s">
        <v>3761</v>
      </c>
      <c r="E5039" s="11">
        <v>1</v>
      </c>
      <c r="F5039" s="1">
        <v>43682</v>
      </c>
    </row>
    <row r="5040" spans="1:6" x14ac:dyDescent="0.25">
      <c r="A5040">
        <v>23489</v>
      </c>
      <c r="B5040" s="28" t="s">
        <v>3763</v>
      </c>
      <c r="C5040" t="s">
        <v>277</v>
      </c>
      <c r="E5040" s="11">
        <v>75000</v>
      </c>
      <c r="F5040" s="1">
        <v>43585</v>
      </c>
    </row>
    <row r="5041" spans="1:6" x14ac:dyDescent="0.25">
      <c r="A5041">
        <v>23489</v>
      </c>
      <c r="B5041" s="28">
        <v>789823</v>
      </c>
      <c r="C5041" t="s">
        <v>267</v>
      </c>
      <c r="E5041" s="11">
        <v>8</v>
      </c>
      <c r="F5041" s="1">
        <v>43585</v>
      </c>
    </row>
    <row r="5042" spans="1:6" x14ac:dyDescent="0.25">
      <c r="A5042">
        <v>23489</v>
      </c>
      <c r="B5042" s="28">
        <v>789831</v>
      </c>
      <c r="C5042" t="s">
        <v>268</v>
      </c>
      <c r="E5042" s="11">
        <v>5</v>
      </c>
      <c r="F5042" s="1">
        <v>44316</v>
      </c>
    </row>
    <row r="5043" spans="1:6" x14ac:dyDescent="0.25">
      <c r="A5043">
        <v>23489</v>
      </c>
      <c r="B5043" s="28">
        <v>789835</v>
      </c>
      <c r="C5043" t="s">
        <v>269</v>
      </c>
      <c r="E5043" s="11">
        <v>717700</v>
      </c>
      <c r="F5043" s="1">
        <v>44316</v>
      </c>
    </row>
    <row r="5044" spans="1:6" x14ac:dyDescent="0.25">
      <c r="A5044">
        <v>23489</v>
      </c>
      <c r="B5044" s="28">
        <v>789839</v>
      </c>
      <c r="C5044" t="s">
        <v>264</v>
      </c>
      <c r="E5044" s="11">
        <v>726700</v>
      </c>
      <c r="F5044" s="1">
        <v>43585</v>
      </c>
    </row>
    <row r="5045" spans="1:6" x14ac:dyDescent="0.25">
      <c r="A5045">
        <v>23490</v>
      </c>
      <c r="B5045" s="28">
        <v>787413</v>
      </c>
      <c r="C5045" t="s">
        <v>291</v>
      </c>
      <c r="D5045" t="s">
        <v>3764</v>
      </c>
      <c r="E5045" s="11">
        <v>550000</v>
      </c>
      <c r="F5045" s="1">
        <v>43281</v>
      </c>
    </row>
    <row r="5046" spans="1:6" x14ac:dyDescent="0.25">
      <c r="A5046">
        <v>23490</v>
      </c>
      <c r="B5046" s="28">
        <v>787417</v>
      </c>
      <c r="C5046" t="s">
        <v>286</v>
      </c>
      <c r="D5046" t="s">
        <v>3765</v>
      </c>
      <c r="E5046" s="11">
        <v>8000</v>
      </c>
      <c r="F5046" s="1">
        <v>43281</v>
      </c>
    </row>
    <row r="5047" spans="1:6" x14ac:dyDescent="0.25">
      <c r="A5047">
        <v>23490</v>
      </c>
      <c r="B5047" s="28">
        <v>787422</v>
      </c>
      <c r="C5047" t="s">
        <v>264</v>
      </c>
      <c r="D5047" t="s">
        <v>4268</v>
      </c>
      <c r="E5047" s="11">
        <v>4487000</v>
      </c>
      <c r="F5047" s="1">
        <v>43281</v>
      </c>
    </row>
    <row r="5048" spans="1:6" x14ac:dyDescent="0.25">
      <c r="A5048">
        <v>23490</v>
      </c>
      <c r="B5048" s="28">
        <v>787426</v>
      </c>
      <c r="C5048" t="s">
        <v>290</v>
      </c>
      <c r="D5048" t="s">
        <v>3766</v>
      </c>
      <c r="E5048" s="11">
        <v>101000</v>
      </c>
      <c r="F5048" s="1">
        <v>43281</v>
      </c>
    </row>
    <row r="5049" spans="1:6" x14ac:dyDescent="0.25">
      <c r="A5049">
        <v>23491</v>
      </c>
      <c r="B5049" s="28">
        <v>789743</v>
      </c>
      <c r="C5049" t="s">
        <v>264</v>
      </c>
      <c r="E5049" s="11">
        <v>1520000</v>
      </c>
      <c r="F5049" s="1">
        <v>43585</v>
      </c>
    </row>
    <row r="5050" spans="1:6" x14ac:dyDescent="0.25">
      <c r="A5050">
        <v>23492</v>
      </c>
      <c r="B5050" s="28" t="s">
        <v>4063</v>
      </c>
      <c r="C5050" t="s">
        <v>277</v>
      </c>
      <c r="E5050" s="11">
        <v>535000</v>
      </c>
      <c r="F5050" s="1">
        <v>43769</v>
      </c>
    </row>
    <row r="5051" spans="1:6" x14ac:dyDescent="0.25">
      <c r="A5051">
        <v>23492</v>
      </c>
      <c r="B5051" s="28">
        <v>792627</v>
      </c>
      <c r="C5051" t="s">
        <v>267</v>
      </c>
      <c r="E5051" s="11">
        <v>75</v>
      </c>
      <c r="F5051" s="1">
        <v>43769</v>
      </c>
    </row>
    <row r="5052" spans="1:6" x14ac:dyDescent="0.25">
      <c r="A5052">
        <v>23492</v>
      </c>
      <c r="B5052" s="28">
        <v>792635</v>
      </c>
      <c r="C5052" t="s">
        <v>268</v>
      </c>
      <c r="E5052" s="11">
        <v>243</v>
      </c>
      <c r="F5052" s="1">
        <v>44500</v>
      </c>
    </row>
    <row r="5053" spans="1:6" x14ac:dyDescent="0.25">
      <c r="A5053">
        <v>23492</v>
      </c>
      <c r="B5053" s="28">
        <v>792639</v>
      </c>
      <c r="C5053" t="s">
        <v>269</v>
      </c>
      <c r="E5053" s="11">
        <v>13788000</v>
      </c>
      <c r="F5053" s="1">
        <v>44500</v>
      </c>
    </row>
    <row r="5054" spans="1:6" x14ac:dyDescent="0.25">
      <c r="A5054">
        <v>23492</v>
      </c>
      <c r="B5054" s="28">
        <v>792643</v>
      </c>
      <c r="C5054" t="s">
        <v>264</v>
      </c>
      <c r="E5054" s="11">
        <v>13788000</v>
      </c>
      <c r="F5054" s="1">
        <v>44500</v>
      </c>
    </row>
    <row r="5055" spans="1:6" x14ac:dyDescent="0.25">
      <c r="A5055">
        <v>23493</v>
      </c>
      <c r="B5055" s="28">
        <v>789480</v>
      </c>
      <c r="C5055" t="s">
        <v>264</v>
      </c>
      <c r="E5055" s="11">
        <v>355000</v>
      </c>
      <c r="F5055" s="1">
        <v>43580</v>
      </c>
    </row>
    <row r="5056" spans="1:6" x14ac:dyDescent="0.25">
      <c r="A5056">
        <v>23494</v>
      </c>
      <c r="B5056" s="28">
        <v>789501</v>
      </c>
      <c r="C5056" t="s">
        <v>307</v>
      </c>
      <c r="D5056" t="s">
        <v>3893</v>
      </c>
      <c r="E5056" s="11">
        <v>1</v>
      </c>
      <c r="F5056" s="1">
        <v>43190</v>
      </c>
    </row>
    <row r="5057" spans="1:6" x14ac:dyDescent="0.25">
      <c r="A5057">
        <v>23494</v>
      </c>
      <c r="B5057" s="28">
        <v>789505</v>
      </c>
      <c r="C5057" t="s">
        <v>264</v>
      </c>
      <c r="E5057" s="11">
        <v>136350</v>
      </c>
      <c r="F5057" s="1">
        <v>43190</v>
      </c>
    </row>
    <row r="5058" spans="1:6" x14ac:dyDescent="0.25">
      <c r="A5058">
        <v>23497</v>
      </c>
      <c r="B5058" s="28" t="s">
        <v>4269</v>
      </c>
      <c r="C5058" t="s">
        <v>277</v>
      </c>
      <c r="E5058" s="11">
        <v>200000</v>
      </c>
      <c r="F5058" s="1">
        <v>44712</v>
      </c>
    </row>
    <row r="5059" spans="1:6" x14ac:dyDescent="0.25">
      <c r="A5059">
        <v>23497</v>
      </c>
      <c r="B5059" s="28">
        <v>855692</v>
      </c>
      <c r="C5059" t="s">
        <v>267</v>
      </c>
      <c r="E5059" s="11">
        <v>30</v>
      </c>
      <c r="F5059" s="1">
        <v>43982</v>
      </c>
    </row>
    <row r="5060" spans="1:6" x14ac:dyDescent="0.25">
      <c r="A5060">
        <v>23497</v>
      </c>
      <c r="B5060" s="28">
        <v>855696</v>
      </c>
      <c r="C5060" t="s">
        <v>268</v>
      </c>
      <c r="E5060" s="11">
        <v>0</v>
      </c>
      <c r="F5060" s="1">
        <v>44712</v>
      </c>
    </row>
    <row r="5061" spans="1:6" x14ac:dyDescent="0.25">
      <c r="A5061">
        <v>23497</v>
      </c>
      <c r="B5061" s="28">
        <v>855700</v>
      </c>
      <c r="C5061" t="s">
        <v>264</v>
      </c>
      <c r="E5061" s="11">
        <v>2432680</v>
      </c>
      <c r="F5061" s="1">
        <v>44712</v>
      </c>
    </row>
    <row r="5062" spans="1:6" x14ac:dyDescent="0.25">
      <c r="A5062">
        <v>23497</v>
      </c>
      <c r="B5062" s="28">
        <v>855704</v>
      </c>
      <c r="C5062" t="s">
        <v>269</v>
      </c>
      <c r="E5062" s="11">
        <v>2432680</v>
      </c>
      <c r="F5062" s="1">
        <v>44712</v>
      </c>
    </row>
    <row r="5063" spans="1:6" x14ac:dyDescent="0.25">
      <c r="A5063">
        <v>23498</v>
      </c>
      <c r="B5063" s="28" t="s">
        <v>3767</v>
      </c>
      <c r="C5063" t="s">
        <v>277</v>
      </c>
      <c r="E5063" s="11">
        <v>150000</v>
      </c>
      <c r="F5063" s="1">
        <v>43677</v>
      </c>
    </row>
    <row r="5064" spans="1:6" x14ac:dyDescent="0.25">
      <c r="A5064">
        <v>23498</v>
      </c>
      <c r="B5064" s="28">
        <v>804167</v>
      </c>
      <c r="C5064" t="s">
        <v>267</v>
      </c>
      <c r="E5064" s="11">
        <v>43</v>
      </c>
      <c r="F5064" s="1">
        <v>43677</v>
      </c>
    </row>
    <row r="5065" spans="1:6" x14ac:dyDescent="0.25">
      <c r="A5065">
        <v>23498</v>
      </c>
      <c r="B5065" s="28">
        <v>804177</v>
      </c>
      <c r="C5065" t="s">
        <v>268</v>
      </c>
      <c r="E5065" s="11">
        <v>141</v>
      </c>
      <c r="F5065" s="1">
        <v>44408</v>
      </c>
    </row>
    <row r="5066" spans="1:6" x14ac:dyDescent="0.25">
      <c r="A5066">
        <v>23498</v>
      </c>
      <c r="B5066" s="28">
        <v>804181</v>
      </c>
      <c r="C5066" t="s">
        <v>269</v>
      </c>
      <c r="E5066" s="11">
        <v>5300000</v>
      </c>
      <c r="F5066" s="1">
        <v>44408</v>
      </c>
    </row>
    <row r="5067" spans="1:6" x14ac:dyDescent="0.25">
      <c r="A5067">
        <v>23498</v>
      </c>
      <c r="B5067" s="28">
        <v>804185</v>
      </c>
      <c r="C5067" t="s">
        <v>264</v>
      </c>
      <c r="E5067" s="11">
        <v>5300000</v>
      </c>
      <c r="F5067" s="1">
        <v>44408</v>
      </c>
    </row>
    <row r="5068" spans="1:6" x14ac:dyDescent="0.25">
      <c r="A5068">
        <v>23500</v>
      </c>
      <c r="B5068" s="28">
        <v>839774</v>
      </c>
      <c r="C5068" t="s">
        <v>267</v>
      </c>
      <c r="E5068" s="11">
        <v>11</v>
      </c>
      <c r="F5068" s="1">
        <v>43861</v>
      </c>
    </row>
    <row r="5069" spans="1:6" x14ac:dyDescent="0.25">
      <c r="A5069">
        <v>23500</v>
      </c>
      <c r="B5069" s="28">
        <v>839779</v>
      </c>
      <c r="C5069" t="s">
        <v>268</v>
      </c>
      <c r="E5069" s="11">
        <v>76</v>
      </c>
      <c r="F5069" s="1">
        <v>44592</v>
      </c>
    </row>
    <row r="5070" spans="1:6" x14ac:dyDescent="0.25">
      <c r="A5070">
        <v>23500</v>
      </c>
      <c r="B5070" s="28">
        <v>839787</v>
      </c>
      <c r="C5070" t="s">
        <v>269</v>
      </c>
      <c r="E5070" s="11">
        <v>4500000</v>
      </c>
      <c r="F5070" s="1">
        <v>44592</v>
      </c>
    </row>
    <row r="5071" spans="1:6" x14ac:dyDescent="0.25">
      <c r="A5071">
        <v>23500</v>
      </c>
      <c r="B5071" s="28">
        <v>839799</v>
      </c>
      <c r="C5071" t="s">
        <v>264</v>
      </c>
      <c r="E5071" s="11">
        <v>3700000</v>
      </c>
      <c r="F5071" s="1">
        <v>44592</v>
      </c>
    </row>
    <row r="5072" spans="1:6" x14ac:dyDescent="0.25">
      <c r="A5072">
        <v>23506</v>
      </c>
      <c r="B5072" s="28">
        <v>791500</v>
      </c>
      <c r="C5072" t="s">
        <v>286</v>
      </c>
      <c r="D5072" t="s">
        <v>3768</v>
      </c>
      <c r="E5072" s="11">
        <v>1924795</v>
      </c>
      <c r="F5072" s="1">
        <v>43465</v>
      </c>
    </row>
    <row r="5073" spans="1:6" x14ac:dyDescent="0.25">
      <c r="A5073">
        <v>23506</v>
      </c>
      <c r="B5073" s="28">
        <v>791523</v>
      </c>
      <c r="C5073" t="s">
        <v>264</v>
      </c>
      <c r="D5073" t="s">
        <v>4270</v>
      </c>
      <c r="E5073" s="11">
        <v>29054191</v>
      </c>
      <c r="F5073" s="1">
        <v>43465</v>
      </c>
    </row>
    <row r="5074" spans="1:6" x14ac:dyDescent="0.25">
      <c r="A5074">
        <v>23506</v>
      </c>
      <c r="B5074" s="28">
        <v>791535</v>
      </c>
      <c r="C5074" t="s">
        <v>514</v>
      </c>
      <c r="E5074" s="11">
        <v>21360000</v>
      </c>
      <c r="F5074" s="1">
        <v>43465</v>
      </c>
    </row>
    <row r="5075" spans="1:6" x14ac:dyDescent="0.25">
      <c r="A5075">
        <v>23507</v>
      </c>
      <c r="B5075" s="28">
        <v>804117</v>
      </c>
      <c r="C5075" t="s">
        <v>264</v>
      </c>
      <c r="E5075" s="11">
        <v>4000</v>
      </c>
      <c r="F5075" s="1">
        <v>42979</v>
      </c>
    </row>
    <row r="5076" spans="1:6" x14ac:dyDescent="0.25">
      <c r="A5076">
        <v>23507</v>
      </c>
      <c r="B5076" s="28">
        <v>804125</v>
      </c>
      <c r="C5076" t="s">
        <v>545</v>
      </c>
      <c r="D5076" t="s">
        <v>3894</v>
      </c>
      <c r="E5076" s="11">
        <v>1</v>
      </c>
      <c r="F5076" s="1">
        <v>42979</v>
      </c>
    </row>
    <row r="5077" spans="1:6" x14ac:dyDescent="0.25">
      <c r="A5077">
        <v>23508</v>
      </c>
      <c r="B5077" s="28" t="s">
        <v>3895</v>
      </c>
      <c r="C5077" t="s">
        <v>277</v>
      </c>
      <c r="E5077" s="11">
        <v>96000</v>
      </c>
      <c r="F5077" s="1">
        <v>43496</v>
      </c>
    </row>
    <row r="5078" spans="1:6" x14ac:dyDescent="0.25">
      <c r="A5078">
        <v>23508</v>
      </c>
      <c r="B5078" s="28">
        <v>816428</v>
      </c>
      <c r="C5078" t="s">
        <v>267</v>
      </c>
      <c r="E5078" s="11">
        <v>22</v>
      </c>
      <c r="F5078" s="1">
        <v>43496</v>
      </c>
    </row>
    <row r="5079" spans="1:6" x14ac:dyDescent="0.25">
      <c r="A5079">
        <v>23508</v>
      </c>
      <c r="B5079" s="28">
        <v>816436</v>
      </c>
      <c r="C5079" t="s">
        <v>269</v>
      </c>
      <c r="E5079" s="11">
        <v>2092000</v>
      </c>
      <c r="F5079" s="1">
        <v>44227</v>
      </c>
    </row>
    <row r="5080" spans="1:6" x14ac:dyDescent="0.25">
      <c r="A5080">
        <v>23508</v>
      </c>
      <c r="B5080" s="28">
        <v>816444</v>
      </c>
      <c r="C5080" t="s">
        <v>264</v>
      </c>
      <c r="E5080" s="11">
        <v>2192000</v>
      </c>
      <c r="F5080" s="1">
        <v>44227</v>
      </c>
    </row>
    <row r="5081" spans="1:6" x14ac:dyDescent="0.25">
      <c r="A5081">
        <v>23509</v>
      </c>
      <c r="B5081" s="28">
        <v>803499</v>
      </c>
      <c r="C5081" t="s">
        <v>545</v>
      </c>
      <c r="E5081" s="11">
        <v>1</v>
      </c>
      <c r="F5081" s="1">
        <v>42916</v>
      </c>
    </row>
    <row r="5082" spans="1:6" x14ac:dyDescent="0.25">
      <c r="A5082">
        <v>23509</v>
      </c>
      <c r="B5082" s="28">
        <v>803503</v>
      </c>
      <c r="C5082" t="s">
        <v>307</v>
      </c>
      <c r="E5082" s="11">
        <v>1</v>
      </c>
      <c r="F5082" s="1">
        <v>42916</v>
      </c>
    </row>
    <row r="5083" spans="1:6" x14ac:dyDescent="0.25">
      <c r="A5083">
        <v>23509</v>
      </c>
      <c r="B5083" s="28">
        <v>803507</v>
      </c>
      <c r="C5083" t="s">
        <v>264</v>
      </c>
      <c r="E5083" s="11">
        <v>3000</v>
      </c>
      <c r="F5083" s="1">
        <v>42916</v>
      </c>
    </row>
    <row r="5084" spans="1:6" x14ac:dyDescent="0.25">
      <c r="A5084">
        <v>23511</v>
      </c>
      <c r="B5084" s="28">
        <v>804086</v>
      </c>
      <c r="C5084" t="s">
        <v>272</v>
      </c>
      <c r="D5084" t="s">
        <v>3755</v>
      </c>
      <c r="E5084" s="11">
        <v>1</v>
      </c>
      <c r="F5084" s="1">
        <v>43702</v>
      </c>
    </row>
    <row r="5085" spans="1:6" x14ac:dyDescent="0.25">
      <c r="A5085">
        <v>23511</v>
      </c>
      <c r="B5085" s="28">
        <v>804106</v>
      </c>
      <c r="C5085" t="s">
        <v>264</v>
      </c>
      <c r="E5085" s="11">
        <v>2500000</v>
      </c>
      <c r="F5085" s="1">
        <v>43702</v>
      </c>
    </row>
    <row r="5086" spans="1:6" x14ac:dyDescent="0.25">
      <c r="A5086">
        <v>23512</v>
      </c>
      <c r="B5086" s="28">
        <v>805250</v>
      </c>
      <c r="C5086" t="s">
        <v>264</v>
      </c>
      <c r="E5086" s="11">
        <v>75000</v>
      </c>
      <c r="F5086" s="1">
        <v>43738</v>
      </c>
    </row>
    <row r="5087" spans="1:6" x14ac:dyDescent="0.25">
      <c r="A5087">
        <v>23512</v>
      </c>
      <c r="B5087" s="28">
        <v>805254</v>
      </c>
      <c r="C5087" t="s">
        <v>1958</v>
      </c>
      <c r="E5087" s="11">
        <v>0</v>
      </c>
      <c r="F5087" s="1">
        <v>43738</v>
      </c>
    </row>
    <row r="5088" spans="1:6" x14ac:dyDescent="0.25">
      <c r="A5088">
        <v>23513</v>
      </c>
      <c r="B5088" s="28">
        <v>803732</v>
      </c>
      <c r="C5088" t="s">
        <v>264</v>
      </c>
      <c r="D5088" t="s">
        <v>4270</v>
      </c>
      <c r="E5088" s="11">
        <v>5473087</v>
      </c>
      <c r="F5088" s="1">
        <v>43100</v>
      </c>
    </row>
    <row r="5089" spans="1:6" x14ac:dyDescent="0.25">
      <c r="A5089">
        <v>23513</v>
      </c>
      <c r="B5089" s="28">
        <v>803736</v>
      </c>
      <c r="C5089" t="s">
        <v>514</v>
      </c>
      <c r="E5089" s="11">
        <v>6000000</v>
      </c>
      <c r="F5089" s="1">
        <v>43100</v>
      </c>
    </row>
    <row r="5090" spans="1:6" x14ac:dyDescent="0.25">
      <c r="A5090">
        <v>23513</v>
      </c>
      <c r="B5090" s="28">
        <v>803740</v>
      </c>
      <c r="C5090" t="s">
        <v>286</v>
      </c>
      <c r="E5090" s="11">
        <v>926000</v>
      </c>
      <c r="F5090" s="1">
        <v>43100</v>
      </c>
    </row>
    <row r="5091" spans="1:6" x14ac:dyDescent="0.25">
      <c r="A5091">
        <v>23513</v>
      </c>
      <c r="B5091" s="28">
        <v>804000</v>
      </c>
      <c r="C5091" t="s">
        <v>291</v>
      </c>
      <c r="E5091" s="11">
        <v>630000</v>
      </c>
      <c r="F5091" s="1">
        <v>43100</v>
      </c>
    </row>
    <row r="5092" spans="1:6" x14ac:dyDescent="0.25">
      <c r="A5092">
        <v>23515</v>
      </c>
      <c r="B5092" s="28">
        <v>816752</v>
      </c>
      <c r="C5092" t="s">
        <v>272</v>
      </c>
      <c r="D5092" t="s">
        <v>3755</v>
      </c>
      <c r="E5092" s="11">
        <v>1</v>
      </c>
      <c r="F5092" s="1">
        <v>43751</v>
      </c>
    </row>
    <row r="5093" spans="1:6" x14ac:dyDescent="0.25">
      <c r="A5093">
        <v>23515</v>
      </c>
      <c r="B5093" s="28">
        <v>816774</v>
      </c>
      <c r="C5093" t="s">
        <v>264</v>
      </c>
      <c r="E5093" s="11">
        <v>1000000</v>
      </c>
      <c r="F5093" s="1">
        <v>43751</v>
      </c>
    </row>
    <row r="5094" spans="1:6" x14ac:dyDescent="0.25">
      <c r="A5094">
        <v>23517</v>
      </c>
      <c r="B5094" s="28">
        <v>805375</v>
      </c>
      <c r="C5094" t="s">
        <v>264</v>
      </c>
      <c r="E5094" s="11">
        <v>150000</v>
      </c>
      <c r="F5094" s="1">
        <v>43398</v>
      </c>
    </row>
    <row r="5095" spans="1:6" x14ac:dyDescent="0.25">
      <c r="A5095">
        <v>23518</v>
      </c>
      <c r="B5095" s="28">
        <v>804412</v>
      </c>
      <c r="C5095" t="s">
        <v>307</v>
      </c>
      <c r="D5095" t="s">
        <v>3896</v>
      </c>
      <c r="E5095" s="11">
        <v>1</v>
      </c>
      <c r="F5095" s="1">
        <v>42735</v>
      </c>
    </row>
    <row r="5096" spans="1:6" x14ac:dyDescent="0.25">
      <c r="A5096">
        <v>23518</v>
      </c>
      <c r="B5096" s="28">
        <v>804416</v>
      </c>
      <c r="C5096" t="s">
        <v>264</v>
      </c>
      <c r="E5096" s="11">
        <v>3000</v>
      </c>
      <c r="F5096" s="1">
        <v>42735</v>
      </c>
    </row>
    <row r="5097" spans="1:6" x14ac:dyDescent="0.25">
      <c r="A5097">
        <v>23519</v>
      </c>
      <c r="B5097" s="28">
        <v>805387</v>
      </c>
      <c r="C5097" t="s">
        <v>264</v>
      </c>
      <c r="E5097" s="11">
        <v>2200000</v>
      </c>
      <c r="F5097" s="1">
        <v>44484</v>
      </c>
    </row>
    <row r="5098" spans="1:6" x14ac:dyDescent="0.25">
      <c r="A5098">
        <v>23520</v>
      </c>
      <c r="B5098" s="28" t="s">
        <v>3897</v>
      </c>
      <c r="C5098" t="s">
        <v>277</v>
      </c>
      <c r="E5098" s="11">
        <v>700000</v>
      </c>
      <c r="F5098" s="1">
        <v>44531</v>
      </c>
    </row>
    <row r="5099" spans="1:6" x14ac:dyDescent="0.25">
      <c r="A5099">
        <v>23520</v>
      </c>
      <c r="B5099" s="28">
        <v>841500</v>
      </c>
      <c r="C5099" t="s">
        <v>267</v>
      </c>
      <c r="E5099" s="11">
        <v>112</v>
      </c>
      <c r="F5099" s="1">
        <v>43807</v>
      </c>
    </row>
    <row r="5100" spans="1:6" x14ac:dyDescent="0.25">
      <c r="A5100">
        <v>23520</v>
      </c>
      <c r="B5100" s="28">
        <v>841510</v>
      </c>
      <c r="C5100" t="s">
        <v>269</v>
      </c>
      <c r="E5100" s="11">
        <v>8596850</v>
      </c>
      <c r="F5100" s="1">
        <v>44538</v>
      </c>
    </row>
    <row r="5101" spans="1:6" x14ac:dyDescent="0.25">
      <c r="A5101">
        <v>23520</v>
      </c>
      <c r="B5101" s="28">
        <v>841514</v>
      </c>
      <c r="C5101" t="s">
        <v>264</v>
      </c>
      <c r="E5101" s="11">
        <v>9652475</v>
      </c>
      <c r="F5101" s="1">
        <v>44538</v>
      </c>
    </row>
    <row r="5102" spans="1:6" x14ac:dyDescent="0.25">
      <c r="A5102">
        <v>23530</v>
      </c>
      <c r="B5102" s="28">
        <v>806266</v>
      </c>
      <c r="C5102" t="s">
        <v>545</v>
      </c>
      <c r="D5102" t="s">
        <v>3898</v>
      </c>
      <c r="E5102" s="11">
        <v>1</v>
      </c>
      <c r="F5102" s="1">
        <v>42825</v>
      </c>
    </row>
    <row r="5103" spans="1:6" x14ac:dyDescent="0.25">
      <c r="A5103">
        <v>23530</v>
      </c>
      <c r="B5103" s="28">
        <v>806274</v>
      </c>
      <c r="C5103" t="s">
        <v>264</v>
      </c>
      <c r="E5103" s="11">
        <v>160258</v>
      </c>
      <c r="F5103" s="1">
        <v>42825</v>
      </c>
    </row>
    <row r="5104" spans="1:6" x14ac:dyDescent="0.25">
      <c r="A5104">
        <v>23534</v>
      </c>
      <c r="B5104" s="28" t="s">
        <v>4271</v>
      </c>
      <c r="C5104" t="s">
        <v>277</v>
      </c>
      <c r="E5104" s="11">
        <v>830000</v>
      </c>
      <c r="F5104" s="1">
        <v>44561</v>
      </c>
    </row>
    <row r="5105" spans="1:6" x14ac:dyDescent="0.25">
      <c r="A5105">
        <v>23534</v>
      </c>
      <c r="B5105" s="28">
        <v>809355</v>
      </c>
      <c r="C5105" t="s">
        <v>267</v>
      </c>
      <c r="E5105" s="11">
        <v>100</v>
      </c>
      <c r="F5105" s="1">
        <v>43830</v>
      </c>
    </row>
    <row r="5106" spans="1:6" x14ac:dyDescent="0.25">
      <c r="A5106">
        <v>23534</v>
      </c>
      <c r="B5106" s="28">
        <v>809359</v>
      </c>
      <c r="C5106" t="s">
        <v>268</v>
      </c>
      <c r="E5106" s="11">
        <v>0</v>
      </c>
      <c r="F5106" s="1">
        <v>44561</v>
      </c>
    </row>
    <row r="5107" spans="1:6" x14ac:dyDescent="0.25">
      <c r="A5107">
        <v>23534</v>
      </c>
      <c r="B5107" s="28">
        <v>809367</v>
      </c>
      <c r="C5107" t="s">
        <v>269</v>
      </c>
      <c r="E5107" s="11">
        <v>14540000</v>
      </c>
      <c r="F5107" s="1">
        <v>44561</v>
      </c>
    </row>
    <row r="5108" spans="1:6" x14ac:dyDescent="0.25">
      <c r="A5108">
        <v>23534</v>
      </c>
      <c r="B5108" s="28">
        <v>809371</v>
      </c>
      <c r="C5108" t="s">
        <v>264</v>
      </c>
      <c r="E5108" s="11">
        <v>14540000</v>
      </c>
      <c r="F5108" s="1">
        <v>44196</v>
      </c>
    </row>
    <row r="5109" spans="1:6" x14ac:dyDescent="0.25">
      <c r="A5109">
        <v>23536</v>
      </c>
      <c r="B5109" s="28">
        <v>857743</v>
      </c>
      <c r="C5109" t="s">
        <v>325</v>
      </c>
      <c r="D5109" t="s">
        <v>4272</v>
      </c>
      <c r="E5109" s="11">
        <v>4971680</v>
      </c>
      <c r="F5109" s="1">
        <v>42642</v>
      </c>
    </row>
    <row r="5110" spans="1:6" x14ac:dyDescent="0.25">
      <c r="A5110">
        <v>23538</v>
      </c>
      <c r="B5110" s="28">
        <v>809151</v>
      </c>
      <c r="C5110" t="s">
        <v>264</v>
      </c>
      <c r="E5110" s="11">
        <v>6500</v>
      </c>
      <c r="F5110" s="1">
        <v>42735</v>
      </c>
    </row>
    <row r="5111" spans="1:6" x14ac:dyDescent="0.25">
      <c r="A5111">
        <v>23538</v>
      </c>
      <c r="B5111" s="28">
        <v>809155</v>
      </c>
      <c r="C5111" t="s">
        <v>307</v>
      </c>
      <c r="D5111" t="s">
        <v>3899</v>
      </c>
      <c r="E5111" s="11">
        <v>1</v>
      </c>
      <c r="F5111" s="1">
        <v>42735</v>
      </c>
    </row>
    <row r="5112" spans="1:6" x14ac:dyDescent="0.25">
      <c r="A5112">
        <v>23541</v>
      </c>
      <c r="B5112" s="28">
        <v>809185</v>
      </c>
      <c r="C5112" t="s">
        <v>264</v>
      </c>
      <c r="E5112" s="11">
        <v>11000</v>
      </c>
      <c r="F5112" s="1">
        <v>42916</v>
      </c>
    </row>
    <row r="5113" spans="1:6" x14ac:dyDescent="0.25">
      <c r="A5113">
        <v>23541</v>
      </c>
      <c r="B5113" s="28">
        <v>809189</v>
      </c>
      <c r="C5113" t="s">
        <v>545</v>
      </c>
      <c r="D5113" t="s">
        <v>3900</v>
      </c>
      <c r="E5113" s="11">
        <v>1</v>
      </c>
      <c r="F5113" s="1">
        <v>42916</v>
      </c>
    </row>
    <row r="5114" spans="1:6" x14ac:dyDescent="0.25">
      <c r="A5114">
        <v>23543</v>
      </c>
      <c r="B5114" s="28">
        <v>808488</v>
      </c>
      <c r="C5114" t="s">
        <v>272</v>
      </c>
      <c r="D5114" t="s">
        <v>3191</v>
      </c>
      <c r="E5114" s="11">
        <v>1</v>
      </c>
      <c r="F5114" s="1">
        <v>43552</v>
      </c>
    </row>
    <row r="5115" spans="1:6" x14ac:dyDescent="0.25">
      <c r="A5115">
        <v>23543</v>
      </c>
      <c r="B5115" s="28">
        <v>808789</v>
      </c>
      <c r="C5115" t="s">
        <v>264</v>
      </c>
      <c r="E5115" s="11">
        <v>450000</v>
      </c>
      <c r="F5115" s="1">
        <v>43708</v>
      </c>
    </row>
    <row r="5116" spans="1:6" x14ac:dyDescent="0.25">
      <c r="A5116">
        <v>23544</v>
      </c>
      <c r="B5116" s="28">
        <v>809899</v>
      </c>
      <c r="C5116" t="s">
        <v>545</v>
      </c>
      <c r="E5116" s="11">
        <v>1</v>
      </c>
      <c r="F5116" s="1">
        <v>43007</v>
      </c>
    </row>
    <row r="5117" spans="1:6" x14ac:dyDescent="0.25">
      <c r="A5117">
        <v>23544</v>
      </c>
      <c r="B5117" s="28">
        <v>809903</v>
      </c>
      <c r="C5117" t="s">
        <v>307</v>
      </c>
      <c r="E5117" s="11">
        <v>1</v>
      </c>
      <c r="F5117" s="1">
        <v>43007</v>
      </c>
    </row>
    <row r="5118" spans="1:6" x14ac:dyDescent="0.25">
      <c r="A5118">
        <v>23544</v>
      </c>
      <c r="B5118" s="28">
        <v>809907</v>
      </c>
      <c r="C5118" t="s">
        <v>264</v>
      </c>
      <c r="E5118" s="11">
        <v>18000</v>
      </c>
      <c r="F5118" s="1">
        <v>43007</v>
      </c>
    </row>
    <row r="5119" spans="1:6" x14ac:dyDescent="0.25">
      <c r="A5119">
        <v>23546</v>
      </c>
      <c r="B5119" s="28" t="s">
        <v>3901</v>
      </c>
      <c r="C5119" t="s">
        <v>277</v>
      </c>
      <c r="E5119" s="11">
        <v>220000</v>
      </c>
      <c r="F5119" s="1">
        <v>43708</v>
      </c>
    </row>
    <row r="5120" spans="1:6" x14ac:dyDescent="0.25">
      <c r="A5120">
        <v>23546</v>
      </c>
      <c r="B5120" s="28">
        <v>810787</v>
      </c>
      <c r="C5120" t="s">
        <v>267</v>
      </c>
      <c r="E5120" s="11">
        <v>54</v>
      </c>
      <c r="F5120" s="1">
        <v>43708</v>
      </c>
    </row>
    <row r="5121" spans="1:6" x14ac:dyDescent="0.25">
      <c r="A5121">
        <v>23546</v>
      </c>
      <c r="B5121" s="28">
        <v>810795</v>
      </c>
      <c r="C5121" t="s">
        <v>280</v>
      </c>
      <c r="D5121" t="s">
        <v>3902</v>
      </c>
      <c r="E5121" s="11"/>
      <c r="F5121" s="1">
        <v>43708</v>
      </c>
    </row>
    <row r="5122" spans="1:6" x14ac:dyDescent="0.25">
      <c r="A5122">
        <v>23546</v>
      </c>
      <c r="B5122" s="28">
        <v>810799</v>
      </c>
      <c r="C5122" t="s">
        <v>269</v>
      </c>
      <c r="E5122" s="11">
        <v>935000</v>
      </c>
      <c r="F5122" s="1">
        <v>43708</v>
      </c>
    </row>
    <row r="5123" spans="1:6" x14ac:dyDescent="0.25">
      <c r="A5123">
        <v>23546</v>
      </c>
      <c r="B5123" s="28">
        <v>810803</v>
      </c>
      <c r="C5123" t="s">
        <v>264</v>
      </c>
      <c r="E5123" s="11">
        <v>1024320</v>
      </c>
      <c r="F5123" s="1">
        <v>44439</v>
      </c>
    </row>
    <row r="5124" spans="1:6" x14ac:dyDescent="0.25">
      <c r="A5124">
        <v>23547</v>
      </c>
      <c r="B5124" s="28">
        <v>811811</v>
      </c>
      <c r="C5124" t="s">
        <v>264</v>
      </c>
      <c r="E5124" s="11">
        <v>298000</v>
      </c>
      <c r="F5124" s="1">
        <v>43465</v>
      </c>
    </row>
    <row r="5125" spans="1:6" x14ac:dyDescent="0.25">
      <c r="A5125">
        <v>23547</v>
      </c>
      <c r="B5125" s="28">
        <v>811824</v>
      </c>
      <c r="C5125" t="s">
        <v>1958</v>
      </c>
      <c r="E5125" s="11">
        <v>0</v>
      </c>
      <c r="F5125" s="1">
        <v>43465</v>
      </c>
    </row>
    <row r="5126" spans="1:6" x14ac:dyDescent="0.25">
      <c r="A5126">
        <v>23547</v>
      </c>
      <c r="B5126" s="28">
        <v>811828</v>
      </c>
      <c r="C5126" t="s">
        <v>272</v>
      </c>
      <c r="D5126" t="s">
        <v>3903</v>
      </c>
      <c r="E5126" s="11"/>
      <c r="F5126" s="1">
        <v>43465</v>
      </c>
    </row>
    <row r="5127" spans="1:6" x14ac:dyDescent="0.25">
      <c r="A5127">
        <v>23547</v>
      </c>
      <c r="B5127" s="28">
        <v>811832</v>
      </c>
      <c r="C5127" t="s">
        <v>272</v>
      </c>
      <c r="D5127" t="s">
        <v>3904</v>
      </c>
      <c r="E5127" s="11"/>
      <c r="F5127" s="1">
        <v>43465</v>
      </c>
    </row>
    <row r="5128" spans="1:6" x14ac:dyDescent="0.25">
      <c r="A5128">
        <v>23547</v>
      </c>
      <c r="B5128" s="28">
        <v>811836</v>
      </c>
      <c r="C5128" t="s">
        <v>272</v>
      </c>
      <c r="D5128" t="s">
        <v>3905</v>
      </c>
      <c r="E5128" s="11"/>
      <c r="F5128" s="1">
        <v>43465</v>
      </c>
    </row>
    <row r="5129" spans="1:6" x14ac:dyDescent="0.25">
      <c r="A5129">
        <v>23547</v>
      </c>
      <c r="B5129" s="28">
        <v>811840</v>
      </c>
      <c r="C5129" t="s">
        <v>272</v>
      </c>
      <c r="D5129" t="s">
        <v>3906</v>
      </c>
      <c r="E5129" s="11"/>
      <c r="F5129" s="1">
        <v>43465</v>
      </c>
    </row>
    <row r="5130" spans="1:6" x14ac:dyDescent="0.25">
      <c r="A5130">
        <v>23547</v>
      </c>
      <c r="B5130" s="28">
        <v>811844</v>
      </c>
      <c r="C5130" t="s">
        <v>272</v>
      </c>
      <c r="D5130" t="s">
        <v>3907</v>
      </c>
      <c r="E5130" s="11"/>
      <c r="F5130" s="1">
        <v>43465</v>
      </c>
    </row>
    <row r="5131" spans="1:6" x14ac:dyDescent="0.25">
      <c r="A5131">
        <v>23547</v>
      </c>
      <c r="B5131" s="28">
        <v>811848</v>
      </c>
      <c r="C5131" t="s">
        <v>272</v>
      </c>
      <c r="D5131" t="s">
        <v>3908</v>
      </c>
      <c r="E5131" s="11"/>
      <c r="F5131" s="1">
        <v>43465</v>
      </c>
    </row>
    <row r="5132" spans="1:6" x14ac:dyDescent="0.25">
      <c r="A5132">
        <v>23547</v>
      </c>
      <c r="B5132" s="28">
        <v>811852</v>
      </c>
      <c r="C5132" t="s">
        <v>272</v>
      </c>
      <c r="D5132" t="s">
        <v>3909</v>
      </c>
      <c r="E5132" s="11"/>
      <c r="F5132" s="1">
        <v>43465</v>
      </c>
    </row>
    <row r="5133" spans="1:6" x14ac:dyDescent="0.25">
      <c r="A5133">
        <v>23547</v>
      </c>
      <c r="B5133" s="28">
        <v>811856</v>
      </c>
      <c r="C5133" t="s">
        <v>272</v>
      </c>
      <c r="D5133" t="s">
        <v>3033</v>
      </c>
      <c r="E5133" s="11"/>
      <c r="F5133" s="1">
        <v>43465</v>
      </c>
    </row>
    <row r="5134" spans="1:6" x14ac:dyDescent="0.25">
      <c r="A5134">
        <v>23548</v>
      </c>
      <c r="B5134" s="28">
        <v>818657</v>
      </c>
      <c r="C5134" t="s">
        <v>545</v>
      </c>
      <c r="E5134" s="11">
        <v>1</v>
      </c>
      <c r="F5134" s="1">
        <v>42885</v>
      </c>
    </row>
    <row r="5135" spans="1:6" x14ac:dyDescent="0.25">
      <c r="A5135">
        <v>23548</v>
      </c>
      <c r="B5135" s="28">
        <v>818661</v>
      </c>
      <c r="C5135" t="s">
        <v>307</v>
      </c>
      <c r="E5135" s="11">
        <v>1</v>
      </c>
      <c r="F5135" s="1">
        <v>42885</v>
      </c>
    </row>
    <row r="5136" spans="1:6" x14ac:dyDescent="0.25">
      <c r="A5136">
        <v>23548</v>
      </c>
      <c r="B5136" s="28">
        <v>818665</v>
      </c>
      <c r="C5136" t="s">
        <v>264</v>
      </c>
      <c r="E5136" s="11">
        <v>8500</v>
      </c>
      <c r="F5136" s="1">
        <v>42885</v>
      </c>
    </row>
    <row r="5137" spans="1:6" x14ac:dyDescent="0.25">
      <c r="A5137">
        <v>23549</v>
      </c>
      <c r="B5137" s="28">
        <v>847947</v>
      </c>
      <c r="C5137" t="s">
        <v>272</v>
      </c>
      <c r="E5137" s="11">
        <v>1</v>
      </c>
      <c r="F5137" s="1">
        <v>44433</v>
      </c>
    </row>
    <row r="5138" spans="1:6" x14ac:dyDescent="0.25">
      <c r="A5138">
        <v>23549</v>
      </c>
      <c r="B5138" s="28">
        <v>847976</v>
      </c>
      <c r="C5138" t="s">
        <v>264</v>
      </c>
      <c r="E5138" s="11">
        <v>1875000</v>
      </c>
      <c r="F5138" s="1">
        <v>44433</v>
      </c>
    </row>
    <row r="5139" spans="1:6" x14ac:dyDescent="0.25">
      <c r="A5139">
        <v>23552</v>
      </c>
      <c r="B5139" s="28">
        <v>814939</v>
      </c>
      <c r="C5139" t="s">
        <v>272</v>
      </c>
      <c r="E5139" s="11">
        <v>1</v>
      </c>
      <c r="F5139" s="1">
        <v>42825</v>
      </c>
    </row>
    <row r="5140" spans="1:6" x14ac:dyDescent="0.25">
      <c r="A5140">
        <v>23552</v>
      </c>
      <c r="B5140" s="28">
        <v>814955</v>
      </c>
      <c r="C5140" t="s">
        <v>264</v>
      </c>
      <c r="E5140" s="11">
        <v>5000000</v>
      </c>
      <c r="F5140" s="1">
        <v>42825</v>
      </c>
    </row>
    <row r="5141" spans="1:6" x14ac:dyDescent="0.25">
      <c r="A5141">
        <v>23553</v>
      </c>
      <c r="B5141" s="28">
        <v>814959</v>
      </c>
      <c r="C5141" t="s">
        <v>272</v>
      </c>
      <c r="D5141" t="s">
        <v>3755</v>
      </c>
      <c r="E5141" s="11">
        <v>1</v>
      </c>
      <c r="F5141" s="1">
        <v>43744</v>
      </c>
    </row>
    <row r="5142" spans="1:6" x14ac:dyDescent="0.25">
      <c r="A5142">
        <v>23553</v>
      </c>
      <c r="B5142" s="28">
        <v>814991</v>
      </c>
      <c r="C5142" t="s">
        <v>264</v>
      </c>
      <c r="E5142" s="11">
        <v>1000000</v>
      </c>
      <c r="F5142" s="1">
        <v>43744</v>
      </c>
    </row>
    <row r="5143" spans="1:6" x14ac:dyDescent="0.25">
      <c r="A5143">
        <v>23556</v>
      </c>
      <c r="B5143" s="28">
        <v>812698</v>
      </c>
      <c r="C5143" t="s">
        <v>264</v>
      </c>
      <c r="E5143" s="11">
        <v>390287</v>
      </c>
      <c r="F5143" s="1">
        <v>43493</v>
      </c>
    </row>
    <row r="5144" spans="1:6" x14ac:dyDescent="0.25">
      <c r="A5144">
        <v>23557</v>
      </c>
      <c r="B5144" s="28" t="s">
        <v>4064</v>
      </c>
      <c r="C5144" t="s">
        <v>277</v>
      </c>
      <c r="E5144" s="11">
        <v>10000000</v>
      </c>
      <c r="F5144" s="1">
        <v>44561</v>
      </c>
    </row>
    <row r="5145" spans="1:6" x14ac:dyDescent="0.25">
      <c r="A5145">
        <v>23557</v>
      </c>
      <c r="B5145" s="28">
        <v>846749</v>
      </c>
      <c r="C5145" t="s">
        <v>267</v>
      </c>
      <c r="E5145" s="11">
        <v>98</v>
      </c>
      <c r="F5145" s="1">
        <v>44561</v>
      </c>
    </row>
    <row r="5146" spans="1:6" x14ac:dyDescent="0.25">
      <c r="A5146">
        <v>23557</v>
      </c>
      <c r="B5146" s="28">
        <v>846755</v>
      </c>
      <c r="C5146" t="s">
        <v>268</v>
      </c>
      <c r="E5146" s="11">
        <v>937</v>
      </c>
      <c r="F5146" s="1">
        <v>45291</v>
      </c>
    </row>
    <row r="5147" spans="1:6" x14ac:dyDescent="0.25">
      <c r="A5147">
        <v>23557</v>
      </c>
      <c r="B5147" s="28">
        <v>846759</v>
      </c>
      <c r="C5147" t="s">
        <v>269</v>
      </c>
      <c r="E5147" s="11">
        <v>16000000</v>
      </c>
      <c r="F5147" s="1">
        <v>45291</v>
      </c>
    </row>
    <row r="5148" spans="1:6" x14ac:dyDescent="0.25">
      <c r="A5148">
        <v>23557</v>
      </c>
      <c r="B5148" s="28">
        <v>846763</v>
      </c>
      <c r="C5148" t="s">
        <v>280</v>
      </c>
      <c r="E5148" s="11">
        <v>285000</v>
      </c>
      <c r="F5148" s="1">
        <v>45291</v>
      </c>
    </row>
    <row r="5149" spans="1:6" x14ac:dyDescent="0.25">
      <c r="A5149">
        <v>23557</v>
      </c>
      <c r="B5149" s="28">
        <v>846767</v>
      </c>
      <c r="C5149" t="s">
        <v>455</v>
      </c>
      <c r="E5149" s="11">
        <v>736500000</v>
      </c>
      <c r="F5149" s="1">
        <v>45291</v>
      </c>
    </row>
    <row r="5150" spans="1:6" x14ac:dyDescent="0.25">
      <c r="A5150">
        <v>23557</v>
      </c>
      <c r="B5150" s="28">
        <v>846771</v>
      </c>
      <c r="C5150" t="s">
        <v>264</v>
      </c>
      <c r="E5150" s="11">
        <v>16000000</v>
      </c>
      <c r="F5150" s="1">
        <v>45291</v>
      </c>
    </row>
    <row r="5151" spans="1:6" x14ac:dyDescent="0.25">
      <c r="A5151">
        <v>23558</v>
      </c>
      <c r="B5151" s="28">
        <v>812874</v>
      </c>
      <c r="C5151" t="s">
        <v>264</v>
      </c>
      <c r="E5151" s="11">
        <v>7093566</v>
      </c>
      <c r="F5151" s="1">
        <v>43769</v>
      </c>
    </row>
    <row r="5152" spans="1:6" x14ac:dyDescent="0.25">
      <c r="A5152">
        <v>23559</v>
      </c>
      <c r="B5152" s="28">
        <v>814972</v>
      </c>
      <c r="C5152" t="s">
        <v>345</v>
      </c>
      <c r="D5152" t="s">
        <v>3910</v>
      </c>
      <c r="E5152" s="11">
        <v>9000</v>
      </c>
      <c r="F5152" s="1">
        <v>43465</v>
      </c>
    </row>
    <row r="5153" spans="1:6" x14ac:dyDescent="0.25">
      <c r="A5153">
        <v>23559</v>
      </c>
      <c r="B5153" s="28">
        <v>814976</v>
      </c>
      <c r="C5153" t="s">
        <v>345</v>
      </c>
      <c r="D5153" t="s">
        <v>4541</v>
      </c>
      <c r="E5153" s="11">
        <v>28139</v>
      </c>
      <c r="F5153" s="1">
        <v>43465</v>
      </c>
    </row>
    <row r="5154" spans="1:6" x14ac:dyDescent="0.25">
      <c r="A5154">
        <v>23559</v>
      </c>
      <c r="B5154" s="28">
        <v>818612</v>
      </c>
      <c r="C5154" t="s">
        <v>264</v>
      </c>
      <c r="E5154" s="11">
        <v>12925</v>
      </c>
      <c r="F5154" s="1">
        <v>43465</v>
      </c>
    </row>
    <row r="5155" spans="1:6" x14ac:dyDescent="0.25">
      <c r="A5155">
        <v>23560</v>
      </c>
      <c r="B5155" s="28">
        <v>814383</v>
      </c>
      <c r="C5155" t="s">
        <v>307</v>
      </c>
      <c r="D5155" t="s">
        <v>4065</v>
      </c>
      <c r="E5155" s="11">
        <v>1</v>
      </c>
      <c r="F5155" s="1">
        <v>43100</v>
      </c>
    </row>
    <row r="5156" spans="1:6" x14ac:dyDescent="0.25">
      <c r="A5156">
        <v>23560</v>
      </c>
      <c r="B5156" s="28">
        <v>814399</v>
      </c>
      <c r="C5156" t="s">
        <v>264</v>
      </c>
      <c r="E5156" s="11">
        <v>200000</v>
      </c>
      <c r="F5156" s="1">
        <v>43100</v>
      </c>
    </row>
    <row r="5157" spans="1:6" x14ac:dyDescent="0.25">
      <c r="A5157">
        <v>23561</v>
      </c>
      <c r="B5157" s="28">
        <v>814271</v>
      </c>
      <c r="C5157" t="s">
        <v>272</v>
      </c>
      <c r="E5157" s="11">
        <v>1</v>
      </c>
      <c r="F5157" s="1">
        <v>42825</v>
      </c>
    </row>
    <row r="5158" spans="1:6" x14ac:dyDescent="0.25">
      <c r="A5158">
        <v>23561</v>
      </c>
      <c r="B5158" s="28">
        <v>814291</v>
      </c>
      <c r="C5158" t="s">
        <v>264</v>
      </c>
      <c r="E5158" s="11">
        <v>250000</v>
      </c>
      <c r="F5158" s="1">
        <v>42825</v>
      </c>
    </row>
    <row r="5159" spans="1:6" x14ac:dyDescent="0.25">
      <c r="A5159">
        <v>23563</v>
      </c>
      <c r="B5159" s="28">
        <v>845771</v>
      </c>
      <c r="C5159" t="s">
        <v>272</v>
      </c>
      <c r="D5159" t="s">
        <v>3191</v>
      </c>
      <c r="E5159" s="11">
        <v>1</v>
      </c>
      <c r="F5159" s="1">
        <v>43744</v>
      </c>
    </row>
    <row r="5160" spans="1:6" x14ac:dyDescent="0.25">
      <c r="A5160">
        <v>23563</v>
      </c>
      <c r="B5160" s="28">
        <v>845791</v>
      </c>
      <c r="C5160" t="s">
        <v>264</v>
      </c>
      <c r="E5160" s="11">
        <v>6000000</v>
      </c>
      <c r="F5160" s="1">
        <v>43744</v>
      </c>
    </row>
    <row r="5161" spans="1:6" x14ac:dyDescent="0.25">
      <c r="A5161">
        <v>23564</v>
      </c>
      <c r="B5161" s="28">
        <v>834741</v>
      </c>
      <c r="C5161" t="s">
        <v>272</v>
      </c>
      <c r="D5161" t="s">
        <v>4066</v>
      </c>
      <c r="E5161" s="11">
        <v>1</v>
      </c>
      <c r="F5161" s="1">
        <v>44377</v>
      </c>
    </row>
    <row r="5162" spans="1:6" x14ac:dyDescent="0.25">
      <c r="A5162">
        <v>23564</v>
      </c>
      <c r="B5162" s="28">
        <v>834749</v>
      </c>
      <c r="C5162" t="s">
        <v>264</v>
      </c>
      <c r="E5162" s="11">
        <v>3500000</v>
      </c>
      <c r="F5162" s="1">
        <v>44377</v>
      </c>
    </row>
    <row r="5163" spans="1:6" x14ac:dyDescent="0.25">
      <c r="A5163">
        <v>23565</v>
      </c>
      <c r="B5163" s="28">
        <v>814679</v>
      </c>
      <c r="C5163" t="s">
        <v>514</v>
      </c>
      <c r="E5163" s="11">
        <v>15000000</v>
      </c>
      <c r="F5163" s="1">
        <v>43100</v>
      </c>
    </row>
    <row r="5164" spans="1:6" x14ac:dyDescent="0.25">
      <c r="A5164">
        <v>23565</v>
      </c>
      <c r="B5164" s="28">
        <v>814686</v>
      </c>
      <c r="C5164" t="s">
        <v>291</v>
      </c>
      <c r="D5164" t="s">
        <v>3911</v>
      </c>
      <c r="E5164" s="11">
        <v>10</v>
      </c>
      <c r="F5164" s="1">
        <v>43100</v>
      </c>
    </row>
    <row r="5165" spans="1:6" x14ac:dyDescent="0.25">
      <c r="A5165">
        <v>23565</v>
      </c>
      <c r="B5165" s="28">
        <v>814694</v>
      </c>
      <c r="C5165" t="s">
        <v>286</v>
      </c>
      <c r="D5165" t="s">
        <v>3912</v>
      </c>
      <c r="E5165" s="11">
        <v>544156</v>
      </c>
      <c r="F5165" s="1">
        <v>43100</v>
      </c>
    </row>
    <row r="5166" spans="1:6" x14ac:dyDescent="0.25">
      <c r="A5166">
        <v>23565</v>
      </c>
      <c r="B5166" s="28">
        <v>814698</v>
      </c>
      <c r="C5166" t="s">
        <v>264</v>
      </c>
      <c r="D5166" t="s">
        <v>4270</v>
      </c>
      <c r="E5166" s="11">
        <v>11219010</v>
      </c>
      <c r="F5166" s="1">
        <v>43100</v>
      </c>
    </row>
    <row r="5167" spans="1:6" x14ac:dyDescent="0.25">
      <c r="A5167">
        <v>23566</v>
      </c>
      <c r="B5167" s="28">
        <v>816295</v>
      </c>
      <c r="C5167" t="s">
        <v>272</v>
      </c>
      <c r="E5167" s="11">
        <v>1</v>
      </c>
      <c r="F5167" s="1">
        <v>44482</v>
      </c>
    </row>
    <row r="5168" spans="1:6" x14ac:dyDescent="0.25">
      <c r="A5168">
        <v>23566</v>
      </c>
      <c r="B5168" s="28">
        <v>816315</v>
      </c>
      <c r="C5168" t="s">
        <v>264</v>
      </c>
      <c r="E5168" s="11">
        <v>1859470</v>
      </c>
      <c r="F5168" s="1">
        <v>42656</v>
      </c>
    </row>
    <row r="5169" spans="1:6" x14ac:dyDescent="0.25">
      <c r="A5169">
        <v>23568</v>
      </c>
      <c r="B5169" s="28" t="s">
        <v>4067</v>
      </c>
      <c r="C5169" t="s">
        <v>277</v>
      </c>
      <c r="E5169" s="11">
        <v>3000000</v>
      </c>
      <c r="F5169" s="1">
        <v>43677</v>
      </c>
    </row>
    <row r="5170" spans="1:6" x14ac:dyDescent="0.25">
      <c r="A5170">
        <v>23568</v>
      </c>
      <c r="B5170" s="28">
        <v>818399</v>
      </c>
      <c r="C5170" t="s">
        <v>267</v>
      </c>
      <c r="E5170" s="11">
        <v>92</v>
      </c>
      <c r="F5170" s="1">
        <v>44104</v>
      </c>
    </row>
    <row r="5171" spans="1:6" x14ac:dyDescent="0.25">
      <c r="A5171">
        <v>23568</v>
      </c>
      <c r="B5171" s="28">
        <v>818408</v>
      </c>
      <c r="C5171" t="s">
        <v>268</v>
      </c>
      <c r="E5171" s="11">
        <v>105</v>
      </c>
      <c r="F5171" s="1">
        <v>44834</v>
      </c>
    </row>
    <row r="5172" spans="1:6" x14ac:dyDescent="0.25">
      <c r="A5172">
        <v>23568</v>
      </c>
      <c r="B5172" s="28">
        <v>818412</v>
      </c>
      <c r="C5172" t="s">
        <v>269</v>
      </c>
      <c r="E5172" s="11">
        <v>81000000</v>
      </c>
      <c r="F5172" s="1">
        <v>44834</v>
      </c>
    </row>
    <row r="5173" spans="1:6" x14ac:dyDescent="0.25">
      <c r="A5173">
        <v>23568</v>
      </c>
      <c r="B5173" s="28">
        <v>818416</v>
      </c>
      <c r="C5173" t="s">
        <v>264</v>
      </c>
      <c r="E5173" s="11">
        <v>89500000</v>
      </c>
      <c r="F5173" s="1">
        <v>44834</v>
      </c>
    </row>
    <row r="5174" spans="1:6" x14ac:dyDescent="0.25">
      <c r="A5174">
        <v>23569</v>
      </c>
      <c r="B5174" s="28">
        <v>816359</v>
      </c>
      <c r="C5174" t="s">
        <v>272</v>
      </c>
      <c r="E5174" s="11">
        <v>1</v>
      </c>
      <c r="F5174" s="1">
        <v>42825</v>
      </c>
    </row>
    <row r="5175" spans="1:6" x14ac:dyDescent="0.25">
      <c r="A5175">
        <v>23569</v>
      </c>
      <c r="B5175" s="28">
        <v>816379</v>
      </c>
      <c r="C5175" t="s">
        <v>264</v>
      </c>
      <c r="E5175" s="11">
        <v>1250000</v>
      </c>
      <c r="F5175" s="1">
        <v>42825</v>
      </c>
    </row>
    <row r="5176" spans="1:6" x14ac:dyDescent="0.25">
      <c r="A5176">
        <v>23570</v>
      </c>
      <c r="B5176" s="28">
        <v>818937</v>
      </c>
      <c r="C5176" t="s">
        <v>272</v>
      </c>
      <c r="D5176" t="s">
        <v>3755</v>
      </c>
      <c r="E5176" s="11">
        <v>1</v>
      </c>
      <c r="F5176" s="1">
        <v>43758</v>
      </c>
    </row>
    <row r="5177" spans="1:6" x14ac:dyDescent="0.25">
      <c r="A5177">
        <v>23570</v>
      </c>
      <c r="B5177" s="28">
        <v>818957</v>
      </c>
      <c r="C5177" t="s">
        <v>264</v>
      </c>
      <c r="E5177" s="11">
        <v>550000</v>
      </c>
      <c r="F5177" s="1">
        <v>43758</v>
      </c>
    </row>
    <row r="5178" spans="1:6" x14ac:dyDescent="0.25">
      <c r="A5178">
        <v>23571</v>
      </c>
      <c r="B5178" s="28" t="s">
        <v>4068</v>
      </c>
      <c r="C5178" t="s">
        <v>277</v>
      </c>
      <c r="E5178" s="11">
        <v>850000</v>
      </c>
      <c r="F5178" s="1">
        <v>43646</v>
      </c>
    </row>
    <row r="5179" spans="1:6" x14ac:dyDescent="0.25">
      <c r="A5179">
        <v>23571</v>
      </c>
      <c r="B5179" s="28">
        <v>820473</v>
      </c>
      <c r="C5179" t="s">
        <v>267</v>
      </c>
      <c r="E5179" s="11">
        <v>241</v>
      </c>
      <c r="F5179" s="1">
        <v>43646</v>
      </c>
    </row>
    <row r="5180" spans="1:6" x14ac:dyDescent="0.25">
      <c r="A5180">
        <v>23571</v>
      </c>
      <c r="B5180" s="28">
        <v>820481</v>
      </c>
      <c r="C5180" t="s">
        <v>268</v>
      </c>
      <c r="E5180" s="11">
        <v>149</v>
      </c>
      <c r="F5180" s="1">
        <v>44377</v>
      </c>
    </row>
    <row r="5181" spans="1:6" x14ac:dyDescent="0.25">
      <c r="A5181">
        <v>23571</v>
      </c>
      <c r="B5181" s="28">
        <v>820485</v>
      </c>
      <c r="C5181" t="s">
        <v>269</v>
      </c>
      <c r="E5181" s="11">
        <v>1137250</v>
      </c>
      <c r="F5181" s="1">
        <v>44377</v>
      </c>
    </row>
    <row r="5182" spans="1:6" x14ac:dyDescent="0.25">
      <c r="A5182">
        <v>23571</v>
      </c>
      <c r="B5182" s="28">
        <v>820489</v>
      </c>
      <c r="C5182" t="s">
        <v>264</v>
      </c>
      <c r="E5182" s="11">
        <v>1137250</v>
      </c>
      <c r="F5182" s="1">
        <v>44377</v>
      </c>
    </row>
    <row r="5183" spans="1:6" x14ac:dyDescent="0.25">
      <c r="A5183">
        <v>23572</v>
      </c>
      <c r="B5183" s="28">
        <v>816740</v>
      </c>
      <c r="C5183" t="s">
        <v>264</v>
      </c>
      <c r="E5183" s="11">
        <v>3294714</v>
      </c>
      <c r="F5183" s="1">
        <v>42704</v>
      </c>
    </row>
    <row r="5184" spans="1:6" x14ac:dyDescent="0.25">
      <c r="A5184">
        <v>23573</v>
      </c>
      <c r="B5184" s="28">
        <v>847795</v>
      </c>
      <c r="C5184" t="s">
        <v>272</v>
      </c>
      <c r="E5184" s="11">
        <v>1</v>
      </c>
      <c r="F5184" s="1">
        <v>43745</v>
      </c>
    </row>
    <row r="5185" spans="1:6" x14ac:dyDescent="0.25">
      <c r="A5185">
        <v>23573</v>
      </c>
      <c r="B5185" s="28">
        <v>847821</v>
      </c>
      <c r="C5185" t="s">
        <v>264</v>
      </c>
      <c r="E5185" s="11">
        <v>500000</v>
      </c>
      <c r="F5185" s="1">
        <v>43745</v>
      </c>
    </row>
    <row r="5186" spans="1:6" x14ac:dyDescent="0.25">
      <c r="A5186">
        <v>23574</v>
      </c>
      <c r="B5186" s="28">
        <v>846929</v>
      </c>
      <c r="C5186" t="s">
        <v>268</v>
      </c>
      <c r="E5186" s="11">
        <v>41</v>
      </c>
      <c r="F5186" s="1">
        <v>44621</v>
      </c>
    </row>
    <row r="5187" spans="1:6" x14ac:dyDescent="0.25">
      <c r="A5187">
        <v>23574</v>
      </c>
      <c r="B5187" s="28">
        <v>846934</v>
      </c>
      <c r="C5187" t="s">
        <v>267</v>
      </c>
      <c r="E5187" s="11">
        <v>13</v>
      </c>
      <c r="F5187" s="1">
        <v>44621</v>
      </c>
    </row>
    <row r="5188" spans="1:6" x14ac:dyDescent="0.25">
      <c r="A5188">
        <v>23574</v>
      </c>
      <c r="B5188" s="28">
        <v>846939</v>
      </c>
      <c r="C5188" t="s">
        <v>269</v>
      </c>
      <c r="E5188" s="11">
        <v>875000</v>
      </c>
      <c r="F5188" s="1">
        <v>43891</v>
      </c>
    </row>
    <row r="5189" spans="1:6" x14ac:dyDescent="0.25">
      <c r="A5189">
        <v>23574</v>
      </c>
      <c r="B5189" s="28">
        <v>846944</v>
      </c>
      <c r="C5189" t="s">
        <v>264</v>
      </c>
      <c r="E5189" s="11">
        <v>350000</v>
      </c>
      <c r="F5189" s="1">
        <v>43891</v>
      </c>
    </row>
    <row r="5190" spans="1:6" x14ac:dyDescent="0.25">
      <c r="A5190">
        <v>23575</v>
      </c>
      <c r="B5190" s="28">
        <v>816323</v>
      </c>
      <c r="C5190" t="s">
        <v>272</v>
      </c>
      <c r="E5190" s="11">
        <v>1</v>
      </c>
      <c r="F5190" s="1">
        <v>42825</v>
      </c>
    </row>
    <row r="5191" spans="1:6" x14ac:dyDescent="0.25">
      <c r="A5191">
        <v>23575</v>
      </c>
      <c r="B5191" s="28">
        <v>816343</v>
      </c>
      <c r="C5191" t="s">
        <v>264</v>
      </c>
      <c r="E5191" s="11">
        <v>1000000</v>
      </c>
      <c r="F5191" s="1">
        <v>42825</v>
      </c>
    </row>
    <row r="5192" spans="1:6" x14ac:dyDescent="0.25">
      <c r="A5192">
        <v>23576</v>
      </c>
      <c r="B5192" s="28">
        <v>820501</v>
      </c>
      <c r="C5192" t="s">
        <v>272</v>
      </c>
      <c r="E5192" s="11">
        <v>1</v>
      </c>
      <c r="F5192" s="1">
        <v>43764</v>
      </c>
    </row>
    <row r="5193" spans="1:6" x14ac:dyDescent="0.25">
      <c r="A5193">
        <v>23576</v>
      </c>
      <c r="B5193" s="28">
        <v>820519</v>
      </c>
      <c r="C5193" t="s">
        <v>264</v>
      </c>
      <c r="E5193" s="11">
        <v>2000000</v>
      </c>
      <c r="F5193" s="1">
        <v>43764</v>
      </c>
    </row>
    <row r="5194" spans="1:6" x14ac:dyDescent="0.25">
      <c r="A5194">
        <v>23577</v>
      </c>
      <c r="B5194" s="28">
        <v>845813</v>
      </c>
      <c r="C5194" t="s">
        <v>264</v>
      </c>
      <c r="E5194" s="11">
        <v>33000</v>
      </c>
      <c r="F5194" s="1">
        <v>42825</v>
      </c>
    </row>
    <row r="5195" spans="1:6" x14ac:dyDescent="0.25">
      <c r="A5195">
        <v>23577</v>
      </c>
      <c r="B5195" s="28">
        <v>845818</v>
      </c>
      <c r="C5195" t="s">
        <v>545</v>
      </c>
      <c r="E5195" s="11">
        <v>1</v>
      </c>
      <c r="F5195" s="1">
        <v>42825</v>
      </c>
    </row>
    <row r="5196" spans="1:6" x14ac:dyDescent="0.25">
      <c r="A5196">
        <v>23578</v>
      </c>
      <c r="B5196" s="28">
        <v>845060</v>
      </c>
      <c r="C5196" t="s">
        <v>264</v>
      </c>
      <c r="E5196" s="11">
        <v>16639872</v>
      </c>
      <c r="F5196" s="1">
        <v>44013</v>
      </c>
    </row>
    <row r="5197" spans="1:6" x14ac:dyDescent="0.25">
      <c r="A5197">
        <v>23579</v>
      </c>
      <c r="B5197" s="28">
        <v>818671</v>
      </c>
      <c r="C5197" t="s">
        <v>514</v>
      </c>
      <c r="D5197" t="s">
        <v>3913</v>
      </c>
      <c r="E5197" s="11">
        <v>12250000</v>
      </c>
      <c r="F5197" s="1">
        <v>43646</v>
      </c>
    </row>
    <row r="5198" spans="1:6" x14ac:dyDescent="0.25">
      <c r="A5198">
        <v>23579</v>
      </c>
      <c r="B5198" s="28">
        <v>818679</v>
      </c>
      <c r="C5198" t="s">
        <v>286</v>
      </c>
      <c r="E5198" s="11">
        <v>478838</v>
      </c>
      <c r="F5198" s="1">
        <v>43646</v>
      </c>
    </row>
    <row r="5199" spans="1:6" x14ac:dyDescent="0.25">
      <c r="A5199">
        <v>23579</v>
      </c>
      <c r="B5199" s="28">
        <v>818683</v>
      </c>
      <c r="C5199" t="s">
        <v>264</v>
      </c>
      <c r="D5199" t="s">
        <v>4270</v>
      </c>
      <c r="E5199" s="11">
        <v>11982418</v>
      </c>
      <c r="F5199" s="1">
        <v>43646</v>
      </c>
    </row>
    <row r="5200" spans="1:6" x14ac:dyDescent="0.25">
      <c r="A5200">
        <v>23580</v>
      </c>
      <c r="B5200" s="28">
        <v>841762</v>
      </c>
      <c r="C5200" t="s">
        <v>272</v>
      </c>
      <c r="E5200" s="11">
        <v>1</v>
      </c>
      <c r="F5200" s="1">
        <v>43799</v>
      </c>
    </row>
    <row r="5201" spans="1:6" x14ac:dyDescent="0.25">
      <c r="A5201">
        <v>23580</v>
      </c>
      <c r="B5201" s="28">
        <v>841782</v>
      </c>
      <c r="C5201" t="s">
        <v>264</v>
      </c>
      <c r="E5201" s="11">
        <v>8000000</v>
      </c>
      <c r="F5201" s="1">
        <v>43799</v>
      </c>
    </row>
    <row r="5202" spans="1:6" x14ac:dyDescent="0.25">
      <c r="A5202">
        <v>23583</v>
      </c>
      <c r="B5202" s="28">
        <v>820580</v>
      </c>
      <c r="C5202" t="s">
        <v>272</v>
      </c>
      <c r="D5202" t="s">
        <v>3887</v>
      </c>
      <c r="E5202" s="11">
        <v>1</v>
      </c>
      <c r="F5202" s="1">
        <v>43772</v>
      </c>
    </row>
    <row r="5203" spans="1:6" x14ac:dyDescent="0.25">
      <c r="A5203">
        <v>23583</v>
      </c>
      <c r="B5203" s="28">
        <v>820600</v>
      </c>
      <c r="C5203" t="s">
        <v>264</v>
      </c>
      <c r="E5203" s="11">
        <v>1500000</v>
      </c>
      <c r="F5203" s="1">
        <v>43772</v>
      </c>
    </row>
    <row r="5204" spans="1:6" x14ac:dyDescent="0.25">
      <c r="A5204">
        <v>23584</v>
      </c>
      <c r="B5204" s="28">
        <v>835240</v>
      </c>
      <c r="C5204" t="s">
        <v>272</v>
      </c>
      <c r="D5204" t="s">
        <v>4069</v>
      </c>
      <c r="E5204" s="11">
        <v>1</v>
      </c>
      <c r="F5204" s="1">
        <v>42825</v>
      </c>
    </row>
    <row r="5205" spans="1:6" x14ac:dyDescent="0.25">
      <c r="A5205">
        <v>23584</v>
      </c>
      <c r="B5205" s="28">
        <v>835260</v>
      </c>
      <c r="C5205" t="s">
        <v>264</v>
      </c>
      <c r="E5205" s="11">
        <v>410000</v>
      </c>
      <c r="F5205" s="1">
        <v>42825</v>
      </c>
    </row>
    <row r="5206" spans="1:6" x14ac:dyDescent="0.25">
      <c r="A5206">
        <v>23585</v>
      </c>
      <c r="B5206" s="28">
        <v>835216</v>
      </c>
      <c r="C5206" t="s">
        <v>272</v>
      </c>
      <c r="D5206" t="s">
        <v>4070</v>
      </c>
      <c r="E5206" s="11">
        <v>1</v>
      </c>
      <c r="F5206" s="1">
        <v>44500</v>
      </c>
    </row>
    <row r="5207" spans="1:6" x14ac:dyDescent="0.25">
      <c r="A5207">
        <v>23585</v>
      </c>
      <c r="B5207" s="28">
        <v>835228</v>
      </c>
      <c r="C5207" t="s">
        <v>264</v>
      </c>
      <c r="E5207" s="11">
        <v>410000</v>
      </c>
      <c r="F5207" s="1">
        <v>44500</v>
      </c>
    </row>
    <row r="5208" spans="1:6" x14ac:dyDescent="0.25">
      <c r="A5208">
        <v>23586</v>
      </c>
      <c r="B5208" s="28">
        <v>819816</v>
      </c>
      <c r="C5208" t="s">
        <v>264</v>
      </c>
      <c r="E5208" s="11">
        <v>650000</v>
      </c>
      <c r="F5208" s="1">
        <v>43736</v>
      </c>
    </row>
    <row r="5209" spans="1:6" x14ac:dyDescent="0.25">
      <c r="A5209">
        <v>23587</v>
      </c>
      <c r="B5209" s="28" t="s">
        <v>3914</v>
      </c>
      <c r="C5209" t="s">
        <v>277</v>
      </c>
      <c r="E5209" s="11">
        <v>356000</v>
      </c>
      <c r="F5209" s="1">
        <v>43769</v>
      </c>
    </row>
    <row r="5210" spans="1:6" x14ac:dyDescent="0.25">
      <c r="A5210">
        <v>23587</v>
      </c>
      <c r="B5210" s="28">
        <v>844471</v>
      </c>
      <c r="C5210" t="s">
        <v>267</v>
      </c>
      <c r="E5210" s="11">
        <v>33</v>
      </c>
      <c r="F5210" s="1">
        <v>43830</v>
      </c>
    </row>
    <row r="5211" spans="1:6" x14ac:dyDescent="0.25">
      <c r="A5211">
        <v>23587</v>
      </c>
      <c r="B5211" s="28">
        <v>844472</v>
      </c>
      <c r="C5211" t="s">
        <v>268</v>
      </c>
      <c r="E5211" s="11">
        <v>74</v>
      </c>
      <c r="F5211" s="1">
        <v>44561</v>
      </c>
    </row>
    <row r="5212" spans="1:6" x14ac:dyDescent="0.25">
      <c r="A5212">
        <v>23587</v>
      </c>
      <c r="B5212" s="28">
        <v>844480</v>
      </c>
      <c r="C5212" t="s">
        <v>269</v>
      </c>
      <c r="E5212" s="11">
        <v>8300000</v>
      </c>
      <c r="F5212" s="1">
        <v>44561</v>
      </c>
    </row>
    <row r="5213" spans="1:6" x14ac:dyDescent="0.25">
      <c r="A5213">
        <v>23587</v>
      </c>
      <c r="B5213" s="28">
        <v>844484</v>
      </c>
      <c r="C5213" t="s">
        <v>264</v>
      </c>
      <c r="E5213" s="11">
        <v>8300000</v>
      </c>
      <c r="F5213" s="1">
        <v>44561</v>
      </c>
    </row>
    <row r="5214" spans="1:6" x14ac:dyDescent="0.25">
      <c r="A5214">
        <v>23588</v>
      </c>
      <c r="B5214" s="28">
        <v>844459</v>
      </c>
      <c r="C5214" t="s">
        <v>264</v>
      </c>
      <c r="D5214" t="s">
        <v>3915</v>
      </c>
      <c r="E5214" s="11">
        <v>32500000</v>
      </c>
      <c r="F5214" s="1">
        <v>43308</v>
      </c>
    </row>
    <row r="5215" spans="1:6" x14ac:dyDescent="0.25">
      <c r="A5215">
        <v>23589</v>
      </c>
      <c r="B5215" s="28">
        <v>846157</v>
      </c>
      <c r="C5215" t="s">
        <v>272</v>
      </c>
      <c r="E5215" s="11">
        <v>1</v>
      </c>
      <c r="F5215" s="1">
        <v>44545</v>
      </c>
    </row>
    <row r="5216" spans="1:6" x14ac:dyDescent="0.25">
      <c r="A5216">
        <v>23589</v>
      </c>
      <c r="B5216" s="28">
        <v>846182</v>
      </c>
      <c r="C5216" t="s">
        <v>264</v>
      </c>
      <c r="E5216" s="11">
        <v>1628000</v>
      </c>
      <c r="F5216" s="1">
        <v>44545</v>
      </c>
    </row>
    <row r="5217" spans="1:6" x14ac:dyDescent="0.25">
      <c r="A5217">
        <v>23590</v>
      </c>
      <c r="B5217" s="28">
        <v>834065</v>
      </c>
      <c r="C5217" t="s">
        <v>264</v>
      </c>
      <c r="E5217" s="11">
        <v>13477107</v>
      </c>
      <c r="F5217" s="1">
        <v>43799</v>
      </c>
    </row>
    <row r="5218" spans="1:6" x14ac:dyDescent="0.25">
      <c r="A5218">
        <v>23590</v>
      </c>
      <c r="B5218" s="28">
        <v>834069</v>
      </c>
      <c r="C5218" t="s">
        <v>269</v>
      </c>
      <c r="E5218" s="11">
        <v>13477107</v>
      </c>
      <c r="F5218" s="1">
        <v>43799</v>
      </c>
    </row>
    <row r="5219" spans="1:6" x14ac:dyDescent="0.25">
      <c r="A5219">
        <v>23591</v>
      </c>
      <c r="B5219" s="28" t="s">
        <v>3916</v>
      </c>
      <c r="C5219" t="s">
        <v>277</v>
      </c>
      <c r="E5219" s="11">
        <v>175000</v>
      </c>
      <c r="F5219" s="1">
        <v>44440</v>
      </c>
    </row>
    <row r="5220" spans="1:6" x14ac:dyDescent="0.25">
      <c r="A5220">
        <v>23591</v>
      </c>
      <c r="B5220" s="28">
        <v>841102</v>
      </c>
      <c r="C5220" t="s">
        <v>267</v>
      </c>
      <c r="E5220" s="11">
        <v>14</v>
      </c>
      <c r="F5220" s="1">
        <v>43709</v>
      </c>
    </row>
    <row r="5221" spans="1:6" x14ac:dyDescent="0.25">
      <c r="A5221">
        <v>23591</v>
      </c>
      <c r="B5221" s="28">
        <v>841106</v>
      </c>
      <c r="C5221" t="s">
        <v>268</v>
      </c>
      <c r="E5221" s="11">
        <v>79</v>
      </c>
      <c r="F5221" s="1">
        <v>44440</v>
      </c>
    </row>
    <row r="5222" spans="1:6" x14ac:dyDescent="0.25">
      <c r="A5222">
        <v>23591</v>
      </c>
      <c r="B5222" s="28">
        <v>841114</v>
      </c>
      <c r="C5222" t="s">
        <v>269</v>
      </c>
      <c r="E5222" s="11">
        <v>4516000</v>
      </c>
      <c r="F5222" s="1">
        <v>44440</v>
      </c>
    </row>
    <row r="5223" spans="1:6" x14ac:dyDescent="0.25">
      <c r="A5223">
        <v>23591</v>
      </c>
      <c r="B5223" s="28">
        <v>841118</v>
      </c>
      <c r="C5223" t="s">
        <v>264</v>
      </c>
      <c r="E5223" s="11">
        <v>4831000</v>
      </c>
      <c r="F5223" s="1">
        <v>44440</v>
      </c>
    </row>
    <row r="5224" spans="1:6" x14ac:dyDescent="0.25">
      <c r="A5224">
        <v>23594</v>
      </c>
      <c r="B5224" s="28">
        <v>834041</v>
      </c>
      <c r="C5224" t="s">
        <v>272</v>
      </c>
      <c r="D5224" t="s">
        <v>4071</v>
      </c>
      <c r="E5224" s="11">
        <v>1</v>
      </c>
      <c r="F5224" s="1">
        <v>43281</v>
      </c>
    </row>
    <row r="5225" spans="1:6" x14ac:dyDescent="0.25">
      <c r="A5225">
        <v>23594</v>
      </c>
      <c r="B5225" s="28">
        <v>834049</v>
      </c>
      <c r="C5225" t="s">
        <v>264</v>
      </c>
      <c r="E5225" s="11">
        <v>143625</v>
      </c>
      <c r="F5225" s="1">
        <v>43281</v>
      </c>
    </row>
    <row r="5226" spans="1:6" x14ac:dyDescent="0.25">
      <c r="A5226">
        <v>23595</v>
      </c>
      <c r="B5226" s="28">
        <v>845381</v>
      </c>
      <c r="C5226" t="s">
        <v>264</v>
      </c>
      <c r="E5226" s="11">
        <v>5319092</v>
      </c>
      <c r="F5226" s="1">
        <v>43794</v>
      </c>
    </row>
    <row r="5227" spans="1:6" x14ac:dyDescent="0.25">
      <c r="A5227">
        <v>23596</v>
      </c>
      <c r="B5227" s="28">
        <v>845713</v>
      </c>
      <c r="C5227" t="s">
        <v>272</v>
      </c>
      <c r="E5227" s="11">
        <v>1</v>
      </c>
      <c r="F5227" s="1">
        <v>42825</v>
      </c>
    </row>
    <row r="5228" spans="1:6" x14ac:dyDescent="0.25">
      <c r="A5228">
        <v>23596</v>
      </c>
      <c r="B5228" s="28">
        <v>845733</v>
      </c>
      <c r="C5228" t="s">
        <v>264</v>
      </c>
      <c r="E5228" s="11">
        <v>2000000</v>
      </c>
      <c r="F5228" s="1">
        <v>42825</v>
      </c>
    </row>
    <row r="5229" spans="1:6" x14ac:dyDescent="0.25">
      <c r="A5229">
        <v>23598</v>
      </c>
      <c r="B5229" s="28">
        <v>845459</v>
      </c>
      <c r="C5229" t="s">
        <v>286</v>
      </c>
      <c r="E5229" s="11">
        <v>1050246</v>
      </c>
      <c r="F5229" s="1">
        <v>43100</v>
      </c>
    </row>
    <row r="5230" spans="1:6" x14ac:dyDescent="0.25">
      <c r="A5230">
        <v>23598</v>
      </c>
      <c r="B5230" s="28">
        <v>845463</v>
      </c>
      <c r="C5230" t="s">
        <v>264</v>
      </c>
      <c r="E5230" s="11">
        <v>10622932</v>
      </c>
      <c r="F5230" s="1">
        <v>43100</v>
      </c>
    </row>
    <row r="5231" spans="1:6" x14ac:dyDescent="0.25">
      <c r="A5231">
        <v>23600</v>
      </c>
      <c r="B5231" s="28">
        <v>835847</v>
      </c>
      <c r="C5231" t="s">
        <v>264</v>
      </c>
      <c r="E5231" s="11">
        <v>21770695</v>
      </c>
      <c r="F5231" s="1">
        <v>44865</v>
      </c>
    </row>
    <row r="5232" spans="1:6" x14ac:dyDescent="0.25">
      <c r="A5232">
        <v>23601</v>
      </c>
      <c r="B5232" s="28">
        <v>851794</v>
      </c>
      <c r="C5232" t="s">
        <v>272</v>
      </c>
      <c r="E5232" s="11">
        <v>1</v>
      </c>
      <c r="F5232" s="1">
        <v>42825</v>
      </c>
    </row>
    <row r="5233" spans="1:6" x14ac:dyDescent="0.25">
      <c r="A5233">
        <v>23601</v>
      </c>
      <c r="B5233" s="28">
        <v>851814</v>
      </c>
      <c r="C5233" t="s">
        <v>264</v>
      </c>
      <c r="E5233" s="11">
        <v>2000000</v>
      </c>
      <c r="F5233" s="1">
        <v>42825</v>
      </c>
    </row>
    <row r="5234" spans="1:6" x14ac:dyDescent="0.25">
      <c r="A5234">
        <v>23602</v>
      </c>
      <c r="B5234" s="28">
        <v>835879</v>
      </c>
      <c r="C5234" t="s">
        <v>272</v>
      </c>
      <c r="D5234" t="s">
        <v>3755</v>
      </c>
      <c r="E5234" s="11">
        <v>1</v>
      </c>
      <c r="F5234" s="1">
        <v>42825</v>
      </c>
    </row>
    <row r="5235" spans="1:6" x14ac:dyDescent="0.25">
      <c r="A5235">
        <v>23602</v>
      </c>
      <c r="B5235" s="28">
        <v>835899</v>
      </c>
      <c r="C5235" t="s">
        <v>264</v>
      </c>
      <c r="E5235" s="11">
        <v>5000000</v>
      </c>
      <c r="F5235" s="1">
        <v>42825</v>
      </c>
    </row>
    <row r="5236" spans="1:6" x14ac:dyDescent="0.25">
      <c r="A5236">
        <v>23603</v>
      </c>
      <c r="B5236" s="28" t="s">
        <v>4273</v>
      </c>
      <c r="C5236" t="s">
        <v>277</v>
      </c>
      <c r="E5236" s="11">
        <v>500000</v>
      </c>
      <c r="F5236" s="1">
        <v>44561</v>
      </c>
    </row>
    <row r="5237" spans="1:6" x14ac:dyDescent="0.25">
      <c r="A5237">
        <v>23603</v>
      </c>
      <c r="B5237" s="28">
        <v>838219</v>
      </c>
      <c r="C5237" t="s">
        <v>267</v>
      </c>
      <c r="E5237" s="11">
        <v>37</v>
      </c>
      <c r="F5237" s="1">
        <v>43830</v>
      </c>
    </row>
    <row r="5238" spans="1:6" x14ac:dyDescent="0.25">
      <c r="A5238">
        <v>23603</v>
      </c>
      <c r="B5238" s="28">
        <v>838223</v>
      </c>
      <c r="C5238" t="s">
        <v>268</v>
      </c>
      <c r="E5238" s="11"/>
      <c r="F5238" s="1">
        <v>44561</v>
      </c>
    </row>
    <row r="5239" spans="1:6" x14ac:dyDescent="0.25">
      <c r="A5239">
        <v>23603</v>
      </c>
      <c r="B5239" s="28">
        <v>838231</v>
      </c>
      <c r="C5239" t="s">
        <v>269</v>
      </c>
      <c r="E5239" s="11">
        <v>7200000</v>
      </c>
      <c r="F5239" s="1">
        <v>44561</v>
      </c>
    </row>
    <row r="5240" spans="1:6" x14ac:dyDescent="0.25">
      <c r="A5240">
        <v>23603</v>
      </c>
      <c r="B5240" s="28">
        <v>838235</v>
      </c>
      <c r="C5240" t="s">
        <v>264</v>
      </c>
      <c r="E5240" s="11">
        <v>7200000</v>
      </c>
      <c r="F5240" s="1">
        <v>44561</v>
      </c>
    </row>
    <row r="5241" spans="1:6" x14ac:dyDescent="0.25">
      <c r="A5241">
        <v>23604</v>
      </c>
      <c r="B5241" s="28">
        <v>835859</v>
      </c>
      <c r="C5241" t="s">
        <v>264</v>
      </c>
      <c r="E5241" s="11">
        <v>500000</v>
      </c>
      <c r="F5241" s="1">
        <v>43696</v>
      </c>
    </row>
    <row r="5242" spans="1:6" x14ac:dyDescent="0.25">
      <c r="A5242">
        <v>23605</v>
      </c>
      <c r="B5242" s="28">
        <v>838195</v>
      </c>
      <c r="C5242" t="s">
        <v>264</v>
      </c>
      <c r="E5242" s="11">
        <v>7400000</v>
      </c>
      <c r="F5242" s="1">
        <v>43769</v>
      </c>
    </row>
    <row r="5243" spans="1:6" x14ac:dyDescent="0.25">
      <c r="A5243">
        <v>23606</v>
      </c>
      <c r="B5243" s="28">
        <v>845411</v>
      </c>
      <c r="C5243" t="s">
        <v>264</v>
      </c>
      <c r="E5243" s="11">
        <v>8250000</v>
      </c>
      <c r="F5243" s="1">
        <v>43131</v>
      </c>
    </row>
    <row r="5244" spans="1:6" x14ac:dyDescent="0.25">
      <c r="A5244">
        <v>23607</v>
      </c>
      <c r="B5244" s="28">
        <v>845742</v>
      </c>
      <c r="C5244" t="s">
        <v>272</v>
      </c>
      <c r="E5244" s="11">
        <v>1</v>
      </c>
      <c r="F5244" s="1">
        <v>42825</v>
      </c>
    </row>
    <row r="5245" spans="1:6" x14ac:dyDescent="0.25">
      <c r="A5245">
        <v>23607</v>
      </c>
      <c r="B5245" s="28">
        <v>845762</v>
      </c>
      <c r="C5245" t="s">
        <v>264</v>
      </c>
      <c r="E5245" s="11">
        <v>1000000</v>
      </c>
      <c r="F5245" s="1">
        <v>42825</v>
      </c>
    </row>
    <row r="5246" spans="1:6" x14ac:dyDescent="0.25">
      <c r="A5246">
        <v>23608</v>
      </c>
      <c r="B5246" s="28">
        <v>835821</v>
      </c>
      <c r="C5246" t="s">
        <v>264</v>
      </c>
      <c r="D5246" t="s">
        <v>4268</v>
      </c>
      <c r="E5246" s="11">
        <v>11988640</v>
      </c>
      <c r="F5246" s="1">
        <v>43465</v>
      </c>
    </row>
    <row r="5247" spans="1:6" x14ac:dyDescent="0.25">
      <c r="A5247">
        <v>23608</v>
      </c>
      <c r="B5247" s="28">
        <v>835825</v>
      </c>
      <c r="C5247" t="s">
        <v>286</v>
      </c>
      <c r="D5247" t="s">
        <v>4072</v>
      </c>
      <c r="E5247" s="11">
        <v>940000</v>
      </c>
      <c r="F5247" s="1">
        <v>43465</v>
      </c>
    </row>
    <row r="5248" spans="1:6" x14ac:dyDescent="0.25">
      <c r="A5248">
        <v>23609</v>
      </c>
      <c r="B5248" s="28" t="s">
        <v>4274</v>
      </c>
      <c r="C5248" t="s">
        <v>277</v>
      </c>
      <c r="E5248" s="11">
        <v>165000</v>
      </c>
      <c r="F5248" s="1">
        <v>43799</v>
      </c>
    </row>
    <row r="5249" spans="1:6" x14ac:dyDescent="0.25">
      <c r="A5249">
        <v>23609</v>
      </c>
      <c r="B5249" s="28">
        <v>849742</v>
      </c>
      <c r="C5249" t="s">
        <v>267</v>
      </c>
      <c r="E5249" s="11">
        <v>46</v>
      </c>
      <c r="F5249" s="1">
        <v>43799</v>
      </c>
    </row>
    <row r="5250" spans="1:6" x14ac:dyDescent="0.25">
      <c r="A5250">
        <v>23609</v>
      </c>
      <c r="B5250" s="28">
        <v>849750</v>
      </c>
      <c r="C5250" t="s">
        <v>264</v>
      </c>
      <c r="E5250" s="11">
        <v>4212003</v>
      </c>
      <c r="F5250" s="1">
        <v>44560</v>
      </c>
    </row>
    <row r="5251" spans="1:6" x14ac:dyDescent="0.25">
      <c r="A5251">
        <v>23610</v>
      </c>
      <c r="B5251" s="28">
        <v>856974</v>
      </c>
      <c r="C5251" t="s">
        <v>545</v>
      </c>
      <c r="E5251" s="11">
        <v>1</v>
      </c>
      <c r="F5251" s="1">
        <v>42766</v>
      </c>
    </row>
    <row r="5252" spans="1:6" x14ac:dyDescent="0.25">
      <c r="A5252">
        <v>23610</v>
      </c>
      <c r="B5252" s="28">
        <v>856979</v>
      </c>
      <c r="C5252" t="s">
        <v>307</v>
      </c>
      <c r="E5252" s="11">
        <v>1</v>
      </c>
      <c r="F5252" s="1">
        <v>42766</v>
      </c>
    </row>
    <row r="5253" spans="1:6" x14ac:dyDescent="0.25">
      <c r="A5253">
        <v>23610</v>
      </c>
      <c r="B5253" s="28">
        <v>856984</v>
      </c>
      <c r="C5253" t="s">
        <v>264</v>
      </c>
      <c r="E5253" s="11">
        <v>10000</v>
      </c>
      <c r="F5253" s="1">
        <v>42766</v>
      </c>
    </row>
    <row r="5254" spans="1:6" x14ac:dyDescent="0.25">
      <c r="A5254">
        <v>23611</v>
      </c>
      <c r="B5254" s="28">
        <v>838530</v>
      </c>
      <c r="C5254" t="s">
        <v>264</v>
      </c>
      <c r="E5254" s="11">
        <v>60000</v>
      </c>
      <c r="F5254" s="1">
        <v>43100</v>
      </c>
    </row>
    <row r="5255" spans="1:6" x14ac:dyDescent="0.25">
      <c r="A5255">
        <v>23611</v>
      </c>
      <c r="B5255" s="28">
        <v>838534</v>
      </c>
      <c r="C5255" t="s">
        <v>272</v>
      </c>
      <c r="D5255" t="s">
        <v>3917</v>
      </c>
      <c r="E5255" s="11">
        <v>1</v>
      </c>
      <c r="F5255" s="1">
        <v>43100</v>
      </c>
    </row>
    <row r="5256" spans="1:6" x14ac:dyDescent="0.25">
      <c r="A5256">
        <v>23611</v>
      </c>
      <c r="B5256" s="28">
        <v>838538</v>
      </c>
      <c r="C5256" t="s">
        <v>307</v>
      </c>
      <c r="D5256" t="s">
        <v>3918</v>
      </c>
      <c r="E5256" s="11">
        <v>1</v>
      </c>
      <c r="F5256" s="1">
        <v>43100</v>
      </c>
    </row>
    <row r="5257" spans="1:6" x14ac:dyDescent="0.25">
      <c r="A5257">
        <v>23611</v>
      </c>
      <c r="B5257" s="28">
        <v>838544</v>
      </c>
      <c r="C5257" t="s">
        <v>307</v>
      </c>
      <c r="D5257" t="s">
        <v>3919</v>
      </c>
      <c r="E5257" s="11">
        <v>1</v>
      </c>
      <c r="F5257" s="1">
        <v>43100</v>
      </c>
    </row>
    <row r="5258" spans="1:6" x14ac:dyDescent="0.25">
      <c r="A5258">
        <v>23611</v>
      </c>
      <c r="B5258" s="28">
        <v>838548</v>
      </c>
      <c r="C5258" t="s">
        <v>307</v>
      </c>
      <c r="D5258" t="s">
        <v>3920</v>
      </c>
      <c r="E5258" s="11">
        <v>1</v>
      </c>
      <c r="F5258" s="1">
        <v>43100</v>
      </c>
    </row>
    <row r="5259" spans="1:6" x14ac:dyDescent="0.25">
      <c r="A5259">
        <v>23612</v>
      </c>
      <c r="B5259" s="28">
        <v>838614</v>
      </c>
      <c r="C5259" t="s">
        <v>264</v>
      </c>
      <c r="E5259" s="11">
        <v>66062</v>
      </c>
      <c r="F5259" s="1">
        <v>43100</v>
      </c>
    </row>
    <row r="5260" spans="1:6" x14ac:dyDescent="0.25">
      <c r="A5260">
        <v>23612</v>
      </c>
      <c r="B5260" s="28">
        <v>838618</v>
      </c>
      <c r="C5260" t="s">
        <v>272</v>
      </c>
      <c r="D5260" t="s">
        <v>4073</v>
      </c>
      <c r="E5260" s="11">
        <v>1</v>
      </c>
      <c r="F5260" s="1">
        <v>43100</v>
      </c>
    </row>
    <row r="5261" spans="1:6" x14ac:dyDescent="0.25">
      <c r="A5261">
        <v>23612</v>
      </c>
      <c r="B5261" s="28">
        <v>838622</v>
      </c>
      <c r="C5261" t="s">
        <v>4275</v>
      </c>
      <c r="D5261" t="s">
        <v>4076</v>
      </c>
      <c r="E5261" s="11">
        <v>25</v>
      </c>
      <c r="F5261" s="1">
        <v>43100</v>
      </c>
    </row>
    <row r="5262" spans="1:6" x14ac:dyDescent="0.25">
      <c r="A5262">
        <v>23612</v>
      </c>
      <c r="B5262" s="28">
        <v>838634</v>
      </c>
      <c r="C5262" t="s">
        <v>1958</v>
      </c>
      <c r="D5262" t="s">
        <v>4074</v>
      </c>
      <c r="E5262" s="11">
        <v>1500000</v>
      </c>
      <c r="F5262" s="1">
        <v>43100</v>
      </c>
    </row>
    <row r="5263" spans="1:6" x14ac:dyDescent="0.25">
      <c r="A5263">
        <v>23613</v>
      </c>
      <c r="B5263" s="28">
        <v>838566</v>
      </c>
      <c r="C5263" t="s">
        <v>264</v>
      </c>
      <c r="E5263" s="11">
        <v>60000</v>
      </c>
      <c r="F5263" s="1">
        <v>42702</v>
      </c>
    </row>
    <row r="5264" spans="1:6" x14ac:dyDescent="0.25">
      <c r="A5264">
        <v>23613</v>
      </c>
      <c r="B5264" s="28">
        <v>838570</v>
      </c>
      <c r="C5264" t="s">
        <v>272</v>
      </c>
      <c r="D5264" t="s">
        <v>4075</v>
      </c>
      <c r="E5264" s="11">
        <v>1</v>
      </c>
      <c r="F5264" s="1">
        <v>43100</v>
      </c>
    </row>
    <row r="5265" spans="1:6" x14ac:dyDescent="0.25">
      <c r="A5265">
        <v>23613</v>
      </c>
      <c r="B5265" s="28">
        <v>838574</v>
      </c>
      <c r="C5265" t="s">
        <v>4275</v>
      </c>
      <c r="D5265" t="s">
        <v>4076</v>
      </c>
      <c r="E5265" s="11">
        <v>25</v>
      </c>
      <c r="F5265" s="1">
        <v>43100</v>
      </c>
    </row>
    <row r="5266" spans="1:6" x14ac:dyDescent="0.25">
      <c r="A5266">
        <v>23613</v>
      </c>
      <c r="B5266" s="28">
        <v>838590</v>
      </c>
      <c r="C5266" t="s">
        <v>1958</v>
      </c>
      <c r="D5266" t="s">
        <v>4074</v>
      </c>
      <c r="E5266" s="11">
        <v>0</v>
      </c>
      <c r="F5266" s="1">
        <v>43100</v>
      </c>
    </row>
    <row r="5267" spans="1:6" x14ac:dyDescent="0.25">
      <c r="A5267">
        <v>23614</v>
      </c>
      <c r="B5267" s="28">
        <v>838674</v>
      </c>
      <c r="C5267" t="s">
        <v>264</v>
      </c>
      <c r="E5267" s="11">
        <v>30000</v>
      </c>
      <c r="F5267" s="1">
        <v>43100</v>
      </c>
    </row>
    <row r="5268" spans="1:6" x14ac:dyDescent="0.25">
      <c r="A5268">
        <v>23614</v>
      </c>
      <c r="B5268" s="28">
        <v>838678</v>
      </c>
      <c r="C5268" t="s">
        <v>272</v>
      </c>
      <c r="D5268" t="s">
        <v>4077</v>
      </c>
      <c r="E5268" s="11">
        <v>1</v>
      </c>
      <c r="F5268" s="1">
        <v>43100</v>
      </c>
    </row>
    <row r="5269" spans="1:6" x14ac:dyDescent="0.25">
      <c r="A5269">
        <v>23615</v>
      </c>
      <c r="B5269" s="28">
        <v>838646</v>
      </c>
      <c r="C5269" t="s">
        <v>264</v>
      </c>
      <c r="E5269" s="11">
        <v>40000</v>
      </c>
      <c r="F5269" s="1">
        <v>43100</v>
      </c>
    </row>
    <row r="5270" spans="1:6" x14ac:dyDescent="0.25">
      <c r="A5270">
        <v>23615</v>
      </c>
      <c r="B5270" s="28">
        <v>838650</v>
      </c>
      <c r="C5270" t="s">
        <v>272</v>
      </c>
      <c r="D5270" t="s">
        <v>3921</v>
      </c>
      <c r="E5270" s="11">
        <v>1</v>
      </c>
      <c r="F5270" s="1">
        <v>43100</v>
      </c>
    </row>
    <row r="5271" spans="1:6" x14ac:dyDescent="0.25">
      <c r="A5271">
        <v>23615</v>
      </c>
      <c r="B5271" s="28">
        <v>838654</v>
      </c>
      <c r="C5271" t="s">
        <v>4081</v>
      </c>
      <c r="D5271" t="s">
        <v>4276</v>
      </c>
      <c r="E5271" s="11">
        <v>15</v>
      </c>
      <c r="F5271" s="1">
        <v>43100</v>
      </c>
    </row>
    <row r="5272" spans="1:6" x14ac:dyDescent="0.25">
      <c r="A5272">
        <v>23615</v>
      </c>
      <c r="B5272" s="28">
        <v>838658</v>
      </c>
      <c r="C5272" t="s">
        <v>4275</v>
      </c>
      <c r="D5272" t="s">
        <v>4076</v>
      </c>
      <c r="E5272" s="11">
        <v>50</v>
      </c>
      <c r="F5272" s="1">
        <v>43100</v>
      </c>
    </row>
    <row r="5273" spans="1:6" x14ac:dyDescent="0.25">
      <c r="A5273">
        <v>23615</v>
      </c>
      <c r="B5273" s="28">
        <v>838666</v>
      </c>
      <c r="C5273" t="s">
        <v>272</v>
      </c>
      <c r="D5273" t="s">
        <v>4277</v>
      </c>
      <c r="E5273" s="11">
        <v>15</v>
      </c>
      <c r="F5273" s="1">
        <v>43100</v>
      </c>
    </row>
    <row r="5274" spans="1:6" x14ac:dyDescent="0.25">
      <c r="A5274">
        <v>23616</v>
      </c>
      <c r="B5274" s="28">
        <v>838329</v>
      </c>
      <c r="C5274" t="s">
        <v>264</v>
      </c>
      <c r="E5274" s="11">
        <v>33000</v>
      </c>
      <c r="F5274" s="1">
        <v>43100</v>
      </c>
    </row>
    <row r="5275" spans="1:6" x14ac:dyDescent="0.25">
      <c r="A5275">
        <v>23616</v>
      </c>
      <c r="B5275" s="28">
        <v>838334</v>
      </c>
      <c r="C5275" t="s">
        <v>272</v>
      </c>
      <c r="D5275" t="s">
        <v>4078</v>
      </c>
      <c r="E5275" s="11">
        <v>1</v>
      </c>
      <c r="F5275" s="1">
        <v>43100</v>
      </c>
    </row>
    <row r="5276" spans="1:6" x14ac:dyDescent="0.25">
      <c r="A5276">
        <v>23616</v>
      </c>
      <c r="B5276" s="28">
        <v>838341</v>
      </c>
      <c r="C5276" t="s">
        <v>272</v>
      </c>
      <c r="D5276" t="s">
        <v>4542</v>
      </c>
      <c r="E5276" s="11">
        <v>10</v>
      </c>
      <c r="F5276" s="1">
        <v>43100</v>
      </c>
    </row>
    <row r="5277" spans="1:6" x14ac:dyDescent="0.25">
      <c r="A5277">
        <v>23616</v>
      </c>
      <c r="B5277" s="28">
        <v>838372</v>
      </c>
      <c r="C5277" t="s">
        <v>4275</v>
      </c>
      <c r="D5277" t="s">
        <v>4278</v>
      </c>
      <c r="E5277" s="11">
        <v>10</v>
      </c>
      <c r="F5277" s="1">
        <v>43100</v>
      </c>
    </row>
    <row r="5278" spans="1:6" x14ac:dyDescent="0.25">
      <c r="A5278">
        <v>23616</v>
      </c>
      <c r="B5278" s="28">
        <v>838380</v>
      </c>
      <c r="C5278" t="s">
        <v>1958</v>
      </c>
      <c r="D5278" t="s">
        <v>4079</v>
      </c>
      <c r="E5278" s="11">
        <v>1</v>
      </c>
      <c r="F5278" s="1">
        <v>43100</v>
      </c>
    </row>
    <row r="5279" spans="1:6" x14ac:dyDescent="0.25">
      <c r="A5279">
        <v>23617</v>
      </c>
      <c r="B5279" s="28">
        <v>838307</v>
      </c>
      <c r="C5279" t="s">
        <v>264</v>
      </c>
      <c r="E5279" s="11">
        <v>27000</v>
      </c>
      <c r="F5279" s="1">
        <v>43100</v>
      </c>
    </row>
    <row r="5280" spans="1:6" x14ac:dyDescent="0.25">
      <c r="A5280">
        <v>23617</v>
      </c>
      <c r="B5280" s="28">
        <v>838312</v>
      </c>
      <c r="C5280" t="s">
        <v>272</v>
      </c>
      <c r="D5280" t="s">
        <v>4080</v>
      </c>
      <c r="E5280" s="11">
        <v>1</v>
      </c>
      <c r="F5280" s="1">
        <v>43100</v>
      </c>
    </row>
    <row r="5281" spans="1:6" x14ac:dyDescent="0.25">
      <c r="A5281">
        <v>23617</v>
      </c>
      <c r="B5281" s="28">
        <v>838316</v>
      </c>
      <c r="C5281" t="s">
        <v>2825</v>
      </c>
      <c r="D5281" t="s">
        <v>4279</v>
      </c>
      <c r="E5281" s="11">
        <v>10</v>
      </c>
      <c r="F5281" s="1">
        <v>43100</v>
      </c>
    </row>
    <row r="5282" spans="1:6" x14ac:dyDescent="0.25">
      <c r="A5282">
        <v>23617</v>
      </c>
      <c r="B5282" s="28">
        <v>838323</v>
      </c>
      <c r="C5282" t="s">
        <v>4275</v>
      </c>
      <c r="D5282" t="s">
        <v>4416</v>
      </c>
      <c r="E5282" s="11">
        <v>32</v>
      </c>
      <c r="F5282" s="1">
        <v>43100</v>
      </c>
    </row>
    <row r="5283" spans="1:6" x14ac:dyDescent="0.25">
      <c r="A5283">
        <v>23617</v>
      </c>
      <c r="B5283" s="28">
        <v>838338</v>
      </c>
      <c r="C5283" t="s">
        <v>272</v>
      </c>
      <c r="D5283" t="s">
        <v>4082</v>
      </c>
      <c r="E5283" s="11">
        <v>12</v>
      </c>
      <c r="F5283" s="1">
        <v>43100</v>
      </c>
    </row>
    <row r="5284" spans="1:6" x14ac:dyDescent="0.25">
      <c r="A5284">
        <v>23617</v>
      </c>
      <c r="B5284" s="28">
        <v>838346</v>
      </c>
      <c r="C5284" t="s">
        <v>272</v>
      </c>
      <c r="D5284" t="s">
        <v>4083</v>
      </c>
      <c r="E5284" s="11">
        <v>1</v>
      </c>
      <c r="F5284" s="1">
        <v>43100</v>
      </c>
    </row>
    <row r="5285" spans="1:6" x14ac:dyDescent="0.25">
      <c r="A5285">
        <v>23617</v>
      </c>
      <c r="B5285" s="28">
        <v>838350</v>
      </c>
      <c r="C5285" t="s">
        <v>272</v>
      </c>
      <c r="D5285" t="s">
        <v>4084</v>
      </c>
      <c r="E5285" s="11">
        <v>1</v>
      </c>
      <c r="F5285" s="1">
        <v>43100</v>
      </c>
    </row>
    <row r="5286" spans="1:6" x14ac:dyDescent="0.25">
      <c r="A5286">
        <v>23617</v>
      </c>
      <c r="B5286" s="28">
        <v>838354</v>
      </c>
      <c r="C5286" t="s">
        <v>272</v>
      </c>
      <c r="D5286" t="s">
        <v>4085</v>
      </c>
      <c r="E5286" s="11">
        <v>1</v>
      </c>
      <c r="F5286" s="1">
        <v>43100</v>
      </c>
    </row>
    <row r="5287" spans="1:6" x14ac:dyDescent="0.25">
      <c r="A5287">
        <v>23618</v>
      </c>
      <c r="B5287" s="28">
        <v>844904</v>
      </c>
      <c r="C5287" t="s">
        <v>545</v>
      </c>
      <c r="E5287" s="11">
        <v>1</v>
      </c>
      <c r="F5287" s="1">
        <v>42794</v>
      </c>
    </row>
    <row r="5288" spans="1:6" x14ac:dyDescent="0.25">
      <c r="A5288">
        <v>23618</v>
      </c>
      <c r="B5288" s="28">
        <v>844908</v>
      </c>
      <c r="C5288" t="s">
        <v>307</v>
      </c>
      <c r="E5288" s="11">
        <v>1</v>
      </c>
      <c r="F5288" s="1">
        <v>42794</v>
      </c>
    </row>
    <row r="5289" spans="1:6" x14ac:dyDescent="0.25">
      <c r="A5289">
        <v>23618</v>
      </c>
      <c r="B5289" s="28">
        <v>844912</v>
      </c>
      <c r="C5289" t="s">
        <v>264</v>
      </c>
      <c r="E5289" s="11">
        <v>1600</v>
      </c>
      <c r="F5289" s="1">
        <v>42794</v>
      </c>
    </row>
    <row r="5290" spans="1:6" x14ac:dyDescent="0.25">
      <c r="A5290">
        <v>23619</v>
      </c>
      <c r="B5290" s="28">
        <v>838510</v>
      </c>
      <c r="C5290" t="s">
        <v>264</v>
      </c>
      <c r="D5290" t="s">
        <v>4086</v>
      </c>
      <c r="E5290" s="11">
        <v>75000</v>
      </c>
      <c r="F5290" s="1">
        <v>43100</v>
      </c>
    </row>
    <row r="5291" spans="1:6" x14ac:dyDescent="0.25">
      <c r="A5291">
        <v>23619</v>
      </c>
      <c r="B5291" s="28">
        <v>859163</v>
      </c>
      <c r="C5291" t="s">
        <v>4275</v>
      </c>
      <c r="D5291" t="s">
        <v>4417</v>
      </c>
      <c r="E5291" s="11">
        <v>125</v>
      </c>
      <c r="F5291" s="1">
        <v>43100</v>
      </c>
    </row>
    <row r="5292" spans="1:6" x14ac:dyDescent="0.25">
      <c r="A5292">
        <v>23620</v>
      </c>
      <c r="B5292" s="28">
        <v>845831</v>
      </c>
      <c r="C5292" t="s">
        <v>264</v>
      </c>
      <c r="E5292" s="11">
        <v>57593</v>
      </c>
      <c r="F5292" s="1">
        <v>43100</v>
      </c>
    </row>
    <row r="5293" spans="1:6" x14ac:dyDescent="0.25">
      <c r="A5293">
        <v>23620</v>
      </c>
      <c r="B5293" s="28">
        <v>845836</v>
      </c>
      <c r="C5293" t="s">
        <v>272</v>
      </c>
      <c r="D5293" t="s">
        <v>3922</v>
      </c>
      <c r="E5293" s="11">
        <v>1</v>
      </c>
      <c r="F5293" s="1">
        <v>43100</v>
      </c>
    </row>
    <row r="5294" spans="1:6" x14ac:dyDescent="0.25">
      <c r="A5294">
        <v>23620</v>
      </c>
      <c r="B5294" s="28">
        <v>845842</v>
      </c>
      <c r="C5294" t="s">
        <v>272</v>
      </c>
      <c r="D5294" t="s">
        <v>3923</v>
      </c>
      <c r="E5294" s="11">
        <v>1</v>
      </c>
      <c r="F5294" s="1">
        <v>43100</v>
      </c>
    </row>
    <row r="5295" spans="1:6" x14ac:dyDescent="0.25">
      <c r="A5295">
        <v>23620</v>
      </c>
      <c r="B5295" s="28">
        <v>845848</v>
      </c>
      <c r="C5295" t="s">
        <v>272</v>
      </c>
      <c r="D5295" t="s">
        <v>3924</v>
      </c>
      <c r="E5295" s="11">
        <v>1</v>
      </c>
      <c r="F5295" s="1">
        <v>43100</v>
      </c>
    </row>
    <row r="5296" spans="1:6" x14ac:dyDescent="0.25">
      <c r="A5296">
        <v>23620</v>
      </c>
      <c r="B5296" s="28">
        <v>845858</v>
      </c>
      <c r="C5296" t="s">
        <v>1958</v>
      </c>
      <c r="E5296" s="11">
        <v>1</v>
      </c>
      <c r="F5296" s="1">
        <v>43100</v>
      </c>
    </row>
    <row r="5297" spans="1:6" x14ac:dyDescent="0.25">
      <c r="A5297">
        <v>23620</v>
      </c>
      <c r="B5297" s="28">
        <v>854459</v>
      </c>
      <c r="C5297" t="s">
        <v>272</v>
      </c>
      <c r="D5297" t="s">
        <v>4418</v>
      </c>
      <c r="E5297" s="11">
        <v>1</v>
      </c>
      <c r="F5297" s="1">
        <v>43100</v>
      </c>
    </row>
    <row r="5298" spans="1:6" x14ac:dyDescent="0.25">
      <c r="A5298">
        <v>23620</v>
      </c>
      <c r="B5298" s="28">
        <v>854463</v>
      </c>
      <c r="C5298" t="s">
        <v>272</v>
      </c>
      <c r="D5298" t="s">
        <v>4087</v>
      </c>
      <c r="E5298" s="11">
        <v>1</v>
      </c>
      <c r="F5298" s="1">
        <v>43100</v>
      </c>
    </row>
    <row r="5299" spans="1:6" x14ac:dyDescent="0.25">
      <c r="A5299">
        <v>23620</v>
      </c>
      <c r="B5299" s="28">
        <v>859159</v>
      </c>
      <c r="C5299" t="s">
        <v>4275</v>
      </c>
      <c r="D5299" t="s">
        <v>4280</v>
      </c>
      <c r="E5299" s="11">
        <v>32</v>
      </c>
      <c r="F5299" s="1">
        <v>43100</v>
      </c>
    </row>
    <row r="5300" spans="1:6" x14ac:dyDescent="0.25">
      <c r="A5300">
        <v>23621</v>
      </c>
      <c r="B5300" s="28">
        <v>838449</v>
      </c>
      <c r="C5300" t="s">
        <v>264</v>
      </c>
      <c r="E5300" s="11">
        <v>43646</v>
      </c>
      <c r="F5300" s="1">
        <v>43100</v>
      </c>
    </row>
    <row r="5301" spans="1:6" x14ac:dyDescent="0.25">
      <c r="A5301">
        <v>23621</v>
      </c>
      <c r="B5301" s="28">
        <v>838453</v>
      </c>
      <c r="C5301" t="s">
        <v>272</v>
      </c>
      <c r="D5301" t="s">
        <v>4088</v>
      </c>
      <c r="E5301" s="11">
        <v>1</v>
      </c>
      <c r="F5301" s="1">
        <v>43100</v>
      </c>
    </row>
    <row r="5302" spans="1:6" x14ac:dyDescent="0.25">
      <c r="A5302">
        <v>23621</v>
      </c>
      <c r="B5302" s="28">
        <v>838458</v>
      </c>
      <c r="C5302" t="s">
        <v>272</v>
      </c>
      <c r="D5302" t="s">
        <v>4089</v>
      </c>
      <c r="E5302" s="11">
        <v>1</v>
      </c>
      <c r="F5302" s="1">
        <v>43100</v>
      </c>
    </row>
    <row r="5303" spans="1:6" x14ac:dyDescent="0.25">
      <c r="A5303">
        <v>23621</v>
      </c>
      <c r="B5303" s="28">
        <v>838462</v>
      </c>
      <c r="C5303" t="s">
        <v>4081</v>
      </c>
      <c r="D5303" t="s">
        <v>4090</v>
      </c>
      <c r="E5303" s="11">
        <v>5</v>
      </c>
      <c r="F5303" s="1">
        <v>43100</v>
      </c>
    </row>
    <row r="5304" spans="1:6" x14ac:dyDescent="0.25">
      <c r="A5304">
        <v>23621</v>
      </c>
      <c r="B5304" s="28">
        <v>838466</v>
      </c>
      <c r="C5304" t="s">
        <v>4275</v>
      </c>
      <c r="D5304" t="s">
        <v>4091</v>
      </c>
      <c r="E5304" s="11">
        <v>12</v>
      </c>
      <c r="F5304" s="1">
        <v>43100</v>
      </c>
    </row>
    <row r="5305" spans="1:6" x14ac:dyDescent="0.25">
      <c r="A5305">
        <v>23621</v>
      </c>
      <c r="B5305" s="28">
        <v>838482</v>
      </c>
      <c r="C5305" t="s">
        <v>1958</v>
      </c>
      <c r="D5305" t="s">
        <v>4074</v>
      </c>
      <c r="E5305" s="11">
        <v>1</v>
      </c>
      <c r="F5305" s="1">
        <v>43100</v>
      </c>
    </row>
    <row r="5306" spans="1:6" x14ac:dyDescent="0.25">
      <c r="A5306">
        <v>23621</v>
      </c>
      <c r="B5306" s="28">
        <v>838494</v>
      </c>
      <c r="C5306" t="s">
        <v>272</v>
      </c>
      <c r="D5306" t="s">
        <v>4092</v>
      </c>
      <c r="E5306" s="11">
        <v>10</v>
      </c>
      <c r="F5306" s="1">
        <v>43100</v>
      </c>
    </row>
    <row r="5307" spans="1:6" x14ac:dyDescent="0.25">
      <c r="A5307">
        <v>23622</v>
      </c>
      <c r="B5307" s="28">
        <v>854470</v>
      </c>
      <c r="C5307" t="s">
        <v>264</v>
      </c>
      <c r="D5307" t="s">
        <v>4086</v>
      </c>
      <c r="E5307" s="11">
        <v>88750</v>
      </c>
      <c r="F5307" s="1">
        <v>43100</v>
      </c>
    </row>
    <row r="5308" spans="1:6" x14ac:dyDescent="0.25">
      <c r="A5308">
        <v>23622</v>
      </c>
      <c r="B5308" s="28">
        <v>854474</v>
      </c>
      <c r="C5308" t="s">
        <v>272</v>
      </c>
      <c r="D5308" t="s">
        <v>4093</v>
      </c>
      <c r="E5308" s="11">
        <v>1</v>
      </c>
      <c r="F5308" s="1">
        <v>43100</v>
      </c>
    </row>
    <row r="5309" spans="1:6" x14ac:dyDescent="0.25">
      <c r="A5309">
        <v>23622</v>
      </c>
      <c r="B5309" s="28">
        <v>854478</v>
      </c>
      <c r="C5309" t="s">
        <v>272</v>
      </c>
      <c r="D5309" t="s">
        <v>4094</v>
      </c>
      <c r="E5309" s="11">
        <v>1</v>
      </c>
      <c r="F5309" s="1">
        <v>43100</v>
      </c>
    </row>
    <row r="5310" spans="1:6" x14ac:dyDescent="0.25">
      <c r="A5310">
        <v>23622</v>
      </c>
      <c r="B5310" s="28">
        <v>854482</v>
      </c>
      <c r="C5310" t="s">
        <v>4275</v>
      </c>
      <c r="D5310" t="s">
        <v>4095</v>
      </c>
      <c r="E5310" s="11">
        <v>20</v>
      </c>
      <c r="F5310" s="1">
        <v>43100</v>
      </c>
    </row>
    <row r="5311" spans="1:6" x14ac:dyDescent="0.25">
      <c r="A5311">
        <v>23622</v>
      </c>
      <c r="B5311" s="28">
        <v>854494</v>
      </c>
      <c r="C5311" t="s">
        <v>1958</v>
      </c>
      <c r="D5311" t="s">
        <v>4079</v>
      </c>
      <c r="E5311" s="11">
        <v>1500000</v>
      </c>
      <c r="F5311" s="1">
        <v>43100</v>
      </c>
    </row>
    <row r="5312" spans="1:6" x14ac:dyDescent="0.25">
      <c r="A5312">
        <v>23622</v>
      </c>
      <c r="B5312" s="28">
        <v>854498</v>
      </c>
      <c r="C5312" t="s">
        <v>272</v>
      </c>
      <c r="D5312" t="s">
        <v>4096</v>
      </c>
      <c r="E5312" s="11">
        <v>1</v>
      </c>
      <c r="F5312" s="1">
        <v>43100</v>
      </c>
    </row>
    <row r="5313" spans="1:6" x14ac:dyDescent="0.25">
      <c r="A5313">
        <v>23623</v>
      </c>
      <c r="B5313" s="28">
        <v>846775</v>
      </c>
      <c r="C5313" t="s">
        <v>272</v>
      </c>
      <c r="E5313" s="11">
        <v>1</v>
      </c>
      <c r="F5313" s="1">
        <v>44531</v>
      </c>
    </row>
    <row r="5314" spans="1:6" x14ac:dyDescent="0.25">
      <c r="A5314">
        <v>23623</v>
      </c>
      <c r="B5314" s="28">
        <v>846800</v>
      </c>
      <c r="C5314" t="s">
        <v>264</v>
      </c>
      <c r="E5314" s="11">
        <v>1500000</v>
      </c>
      <c r="F5314" s="1">
        <v>44531</v>
      </c>
    </row>
    <row r="5315" spans="1:6" x14ac:dyDescent="0.25">
      <c r="A5315">
        <v>23624</v>
      </c>
      <c r="B5315" s="28">
        <v>845479</v>
      </c>
      <c r="C5315" t="s">
        <v>264</v>
      </c>
      <c r="E5315" s="11">
        <v>2115000</v>
      </c>
      <c r="F5315" s="1">
        <v>44530</v>
      </c>
    </row>
    <row r="5316" spans="1:6" x14ac:dyDescent="0.25">
      <c r="A5316">
        <v>23625</v>
      </c>
      <c r="B5316" s="28">
        <v>854741</v>
      </c>
      <c r="C5316" t="s">
        <v>264</v>
      </c>
      <c r="E5316" s="11">
        <v>10500</v>
      </c>
      <c r="F5316" s="1">
        <v>42698</v>
      </c>
    </row>
    <row r="5317" spans="1:6" x14ac:dyDescent="0.25">
      <c r="A5317">
        <v>23626</v>
      </c>
      <c r="B5317" s="28">
        <v>847910</v>
      </c>
      <c r="C5317" t="s">
        <v>264</v>
      </c>
      <c r="E5317" s="11">
        <v>10972061</v>
      </c>
      <c r="F5317" s="1">
        <v>43890</v>
      </c>
    </row>
    <row r="5318" spans="1:6" x14ac:dyDescent="0.25">
      <c r="A5318">
        <v>23627</v>
      </c>
      <c r="B5318" s="28">
        <v>841459</v>
      </c>
      <c r="C5318" t="s">
        <v>345</v>
      </c>
      <c r="E5318" s="11">
        <v>44440</v>
      </c>
      <c r="F5318" s="1">
        <v>43100</v>
      </c>
    </row>
    <row r="5319" spans="1:6" x14ac:dyDescent="0.25">
      <c r="A5319">
        <v>23627</v>
      </c>
      <c r="B5319" s="28">
        <v>841463</v>
      </c>
      <c r="C5319" t="s">
        <v>288</v>
      </c>
      <c r="E5319" s="11">
        <v>232750</v>
      </c>
      <c r="F5319" s="1">
        <v>43100</v>
      </c>
    </row>
    <row r="5320" spans="1:6" x14ac:dyDescent="0.25">
      <c r="A5320">
        <v>23627</v>
      </c>
      <c r="B5320" s="28">
        <v>841467</v>
      </c>
      <c r="C5320" t="s">
        <v>264</v>
      </c>
      <c r="E5320" s="11">
        <v>140190</v>
      </c>
      <c r="F5320" s="1">
        <v>43100</v>
      </c>
    </row>
    <row r="5321" spans="1:6" x14ac:dyDescent="0.25">
      <c r="A5321">
        <v>23629</v>
      </c>
      <c r="B5321" s="28">
        <v>843704</v>
      </c>
      <c r="C5321" t="s">
        <v>272</v>
      </c>
      <c r="E5321" s="11">
        <v>1</v>
      </c>
      <c r="F5321" s="1">
        <v>43190</v>
      </c>
    </row>
    <row r="5322" spans="1:6" x14ac:dyDescent="0.25">
      <c r="A5322">
        <v>23629</v>
      </c>
      <c r="B5322" s="28">
        <v>843724</v>
      </c>
      <c r="C5322" t="s">
        <v>264</v>
      </c>
      <c r="E5322" s="11">
        <v>1775000</v>
      </c>
      <c r="F5322" s="1">
        <v>43190</v>
      </c>
    </row>
    <row r="5323" spans="1:6" x14ac:dyDescent="0.25">
      <c r="A5323">
        <v>23630</v>
      </c>
      <c r="B5323" s="28">
        <v>843748</v>
      </c>
      <c r="C5323" t="s">
        <v>264</v>
      </c>
      <c r="E5323" s="11">
        <v>1775000</v>
      </c>
      <c r="F5323" s="1">
        <v>44552</v>
      </c>
    </row>
    <row r="5324" spans="1:6" x14ac:dyDescent="0.25">
      <c r="A5324">
        <v>23631</v>
      </c>
      <c r="B5324" s="28">
        <v>840367</v>
      </c>
      <c r="C5324" t="s">
        <v>272</v>
      </c>
      <c r="D5324" t="s">
        <v>4097</v>
      </c>
      <c r="E5324" s="11">
        <v>1</v>
      </c>
      <c r="F5324" s="1">
        <v>43373</v>
      </c>
    </row>
    <row r="5325" spans="1:6" x14ac:dyDescent="0.25">
      <c r="A5325">
        <v>23631</v>
      </c>
      <c r="B5325" s="28">
        <v>840371</v>
      </c>
      <c r="C5325" t="s">
        <v>264</v>
      </c>
      <c r="D5325" t="s">
        <v>4098</v>
      </c>
      <c r="E5325" s="11">
        <v>546506</v>
      </c>
      <c r="F5325" s="1">
        <v>43373</v>
      </c>
    </row>
    <row r="5326" spans="1:6" x14ac:dyDescent="0.25">
      <c r="A5326">
        <v>23632</v>
      </c>
      <c r="B5326" s="28">
        <v>843585</v>
      </c>
      <c r="C5326" t="s">
        <v>264</v>
      </c>
      <c r="D5326" t="s">
        <v>4099</v>
      </c>
      <c r="E5326" s="11">
        <v>11500000</v>
      </c>
      <c r="F5326" s="1">
        <v>43330</v>
      </c>
    </row>
    <row r="5327" spans="1:6" x14ac:dyDescent="0.25">
      <c r="A5327">
        <v>23633</v>
      </c>
      <c r="B5327" s="28">
        <v>852620</v>
      </c>
      <c r="C5327" t="s">
        <v>272</v>
      </c>
      <c r="E5327" s="11">
        <v>1</v>
      </c>
      <c r="F5327" s="1">
        <v>43707</v>
      </c>
    </row>
    <row r="5328" spans="1:6" x14ac:dyDescent="0.25">
      <c r="A5328">
        <v>23633</v>
      </c>
      <c r="B5328" s="28">
        <v>852640</v>
      </c>
      <c r="C5328" t="s">
        <v>264</v>
      </c>
      <c r="E5328" s="11">
        <v>360000</v>
      </c>
      <c r="F5328" s="1">
        <v>43707</v>
      </c>
    </row>
    <row r="5329" spans="1:6" x14ac:dyDescent="0.25">
      <c r="A5329">
        <v>23634</v>
      </c>
      <c r="B5329" s="28" t="s">
        <v>4100</v>
      </c>
      <c r="C5329" t="s">
        <v>277</v>
      </c>
      <c r="E5329" s="11">
        <v>340000</v>
      </c>
      <c r="F5329" s="1">
        <v>43708</v>
      </c>
    </row>
    <row r="5330" spans="1:6" x14ac:dyDescent="0.25">
      <c r="A5330">
        <v>23634</v>
      </c>
      <c r="B5330" s="28">
        <v>844259</v>
      </c>
      <c r="C5330" t="s">
        <v>267</v>
      </c>
      <c r="E5330" s="11">
        <v>34</v>
      </c>
      <c r="F5330" s="1">
        <v>43708</v>
      </c>
    </row>
    <row r="5331" spans="1:6" x14ac:dyDescent="0.25">
      <c r="A5331">
        <v>23634</v>
      </c>
      <c r="B5331" s="28">
        <v>844263</v>
      </c>
      <c r="C5331" t="s">
        <v>268</v>
      </c>
      <c r="E5331" s="11">
        <v>109</v>
      </c>
      <c r="F5331" s="1">
        <v>44439</v>
      </c>
    </row>
    <row r="5332" spans="1:6" x14ac:dyDescent="0.25">
      <c r="A5332">
        <v>23634</v>
      </c>
      <c r="B5332" s="28">
        <v>844271</v>
      </c>
      <c r="C5332" t="s">
        <v>269</v>
      </c>
      <c r="E5332" s="11">
        <v>1800000</v>
      </c>
      <c r="F5332" s="1">
        <v>44439</v>
      </c>
    </row>
    <row r="5333" spans="1:6" x14ac:dyDescent="0.25">
      <c r="A5333">
        <v>23634</v>
      </c>
      <c r="B5333" s="28">
        <v>844275</v>
      </c>
      <c r="C5333" t="s">
        <v>264</v>
      </c>
      <c r="E5333" s="11">
        <v>1800000</v>
      </c>
      <c r="F5333" s="1">
        <v>44439</v>
      </c>
    </row>
    <row r="5334" spans="1:6" x14ac:dyDescent="0.25">
      <c r="A5334">
        <v>23635</v>
      </c>
      <c r="B5334" s="28" t="s">
        <v>4281</v>
      </c>
      <c r="C5334" t="s">
        <v>277</v>
      </c>
      <c r="E5334" s="11">
        <v>575000</v>
      </c>
      <c r="F5334" s="1">
        <v>44561</v>
      </c>
    </row>
    <row r="5335" spans="1:6" x14ac:dyDescent="0.25">
      <c r="A5335">
        <v>23635</v>
      </c>
      <c r="B5335" s="28">
        <v>844952</v>
      </c>
      <c r="C5335" t="s">
        <v>267</v>
      </c>
      <c r="E5335" s="11">
        <v>60</v>
      </c>
      <c r="F5335" s="1">
        <v>43739</v>
      </c>
    </row>
    <row r="5336" spans="1:6" x14ac:dyDescent="0.25">
      <c r="A5336">
        <v>23635</v>
      </c>
      <c r="B5336" s="28">
        <v>844956</v>
      </c>
      <c r="C5336" t="s">
        <v>268</v>
      </c>
      <c r="E5336" s="11">
        <v>372</v>
      </c>
      <c r="F5336" s="1">
        <v>44470</v>
      </c>
    </row>
    <row r="5337" spans="1:6" x14ac:dyDescent="0.25">
      <c r="A5337">
        <v>23635</v>
      </c>
      <c r="B5337" s="28">
        <v>844968</v>
      </c>
      <c r="C5337" t="s">
        <v>269</v>
      </c>
      <c r="E5337" s="11">
        <v>18100000</v>
      </c>
      <c r="F5337" s="1">
        <v>44470</v>
      </c>
    </row>
    <row r="5338" spans="1:6" x14ac:dyDescent="0.25">
      <c r="A5338">
        <v>23635</v>
      </c>
      <c r="B5338" s="28">
        <v>844972</v>
      </c>
      <c r="C5338" t="s">
        <v>264</v>
      </c>
      <c r="E5338" s="11">
        <v>18100000</v>
      </c>
      <c r="F5338" s="1">
        <v>44470</v>
      </c>
    </row>
    <row r="5339" spans="1:6" x14ac:dyDescent="0.25">
      <c r="A5339">
        <v>23636</v>
      </c>
      <c r="B5339" s="28">
        <v>844735</v>
      </c>
      <c r="C5339" t="s">
        <v>545</v>
      </c>
      <c r="E5339" s="11">
        <v>1</v>
      </c>
      <c r="F5339" s="1">
        <v>42947</v>
      </c>
    </row>
    <row r="5340" spans="1:6" x14ac:dyDescent="0.25">
      <c r="A5340">
        <v>23636</v>
      </c>
      <c r="B5340" s="28">
        <v>844746</v>
      </c>
      <c r="C5340" t="s">
        <v>264</v>
      </c>
      <c r="E5340" s="11">
        <v>5500</v>
      </c>
      <c r="F5340" s="1">
        <v>42946</v>
      </c>
    </row>
    <row r="5341" spans="1:6" x14ac:dyDescent="0.25">
      <c r="A5341">
        <v>23637</v>
      </c>
      <c r="B5341" s="28">
        <v>843691</v>
      </c>
      <c r="C5341" t="s">
        <v>264</v>
      </c>
      <c r="E5341" s="11">
        <v>448056</v>
      </c>
      <c r="F5341" s="1">
        <v>43723</v>
      </c>
    </row>
    <row r="5342" spans="1:6" x14ac:dyDescent="0.25">
      <c r="A5342">
        <v>23638</v>
      </c>
      <c r="B5342" s="28">
        <v>844754</v>
      </c>
      <c r="C5342" t="s">
        <v>545</v>
      </c>
      <c r="E5342" s="11">
        <v>1</v>
      </c>
      <c r="F5342" s="1">
        <v>42977</v>
      </c>
    </row>
    <row r="5343" spans="1:6" x14ac:dyDescent="0.25">
      <c r="A5343">
        <v>23638</v>
      </c>
      <c r="B5343" s="28">
        <v>844759</v>
      </c>
      <c r="C5343" t="s">
        <v>264</v>
      </c>
      <c r="E5343" s="11">
        <v>10000</v>
      </c>
      <c r="F5343" s="1">
        <v>42977</v>
      </c>
    </row>
    <row r="5344" spans="1:6" x14ac:dyDescent="0.25">
      <c r="A5344">
        <v>23639</v>
      </c>
      <c r="B5344" s="28">
        <v>848209</v>
      </c>
      <c r="C5344" t="s">
        <v>264</v>
      </c>
      <c r="E5344" s="11">
        <v>4000</v>
      </c>
      <c r="F5344" s="1">
        <v>42946</v>
      </c>
    </row>
    <row r="5345" spans="1:6" x14ac:dyDescent="0.25">
      <c r="A5345">
        <v>23640</v>
      </c>
      <c r="B5345" s="28" t="s">
        <v>4282</v>
      </c>
      <c r="C5345" t="s">
        <v>277</v>
      </c>
      <c r="E5345" s="11">
        <v>500000</v>
      </c>
      <c r="F5345" s="1">
        <v>43769</v>
      </c>
    </row>
    <row r="5346" spans="1:6" x14ac:dyDescent="0.25">
      <c r="A5346">
        <v>23640</v>
      </c>
      <c r="B5346" s="28">
        <v>852323</v>
      </c>
      <c r="C5346" t="s">
        <v>267</v>
      </c>
      <c r="E5346" s="11">
        <v>85</v>
      </c>
      <c r="F5346" s="1">
        <v>43769</v>
      </c>
    </row>
    <row r="5347" spans="1:6" x14ac:dyDescent="0.25">
      <c r="A5347">
        <v>23640</v>
      </c>
      <c r="B5347" s="28">
        <v>852327</v>
      </c>
      <c r="C5347" t="s">
        <v>269</v>
      </c>
      <c r="E5347" s="11">
        <v>3200000</v>
      </c>
      <c r="F5347" s="1">
        <v>44500</v>
      </c>
    </row>
    <row r="5348" spans="1:6" x14ac:dyDescent="0.25">
      <c r="A5348">
        <v>23640</v>
      </c>
      <c r="B5348" s="28">
        <v>852331</v>
      </c>
      <c r="C5348" t="s">
        <v>264</v>
      </c>
      <c r="E5348" s="11">
        <v>3200000</v>
      </c>
      <c r="F5348" s="1">
        <v>44500</v>
      </c>
    </row>
    <row r="5349" spans="1:6" x14ac:dyDescent="0.25">
      <c r="A5349">
        <v>23640</v>
      </c>
      <c r="B5349" s="28">
        <v>852347</v>
      </c>
      <c r="C5349" t="s">
        <v>268</v>
      </c>
      <c r="E5349" s="11">
        <v>123</v>
      </c>
      <c r="F5349" s="1">
        <v>44500</v>
      </c>
    </row>
    <row r="5350" spans="1:6" x14ac:dyDescent="0.25">
      <c r="A5350">
        <v>23641</v>
      </c>
      <c r="B5350" s="28">
        <v>844023</v>
      </c>
      <c r="C5350" t="s">
        <v>325</v>
      </c>
      <c r="E5350" s="11">
        <v>1</v>
      </c>
      <c r="F5350" s="1">
        <v>42828</v>
      </c>
    </row>
    <row r="5351" spans="1:6" x14ac:dyDescent="0.25">
      <c r="A5351">
        <v>23643</v>
      </c>
      <c r="B5351" s="28">
        <v>845682</v>
      </c>
      <c r="C5351" t="s">
        <v>545</v>
      </c>
      <c r="E5351" s="11">
        <v>1</v>
      </c>
      <c r="F5351" s="1">
        <v>42795</v>
      </c>
    </row>
    <row r="5352" spans="1:6" x14ac:dyDescent="0.25">
      <c r="A5352">
        <v>23643</v>
      </c>
      <c r="B5352" s="28">
        <v>845686</v>
      </c>
      <c r="C5352" t="s">
        <v>307</v>
      </c>
      <c r="E5352" s="11">
        <v>1</v>
      </c>
      <c r="F5352" s="1">
        <v>42795</v>
      </c>
    </row>
    <row r="5353" spans="1:6" x14ac:dyDescent="0.25">
      <c r="A5353">
        <v>23643</v>
      </c>
      <c r="B5353" s="28">
        <v>845690</v>
      </c>
      <c r="C5353" t="s">
        <v>264</v>
      </c>
      <c r="E5353" s="11">
        <v>3000</v>
      </c>
      <c r="F5353" s="1">
        <v>42795</v>
      </c>
    </row>
    <row r="5354" spans="1:6" x14ac:dyDescent="0.25">
      <c r="A5354">
        <v>23644</v>
      </c>
      <c r="B5354" s="28">
        <v>844779</v>
      </c>
      <c r="C5354" t="s">
        <v>264</v>
      </c>
      <c r="E5354" s="11">
        <v>21022377</v>
      </c>
      <c r="F5354" s="1">
        <v>43189</v>
      </c>
    </row>
    <row r="5355" spans="1:6" x14ac:dyDescent="0.25">
      <c r="A5355">
        <v>23644</v>
      </c>
      <c r="B5355" s="28">
        <v>844783</v>
      </c>
      <c r="C5355" t="s">
        <v>307</v>
      </c>
      <c r="E5355" s="11">
        <v>100</v>
      </c>
      <c r="F5355" s="1">
        <v>43189</v>
      </c>
    </row>
    <row r="5356" spans="1:6" x14ac:dyDescent="0.25">
      <c r="A5356">
        <v>23645</v>
      </c>
      <c r="B5356" s="28">
        <v>846112</v>
      </c>
      <c r="C5356" t="s">
        <v>286</v>
      </c>
      <c r="E5356" s="11">
        <v>742000</v>
      </c>
      <c r="F5356" s="1">
        <v>43465</v>
      </c>
    </row>
    <row r="5357" spans="1:6" x14ac:dyDescent="0.25">
      <c r="A5357">
        <v>23645</v>
      </c>
      <c r="B5357" s="28">
        <v>846116</v>
      </c>
      <c r="C5357" t="s">
        <v>264</v>
      </c>
      <c r="E5357" s="11">
        <v>6174750</v>
      </c>
      <c r="F5357" s="1">
        <v>43465</v>
      </c>
    </row>
    <row r="5358" spans="1:6" x14ac:dyDescent="0.25">
      <c r="A5358">
        <v>23646</v>
      </c>
      <c r="B5358" s="28">
        <v>846514</v>
      </c>
      <c r="C5358" t="s">
        <v>264</v>
      </c>
      <c r="E5358" s="11">
        <v>5955960</v>
      </c>
      <c r="F5358" s="1">
        <v>43769</v>
      </c>
    </row>
    <row r="5359" spans="1:6" x14ac:dyDescent="0.25">
      <c r="A5359">
        <v>23647</v>
      </c>
      <c r="B5359" s="28">
        <v>844834</v>
      </c>
      <c r="C5359" t="s">
        <v>345</v>
      </c>
      <c r="E5359" s="11">
        <v>45848</v>
      </c>
      <c r="F5359" s="1">
        <v>43465</v>
      </c>
    </row>
    <row r="5360" spans="1:6" x14ac:dyDescent="0.25">
      <c r="A5360">
        <v>23647</v>
      </c>
      <c r="B5360" s="28">
        <v>844838</v>
      </c>
      <c r="C5360" t="s">
        <v>288</v>
      </c>
      <c r="E5360" s="11">
        <v>85645</v>
      </c>
      <c r="F5360" s="1">
        <v>43465</v>
      </c>
    </row>
    <row r="5361" spans="1:6" x14ac:dyDescent="0.25">
      <c r="A5361">
        <v>23647</v>
      </c>
      <c r="B5361" s="28">
        <v>844842</v>
      </c>
      <c r="C5361" t="s">
        <v>264</v>
      </c>
      <c r="E5361" s="11">
        <v>91311</v>
      </c>
      <c r="F5361" s="1">
        <v>43465</v>
      </c>
    </row>
    <row r="5362" spans="1:6" x14ac:dyDescent="0.25">
      <c r="A5362">
        <v>23648</v>
      </c>
      <c r="B5362" s="28">
        <v>848276</v>
      </c>
      <c r="C5362" t="s">
        <v>264</v>
      </c>
      <c r="E5362" s="11">
        <v>901405</v>
      </c>
      <c r="F5362" s="1">
        <v>43100</v>
      </c>
    </row>
    <row r="5363" spans="1:6" x14ac:dyDescent="0.25">
      <c r="A5363">
        <v>23650</v>
      </c>
      <c r="B5363" s="28">
        <v>845639</v>
      </c>
      <c r="C5363" t="s">
        <v>307</v>
      </c>
      <c r="E5363" s="11">
        <v>100</v>
      </c>
      <c r="F5363" s="1">
        <v>43100</v>
      </c>
    </row>
    <row r="5364" spans="1:6" x14ac:dyDescent="0.25">
      <c r="A5364">
        <v>23650</v>
      </c>
      <c r="B5364" s="28">
        <v>845664</v>
      </c>
      <c r="C5364" t="s">
        <v>264</v>
      </c>
      <c r="E5364" s="11">
        <v>5225494</v>
      </c>
      <c r="F5364" s="1">
        <v>43100</v>
      </c>
    </row>
    <row r="5365" spans="1:6" x14ac:dyDescent="0.25">
      <c r="A5365">
        <v>23651</v>
      </c>
      <c r="B5365" s="28" t="s">
        <v>4101</v>
      </c>
      <c r="C5365" t="s">
        <v>277</v>
      </c>
      <c r="E5365" s="11">
        <v>520000</v>
      </c>
      <c r="F5365" s="1">
        <v>43830</v>
      </c>
    </row>
    <row r="5366" spans="1:6" x14ac:dyDescent="0.25">
      <c r="A5366">
        <v>23651</v>
      </c>
      <c r="B5366" s="28">
        <v>845536</v>
      </c>
      <c r="C5366" t="s">
        <v>267</v>
      </c>
      <c r="E5366" s="11">
        <v>150</v>
      </c>
      <c r="F5366" s="1">
        <v>43830</v>
      </c>
    </row>
    <row r="5367" spans="1:6" x14ac:dyDescent="0.25">
      <c r="A5367">
        <v>23651</v>
      </c>
      <c r="B5367" s="28">
        <v>845541</v>
      </c>
      <c r="C5367" t="s">
        <v>269</v>
      </c>
      <c r="E5367" s="11">
        <v>1787000</v>
      </c>
      <c r="F5367" s="1">
        <v>44561</v>
      </c>
    </row>
    <row r="5368" spans="1:6" x14ac:dyDescent="0.25">
      <c r="A5368">
        <v>23651</v>
      </c>
      <c r="B5368" s="28">
        <v>845549</v>
      </c>
      <c r="C5368" t="s">
        <v>264</v>
      </c>
      <c r="E5368" s="11">
        <v>1787000</v>
      </c>
      <c r="F5368" s="1">
        <v>44561</v>
      </c>
    </row>
    <row r="5369" spans="1:6" x14ac:dyDescent="0.25">
      <c r="A5369">
        <v>23652</v>
      </c>
      <c r="B5369" s="28" t="s">
        <v>4102</v>
      </c>
      <c r="C5369" t="s">
        <v>277</v>
      </c>
      <c r="E5369" s="11">
        <v>300000</v>
      </c>
      <c r="F5369" s="1">
        <v>44409</v>
      </c>
    </row>
    <row r="5370" spans="1:6" x14ac:dyDescent="0.25">
      <c r="A5370">
        <v>23652</v>
      </c>
      <c r="B5370" s="28">
        <v>845642</v>
      </c>
      <c r="C5370" t="s">
        <v>267</v>
      </c>
      <c r="E5370" s="11">
        <v>125</v>
      </c>
      <c r="F5370" s="1">
        <v>43678</v>
      </c>
    </row>
    <row r="5371" spans="1:6" x14ac:dyDescent="0.25">
      <c r="A5371">
        <v>23652</v>
      </c>
      <c r="B5371" s="28">
        <v>845647</v>
      </c>
      <c r="C5371" t="s">
        <v>268</v>
      </c>
      <c r="E5371" s="11">
        <v>389</v>
      </c>
      <c r="F5371" s="1">
        <v>44409</v>
      </c>
    </row>
    <row r="5372" spans="1:6" x14ac:dyDescent="0.25">
      <c r="A5372">
        <v>23652</v>
      </c>
      <c r="B5372" s="28">
        <v>845655</v>
      </c>
      <c r="C5372" t="s">
        <v>269</v>
      </c>
      <c r="E5372" s="11">
        <v>7783000</v>
      </c>
      <c r="F5372" s="1">
        <v>44409</v>
      </c>
    </row>
    <row r="5373" spans="1:6" x14ac:dyDescent="0.25">
      <c r="A5373">
        <v>23652</v>
      </c>
      <c r="B5373" s="28">
        <v>845660</v>
      </c>
      <c r="C5373" t="s">
        <v>264</v>
      </c>
      <c r="E5373" s="11">
        <v>7783000</v>
      </c>
      <c r="F5373" s="1">
        <v>44409</v>
      </c>
    </row>
    <row r="5374" spans="1:6" x14ac:dyDescent="0.25">
      <c r="A5374">
        <v>23653</v>
      </c>
      <c r="B5374" s="28">
        <v>845629</v>
      </c>
      <c r="C5374" t="s">
        <v>264</v>
      </c>
      <c r="E5374" s="11">
        <v>765052</v>
      </c>
      <c r="F5374" s="1">
        <v>43190</v>
      </c>
    </row>
    <row r="5375" spans="1:6" x14ac:dyDescent="0.25">
      <c r="A5375">
        <v>23654</v>
      </c>
      <c r="B5375" s="28">
        <v>846231</v>
      </c>
      <c r="C5375" t="s">
        <v>264</v>
      </c>
      <c r="E5375" s="11">
        <v>2112540</v>
      </c>
      <c r="F5375" s="1">
        <v>43465</v>
      </c>
    </row>
    <row r="5376" spans="1:6" x14ac:dyDescent="0.25">
      <c r="A5376">
        <v>23655</v>
      </c>
      <c r="B5376" s="28">
        <v>846215</v>
      </c>
      <c r="C5376" t="s">
        <v>264</v>
      </c>
      <c r="E5376" s="11">
        <v>32399000</v>
      </c>
      <c r="F5376" s="1">
        <v>43465</v>
      </c>
    </row>
    <row r="5377" spans="1:6" x14ac:dyDescent="0.25">
      <c r="A5377">
        <v>23656</v>
      </c>
      <c r="B5377" s="28">
        <v>845927</v>
      </c>
      <c r="C5377" t="s">
        <v>4081</v>
      </c>
      <c r="E5377" s="11">
        <v>14</v>
      </c>
      <c r="F5377" s="1">
        <v>44196</v>
      </c>
    </row>
    <row r="5378" spans="1:6" x14ac:dyDescent="0.25">
      <c r="A5378">
        <v>23656</v>
      </c>
      <c r="B5378" s="28">
        <v>845943</v>
      </c>
      <c r="C5378" t="s">
        <v>1958</v>
      </c>
      <c r="E5378" s="11">
        <v>0</v>
      </c>
      <c r="F5378" s="1">
        <v>44196</v>
      </c>
    </row>
    <row r="5379" spans="1:6" x14ac:dyDescent="0.25">
      <c r="A5379">
        <v>23656</v>
      </c>
      <c r="B5379" s="28">
        <v>845947</v>
      </c>
      <c r="C5379" t="s">
        <v>264</v>
      </c>
      <c r="E5379" s="11">
        <v>250000</v>
      </c>
      <c r="F5379" s="1">
        <v>44196</v>
      </c>
    </row>
    <row r="5380" spans="1:6" x14ac:dyDescent="0.25">
      <c r="A5380">
        <v>23657</v>
      </c>
      <c r="B5380" s="28">
        <v>846300</v>
      </c>
      <c r="C5380" t="s">
        <v>264</v>
      </c>
      <c r="E5380" s="11">
        <v>50000</v>
      </c>
      <c r="F5380" s="1">
        <v>43646</v>
      </c>
    </row>
    <row r="5381" spans="1:6" x14ac:dyDescent="0.25">
      <c r="A5381">
        <v>23657</v>
      </c>
      <c r="B5381" s="28">
        <v>846304</v>
      </c>
      <c r="C5381" t="s">
        <v>307</v>
      </c>
      <c r="E5381" s="11">
        <v>1</v>
      </c>
      <c r="F5381" s="1">
        <v>43646</v>
      </c>
    </row>
    <row r="5382" spans="1:6" x14ac:dyDescent="0.25">
      <c r="A5382">
        <v>23658</v>
      </c>
      <c r="B5382" s="28">
        <v>847087</v>
      </c>
      <c r="C5382" t="s">
        <v>264</v>
      </c>
      <c r="E5382" s="11">
        <v>22690</v>
      </c>
      <c r="F5382" s="1">
        <v>43100</v>
      </c>
    </row>
    <row r="5383" spans="1:6" x14ac:dyDescent="0.25">
      <c r="A5383">
        <v>23659</v>
      </c>
      <c r="B5383" s="28">
        <v>846190</v>
      </c>
      <c r="C5383" t="s">
        <v>269</v>
      </c>
      <c r="E5383" s="11">
        <v>1801727</v>
      </c>
      <c r="F5383" s="1">
        <v>43100</v>
      </c>
    </row>
    <row r="5384" spans="1:6" x14ac:dyDescent="0.25">
      <c r="A5384">
        <v>23659</v>
      </c>
      <c r="B5384" s="28">
        <v>846194</v>
      </c>
      <c r="C5384" t="s">
        <v>286</v>
      </c>
      <c r="E5384" s="11">
        <v>157500</v>
      </c>
      <c r="F5384" s="1">
        <v>43100</v>
      </c>
    </row>
    <row r="5385" spans="1:6" x14ac:dyDescent="0.25">
      <c r="A5385">
        <v>23659</v>
      </c>
      <c r="B5385" s="28">
        <v>846198</v>
      </c>
      <c r="C5385" t="s">
        <v>264</v>
      </c>
      <c r="E5385" s="11">
        <v>1668191</v>
      </c>
      <c r="F5385" s="1">
        <v>43100</v>
      </c>
    </row>
    <row r="5386" spans="1:6" x14ac:dyDescent="0.25">
      <c r="A5386">
        <v>23661</v>
      </c>
      <c r="B5386" s="28">
        <v>846259</v>
      </c>
      <c r="C5386" t="s">
        <v>286</v>
      </c>
      <c r="E5386" s="11">
        <v>206208</v>
      </c>
      <c r="F5386" s="1">
        <v>43100</v>
      </c>
    </row>
    <row r="5387" spans="1:6" x14ac:dyDescent="0.25">
      <c r="A5387">
        <v>23661</v>
      </c>
      <c r="B5387" s="28">
        <v>846263</v>
      </c>
      <c r="C5387" t="s">
        <v>264</v>
      </c>
      <c r="E5387" s="11">
        <v>144346</v>
      </c>
      <c r="F5387" s="1">
        <v>43100</v>
      </c>
    </row>
    <row r="5388" spans="1:6" x14ac:dyDescent="0.25">
      <c r="A5388">
        <v>23662</v>
      </c>
      <c r="B5388" s="28">
        <v>846314</v>
      </c>
      <c r="C5388" t="s">
        <v>264</v>
      </c>
      <c r="E5388" s="11">
        <v>39567815</v>
      </c>
      <c r="F5388" s="1">
        <v>43100</v>
      </c>
    </row>
    <row r="5389" spans="1:6" x14ac:dyDescent="0.25">
      <c r="A5389">
        <v>23663</v>
      </c>
      <c r="B5389" s="28">
        <v>847785</v>
      </c>
      <c r="C5389" t="s">
        <v>264</v>
      </c>
      <c r="E5389" s="11">
        <v>16192813</v>
      </c>
      <c r="F5389" s="1">
        <v>43830</v>
      </c>
    </row>
    <row r="5390" spans="1:6" x14ac:dyDescent="0.25">
      <c r="A5390">
        <v>23664</v>
      </c>
      <c r="B5390" s="28" t="s">
        <v>4103</v>
      </c>
      <c r="C5390" t="s">
        <v>277</v>
      </c>
      <c r="E5390" s="11">
        <v>215000</v>
      </c>
      <c r="F5390" s="1">
        <v>44651</v>
      </c>
    </row>
    <row r="5391" spans="1:6" x14ac:dyDescent="0.25">
      <c r="A5391">
        <v>23664</v>
      </c>
      <c r="B5391" s="28">
        <v>848286</v>
      </c>
      <c r="C5391" t="s">
        <v>267</v>
      </c>
      <c r="E5391" s="11">
        <v>52</v>
      </c>
      <c r="F5391" s="1">
        <v>44286</v>
      </c>
    </row>
    <row r="5392" spans="1:6" x14ac:dyDescent="0.25">
      <c r="A5392">
        <v>23664</v>
      </c>
      <c r="B5392" s="28">
        <v>848290</v>
      </c>
      <c r="C5392" t="s">
        <v>268</v>
      </c>
      <c r="D5392" t="s">
        <v>4104</v>
      </c>
      <c r="E5392" s="11">
        <v>229</v>
      </c>
      <c r="F5392" s="1">
        <v>44651</v>
      </c>
    </row>
    <row r="5393" spans="1:6" x14ac:dyDescent="0.25">
      <c r="A5393">
        <v>23664</v>
      </c>
      <c r="B5393" s="28">
        <v>848294</v>
      </c>
      <c r="C5393" t="s">
        <v>269</v>
      </c>
      <c r="E5393" s="11">
        <v>9050000</v>
      </c>
      <c r="F5393" s="1">
        <v>44651</v>
      </c>
    </row>
    <row r="5394" spans="1:6" x14ac:dyDescent="0.25">
      <c r="A5394">
        <v>23664</v>
      </c>
      <c r="B5394" s="28">
        <v>848298</v>
      </c>
      <c r="C5394" t="s">
        <v>264</v>
      </c>
      <c r="E5394" s="11">
        <v>9500000</v>
      </c>
      <c r="F5394" s="1">
        <v>44651</v>
      </c>
    </row>
    <row r="5395" spans="1:6" x14ac:dyDescent="0.25">
      <c r="A5395">
        <v>23665</v>
      </c>
      <c r="B5395" s="28" t="s">
        <v>4283</v>
      </c>
      <c r="C5395" t="s">
        <v>277</v>
      </c>
      <c r="E5395" s="11">
        <v>275000</v>
      </c>
      <c r="F5395" s="1">
        <v>44530</v>
      </c>
    </row>
    <row r="5396" spans="1:6" x14ac:dyDescent="0.25">
      <c r="A5396">
        <v>23665</v>
      </c>
      <c r="B5396" s="28">
        <v>849156</v>
      </c>
      <c r="C5396" t="s">
        <v>267</v>
      </c>
      <c r="E5396" s="11">
        <v>41</v>
      </c>
      <c r="F5396" s="1">
        <v>43799</v>
      </c>
    </row>
    <row r="5397" spans="1:6" x14ac:dyDescent="0.25">
      <c r="A5397">
        <v>23665</v>
      </c>
      <c r="B5397" s="28">
        <v>849160</v>
      </c>
      <c r="C5397" t="s">
        <v>268</v>
      </c>
      <c r="E5397" s="11">
        <v>0</v>
      </c>
      <c r="F5397" s="1">
        <v>44530</v>
      </c>
    </row>
    <row r="5398" spans="1:6" x14ac:dyDescent="0.25">
      <c r="A5398">
        <v>23665</v>
      </c>
      <c r="B5398" s="28">
        <v>849164</v>
      </c>
      <c r="C5398" t="s">
        <v>269</v>
      </c>
      <c r="E5398" s="11">
        <v>6135750</v>
      </c>
      <c r="F5398" s="1">
        <v>44530</v>
      </c>
    </row>
    <row r="5399" spans="1:6" x14ac:dyDescent="0.25">
      <c r="A5399">
        <v>23665</v>
      </c>
      <c r="B5399" s="28">
        <v>849168</v>
      </c>
      <c r="C5399" t="s">
        <v>264</v>
      </c>
      <c r="E5399" s="11">
        <v>7228750</v>
      </c>
      <c r="F5399" s="1">
        <v>44530</v>
      </c>
    </row>
    <row r="5400" spans="1:6" x14ac:dyDescent="0.25">
      <c r="A5400">
        <v>23666</v>
      </c>
      <c r="B5400" s="28" t="s">
        <v>4284</v>
      </c>
      <c r="C5400" t="s">
        <v>277</v>
      </c>
      <c r="E5400" s="11">
        <v>50000</v>
      </c>
      <c r="F5400" s="1">
        <v>43799</v>
      </c>
    </row>
    <row r="5401" spans="1:6" x14ac:dyDescent="0.25">
      <c r="A5401">
        <v>23666</v>
      </c>
      <c r="B5401" s="28">
        <v>852119</v>
      </c>
      <c r="C5401" t="s">
        <v>267</v>
      </c>
      <c r="E5401" s="11">
        <v>22</v>
      </c>
      <c r="F5401" s="1">
        <v>43799</v>
      </c>
    </row>
    <row r="5402" spans="1:6" x14ac:dyDescent="0.25">
      <c r="A5402">
        <v>23666</v>
      </c>
      <c r="B5402" s="28">
        <v>852123</v>
      </c>
      <c r="C5402" t="s">
        <v>268</v>
      </c>
      <c r="E5402" s="11">
        <v>76</v>
      </c>
      <c r="F5402" s="1">
        <v>44530</v>
      </c>
    </row>
    <row r="5403" spans="1:6" x14ac:dyDescent="0.25">
      <c r="A5403">
        <v>23666</v>
      </c>
      <c r="B5403" s="28">
        <v>852127</v>
      </c>
      <c r="C5403" t="s">
        <v>269</v>
      </c>
      <c r="E5403" s="11">
        <v>1950000</v>
      </c>
      <c r="F5403" s="1">
        <v>44530</v>
      </c>
    </row>
    <row r="5404" spans="1:6" x14ac:dyDescent="0.25">
      <c r="A5404">
        <v>23666</v>
      </c>
      <c r="B5404" s="28">
        <v>852131</v>
      </c>
      <c r="C5404" t="s">
        <v>264</v>
      </c>
      <c r="E5404" s="11">
        <v>1950000</v>
      </c>
      <c r="F5404" s="1">
        <v>44530</v>
      </c>
    </row>
    <row r="5405" spans="1:6" x14ac:dyDescent="0.25">
      <c r="A5405">
        <v>23667</v>
      </c>
      <c r="B5405" s="28" t="s">
        <v>4285</v>
      </c>
      <c r="C5405" t="s">
        <v>277</v>
      </c>
      <c r="E5405" s="11">
        <v>750000</v>
      </c>
      <c r="F5405" s="1">
        <v>44561</v>
      </c>
    </row>
    <row r="5406" spans="1:6" x14ac:dyDescent="0.25">
      <c r="A5406">
        <v>23667</v>
      </c>
      <c r="B5406" s="28">
        <v>851696</v>
      </c>
      <c r="C5406" t="s">
        <v>267</v>
      </c>
      <c r="E5406" s="11">
        <v>20</v>
      </c>
      <c r="F5406" s="1">
        <v>43830</v>
      </c>
    </row>
    <row r="5407" spans="1:6" x14ac:dyDescent="0.25">
      <c r="A5407">
        <v>23667</v>
      </c>
      <c r="B5407" s="28">
        <v>851700</v>
      </c>
      <c r="C5407" t="s">
        <v>268</v>
      </c>
      <c r="E5407" s="11">
        <v>114</v>
      </c>
      <c r="F5407" s="1">
        <v>44561</v>
      </c>
    </row>
    <row r="5408" spans="1:6" x14ac:dyDescent="0.25">
      <c r="A5408">
        <v>23667</v>
      </c>
      <c r="B5408" s="28">
        <v>851704</v>
      </c>
      <c r="C5408" t="s">
        <v>269</v>
      </c>
      <c r="E5408" s="11">
        <v>78197097</v>
      </c>
      <c r="F5408" s="1">
        <v>44561</v>
      </c>
    </row>
    <row r="5409" spans="1:6" x14ac:dyDescent="0.25">
      <c r="A5409">
        <v>23667</v>
      </c>
      <c r="B5409" s="28">
        <v>851708</v>
      </c>
      <c r="C5409" t="s">
        <v>264</v>
      </c>
      <c r="E5409" s="11">
        <v>148430386</v>
      </c>
      <c r="F5409" s="1">
        <v>44561</v>
      </c>
    </row>
    <row r="5410" spans="1:6" x14ac:dyDescent="0.25">
      <c r="A5410">
        <v>23668</v>
      </c>
      <c r="B5410" s="28" t="s">
        <v>4286</v>
      </c>
      <c r="C5410" t="s">
        <v>277</v>
      </c>
      <c r="E5410" s="11">
        <v>850000</v>
      </c>
      <c r="F5410" s="1">
        <v>44561</v>
      </c>
    </row>
    <row r="5411" spans="1:6" x14ac:dyDescent="0.25">
      <c r="A5411">
        <v>23668</v>
      </c>
      <c r="B5411" s="28">
        <v>855491</v>
      </c>
      <c r="C5411" t="s">
        <v>267</v>
      </c>
      <c r="E5411" s="11">
        <v>150</v>
      </c>
      <c r="F5411" s="1">
        <v>44562</v>
      </c>
    </row>
    <row r="5412" spans="1:6" x14ac:dyDescent="0.25">
      <c r="A5412">
        <v>23668</v>
      </c>
      <c r="B5412" s="28">
        <v>855497</v>
      </c>
      <c r="C5412" t="s">
        <v>268</v>
      </c>
      <c r="E5412" s="11">
        <v>146</v>
      </c>
      <c r="F5412" s="1">
        <v>44562</v>
      </c>
    </row>
    <row r="5413" spans="1:6" x14ac:dyDescent="0.25">
      <c r="A5413">
        <v>23668</v>
      </c>
      <c r="B5413" s="28">
        <v>855507</v>
      </c>
      <c r="C5413" t="s">
        <v>269</v>
      </c>
      <c r="E5413" s="11">
        <v>20000000</v>
      </c>
      <c r="F5413" s="1">
        <v>44562</v>
      </c>
    </row>
    <row r="5414" spans="1:6" x14ac:dyDescent="0.25">
      <c r="A5414">
        <v>23668</v>
      </c>
      <c r="B5414" s="28">
        <v>855512</v>
      </c>
      <c r="C5414" t="s">
        <v>264</v>
      </c>
      <c r="E5414" s="11">
        <v>20000000</v>
      </c>
      <c r="F5414" s="1">
        <v>44562</v>
      </c>
    </row>
    <row r="5415" spans="1:6" x14ac:dyDescent="0.25">
      <c r="A5415">
        <v>23669</v>
      </c>
      <c r="B5415" s="28" t="s">
        <v>4419</v>
      </c>
      <c r="C5415" t="s">
        <v>277</v>
      </c>
      <c r="E5415" s="11">
        <v>2550000</v>
      </c>
      <c r="F5415" s="1">
        <v>43861</v>
      </c>
    </row>
    <row r="5416" spans="1:6" x14ac:dyDescent="0.25">
      <c r="A5416">
        <v>23669</v>
      </c>
      <c r="B5416" s="28">
        <v>851523</v>
      </c>
      <c r="C5416" t="s">
        <v>267</v>
      </c>
      <c r="E5416" s="11">
        <v>150</v>
      </c>
      <c r="F5416" s="1">
        <v>43861</v>
      </c>
    </row>
    <row r="5417" spans="1:6" x14ac:dyDescent="0.25">
      <c r="A5417">
        <v>23669</v>
      </c>
      <c r="B5417" s="28">
        <v>851527</v>
      </c>
      <c r="C5417" t="s">
        <v>268</v>
      </c>
      <c r="E5417" s="11">
        <v>529</v>
      </c>
      <c r="F5417" s="1">
        <v>44592</v>
      </c>
    </row>
    <row r="5418" spans="1:6" x14ac:dyDescent="0.25">
      <c r="A5418">
        <v>23669</v>
      </c>
      <c r="B5418" s="28">
        <v>851531</v>
      </c>
      <c r="C5418" t="s">
        <v>269</v>
      </c>
      <c r="E5418" s="11">
        <v>61000000</v>
      </c>
      <c r="F5418" s="1">
        <v>44592</v>
      </c>
    </row>
    <row r="5419" spans="1:6" x14ac:dyDescent="0.25">
      <c r="A5419">
        <v>23669</v>
      </c>
      <c r="B5419" s="28">
        <v>851535</v>
      </c>
      <c r="C5419" t="s">
        <v>264</v>
      </c>
      <c r="E5419" s="11">
        <v>61100000</v>
      </c>
      <c r="F5419" s="1">
        <v>44592</v>
      </c>
    </row>
    <row r="5420" spans="1:6" x14ac:dyDescent="0.25">
      <c r="A5420">
        <v>23670</v>
      </c>
      <c r="B5420" s="28">
        <v>847260</v>
      </c>
      <c r="C5420" t="s">
        <v>264</v>
      </c>
      <c r="E5420" s="11">
        <v>6708738</v>
      </c>
      <c r="F5420" s="1">
        <v>43100</v>
      </c>
    </row>
    <row r="5421" spans="1:6" x14ac:dyDescent="0.25">
      <c r="A5421">
        <v>23671</v>
      </c>
      <c r="B5421" s="28">
        <v>848340</v>
      </c>
      <c r="C5421" t="s">
        <v>264</v>
      </c>
      <c r="E5421" s="11">
        <v>3000000</v>
      </c>
      <c r="F5421" s="1">
        <v>43190</v>
      </c>
    </row>
    <row r="5422" spans="1:6" x14ac:dyDescent="0.25">
      <c r="A5422">
        <v>23672</v>
      </c>
      <c r="B5422" s="28">
        <v>846734</v>
      </c>
      <c r="C5422" t="s">
        <v>264</v>
      </c>
      <c r="E5422" s="11">
        <v>38000</v>
      </c>
      <c r="F5422" s="1">
        <v>43099</v>
      </c>
    </row>
    <row r="5423" spans="1:6" x14ac:dyDescent="0.25">
      <c r="A5423">
        <v>23672</v>
      </c>
      <c r="B5423" s="28">
        <v>846739</v>
      </c>
      <c r="C5423" t="s">
        <v>307</v>
      </c>
      <c r="E5423" s="11">
        <v>1</v>
      </c>
      <c r="F5423" s="1">
        <v>43099</v>
      </c>
    </row>
    <row r="5424" spans="1:6" x14ac:dyDescent="0.25">
      <c r="A5424">
        <v>23673</v>
      </c>
      <c r="B5424" s="28" t="s">
        <v>4287</v>
      </c>
      <c r="C5424" t="s">
        <v>277</v>
      </c>
      <c r="E5424" s="11">
        <v>100000</v>
      </c>
      <c r="F5424" s="1">
        <v>43830</v>
      </c>
    </row>
    <row r="5425" spans="1:6" x14ac:dyDescent="0.25">
      <c r="A5425">
        <v>23673</v>
      </c>
      <c r="B5425" s="28">
        <v>850543</v>
      </c>
      <c r="C5425" t="s">
        <v>267</v>
      </c>
      <c r="E5425" s="11">
        <v>40</v>
      </c>
      <c r="F5425" s="1">
        <v>43830</v>
      </c>
    </row>
    <row r="5426" spans="1:6" x14ac:dyDescent="0.25">
      <c r="A5426">
        <v>23673</v>
      </c>
      <c r="B5426" s="28">
        <v>850547</v>
      </c>
      <c r="C5426" t="s">
        <v>268</v>
      </c>
      <c r="E5426" s="11">
        <v>207</v>
      </c>
      <c r="F5426" s="1">
        <v>44561</v>
      </c>
    </row>
    <row r="5427" spans="1:6" x14ac:dyDescent="0.25">
      <c r="A5427">
        <v>23673</v>
      </c>
      <c r="B5427" s="28">
        <v>850551</v>
      </c>
      <c r="C5427" t="s">
        <v>269</v>
      </c>
      <c r="E5427" s="11">
        <v>5000000</v>
      </c>
      <c r="F5427" s="1">
        <v>44561</v>
      </c>
    </row>
    <row r="5428" spans="1:6" x14ac:dyDescent="0.25">
      <c r="A5428">
        <v>23673</v>
      </c>
      <c r="B5428" s="28">
        <v>850555</v>
      </c>
      <c r="C5428" t="s">
        <v>264</v>
      </c>
      <c r="E5428" s="11">
        <v>5000000</v>
      </c>
      <c r="F5428" s="1">
        <v>44561</v>
      </c>
    </row>
    <row r="5429" spans="1:6" x14ac:dyDescent="0.25">
      <c r="A5429">
        <v>23674</v>
      </c>
      <c r="B5429" s="28">
        <v>847075</v>
      </c>
      <c r="C5429" t="s">
        <v>4081</v>
      </c>
      <c r="E5429" s="11">
        <v>15</v>
      </c>
      <c r="F5429" s="1">
        <v>43132</v>
      </c>
    </row>
    <row r="5430" spans="1:6" x14ac:dyDescent="0.25">
      <c r="A5430">
        <v>23674</v>
      </c>
      <c r="B5430" s="28">
        <v>847079</v>
      </c>
      <c r="C5430" t="s">
        <v>264</v>
      </c>
      <c r="E5430" s="11">
        <v>55000</v>
      </c>
      <c r="F5430" s="1">
        <v>43100</v>
      </c>
    </row>
    <row r="5431" spans="1:6" x14ac:dyDescent="0.25">
      <c r="A5431">
        <v>23675</v>
      </c>
      <c r="B5431" s="28">
        <v>846977</v>
      </c>
      <c r="C5431" t="s">
        <v>264</v>
      </c>
      <c r="E5431" s="11">
        <v>60100</v>
      </c>
      <c r="F5431" s="1">
        <v>42916</v>
      </c>
    </row>
    <row r="5432" spans="1:6" x14ac:dyDescent="0.25">
      <c r="A5432">
        <v>23676</v>
      </c>
      <c r="B5432" s="28">
        <v>847240</v>
      </c>
      <c r="C5432" t="s">
        <v>264</v>
      </c>
      <c r="E5432" s="11">
        <v>1000000</v>
      </c>
      <c r="F5432" s="1">
        <v>43877</v>
      </c>
    </row>
    <row r="5433" spans="1:6" x14ac:dyDescent="0.25">
      <c r="A5433">
        <v>23678</v>
      </c>
      <c r="B5433" s="28">
        <v>846981</v>
      </c>
      <c r="C5433" t="s">
        <v>264</v>
      </c>
      <c r="E5433" s="11">
        <v>8500</v>
      </c>
      <c r="F5433" s="1">
        <v>43100</v>
      </c>
    </row>
    <row r="5434" spans="1:6" x14ac:dyDescent="0.25">
      <c r="A5434">
        <v>23679</v>
      </c>
      <c r="B5434" s="28">
        <v>847761</v>
      </c>
      <c r="C5434" t="s">
        <v>264</v>
      </c>
      <c r="E5434" s="11">
        <v>501000</v>
      </c>
      <c r="F5434" s="1">
        <v>44605</v>
      </c>
    </row>
    <row r="5435" spans="1:6" x14ac:dyDescent="0.25">
      <c r="A5435">
        <v>23680</v>
      </c>
      <c r="B5435" s="28">
        <v>847639</v>
      </c>
      <c r="C5435" t="s">
        <v>264</v>
      </c>
      <c r="E5435" s="11">
        <v>15000</v>
      </c>
      <c r="F5435" s="1">
        <v>43100</v>
      </c>
    </row>
    <row r="5436" spans="1:6" x14ac:dyDescent="0.25">
      <c r="A5436">
        <v>23681</v>
      </c>
      <c r="B5436" s="28">
        <v>848170</v>
      </c>
      <c r="C5436" t="s">
        <v>264</v>
      </c>
      <c r="E5436" s="11">
        <v>500000</v>
      </c>
      <c r="F5436" s="1">
        <v>43880</v>
      </c>
    </row>
    <row r="5437" spans="1:6" x14ac:dyDescent="0.25">
      <c r="A5437">
        <v>23682</v>
      </c>
      <c r="B5437" s="28">
        <v>848204</v>
      </c>
      <c r="C5437" t="s">
        <v>264</v>
      </c>
      <c r="E5437" s="11">
        <v>500000</v>
      </c>
      <c r="F5437" s="1">
        <v>44337</v>
      </c>
    </row>
    <row r="5438" spans="1:6" x14ac:dyDescent="0.25">
      <c r="A5438">
        <v>23683</v>
      </c>
      <c r="B5438" s="28">
        <v>848055</v>
      </c>
      <c r="C5438" t="s">
        <v>325</v>
      </c>
      <c r="E5438" s="11">
        <v>10000000</v>
      </c>
      <c r="F5438" s="1">
        <v>42878</v>
      </c>
    </row>
    <row r="5439" spans="1:6" x14ac:dyDescent="0.25">
      <c r="A5439">
        <v>23684</v>
      </c>
      <c r="B5439" s="28">
        <v>848344</v>
      </c>
      <c r="C5439" t="s">
        <v>4081</v>
      </c>
      <c r="E5439" s="11">
        <v>6</v>
      </c>
      <c r="F5439" s="1">
        <v>43876</v>
      </c>
    </row>
    <row r="5440" spans="1:6" x14ac:dyDescent="0.25">
      <c r="A5440">
        <v>23684</v>
      </c>
      <c r="B5440" s="28">
        <v>848368</v>
      </c>
      <c r="C5440" t="s">
        <v>264</v>
      </c>
      <c r="E5440" s="11">
        <v>255385</v>
      </c>
      <c r="F5440" s="1">
        <v>42978</v>
      </c>
    </row>
    <row r="5441" spans="1:6" x14ac:dyDescent="0.25">
      <c r="A5441">
        <v>23684</v>
      </c>
      <c r="B5441" s="28">
        <v>875602</v>
      </c>
      <c r="C5441" t="s">
        <v>1958</v>
      </c>
      <c r="E5441" s="11">
        <v>0</v>
      </c>
      <c r="F5441" s="1">
        <v>43830</v>
      </c>
    </row>
    <row r="5442" spans="1:6" x14ac:dyDescent="0.25">
      <c r="A5442">
        <v>23685</v>
      </c>
      <c r="B5442" s="28">
        <v>850486</v>
      </c>
      <c r="C5442" t="s">
        <v>264</v>
      </c>
      <c r="E5442" s="11">
        <v>4600</v>
      </c>
      <c r="F5442" s="1">
        <v>43008</v>
      </c>
    </row>
    <row r="5443" spans="1:6" x14ac:dyDescent="0.25">
      <c r="A5443">
        <v>23686</v>
      </c>
      <c r="B5443" s="28">
        <v>850903</v>
      </c>
      <c r="C5443" t="s">
        <v>272</v>
      </c>
      <c r="D5443" t="s">
        <v>3755</v>
      </c>
      <c r="E5443" s="11">
        <v>1</v>
      </c>
      <c r="F5443" s="1">
        <v>43920</v>
      </c>
    </row>
    <row r="5444" spans="1:6" x14ac:dyDescent="0.25">
      <c r="A5444">
        <v>23686</v>
      </c>
      <c r="B5444" s="28">
        <v>850923</v>
      </c>
      <c r="C5444" t="s">
        <v>264</v>
      </c>
      <c r="E5444" s="11">
        <v>1250000</v>
      </c>
      <c r="F5444" s="1">
        <v>43920</v>
      </c>
    </row>
    <row r="5445" spans="1:6" x14ac:dyDescent="0.25">
      <c r="A5445">
        <v>23687</v>
      </c>
      <c r="B5445" s="28">
        <v>851165</v>
      </c>
      <c r="C5445" t="s">
        <v>272</v>
      </c>
      <c r="D5445" t="s">
        <v>3755</v>
      </c>
      <c r="E5445" s="11">
        <v>1</v>
      </c>
      <c r="F5445" s="1">
        <v>43926</v>
      </c>
    </row>
    <row r="5446" spans="1:6" x14ac:dyDescent="0.25">
      <c r="A5446">
        <v>23687</v>
      </c>
      <c r="B5446" s="28">
        <v>851185</v>
      </c>
      <c r="C5446" t="s">
        <v>264</v>
      </c>
      <c r="E5446" s="11">
        <v>800000</v>
      </c>
      <c r="F5446" s="1">
        <v>43926</v>
      </c>
    </row>
    <row r="5447" spans="1:6" x14ac:dyDescent="0.25">
      <c r="A5447">
        <v>23688</v>
      </c>
      <c r="B5447" s="28">
        <v>848755</v>
      </c>
      <c r="C5447" t="s">
        <v>307</v>
      </c>
      <c r="E5447" s="11">
        <v>1</v>
      </c>
      <c r="F5447" s="1">
        <v>43100</v>
      </c>
    </row>
    <row r="5448" spans="1:6" x14ac:dyDescent="0.25">
      <c r="A5448">
        <v>23688</v>
      </c>
      <c r="B5448" s="28">
        <v>848759</v>
      </c>
      <c r="C5448" t="s">
        <v>264</v>
      </c>
      <c r="E5448" s="11">
        <v>1528378</v>
      </c>
      <c r="F5448" s="1">
        <v>43100</v>
      </c>
    </row>
    <row r="5449" spans="1:6" x14ac:dyDescent="0.25">
      <c r="A5449">
        <v>23689</v>
      </c>
      <c r="B5449" s="28" t="s">
        <v>4289</v>
      </c>
      <c r="C5449" t="s">
        <v>277</v>
      </c>
      <c r="E5449" s="11">
        <v>1200000</v>
      </c>
      <c r="F5449" s="1">
        <v>44562</v>
      </c>
    </row>
    <row r="5450" spans="1:6" x14ac:dyDescent="0.25">
      <c r="A5450">
        <v>23689</v>
      </c>
      <c r="B5450" s="28">
        <v>858105</v>
      </c>
      <c r="C5450" t="s">
        <v>268</v>
      </c>
      <c r="E5450" s="11">
        <v>787</v>
      </c>
      <c r="F5450" s="1">
        <v>44561</v>
      </c>
    </row>
    <row r="5451" spans="1:6" x14ac:dyDescent="0.25">
      <c r="A5451">
        <v>23689</v>
      </c>
      <c r="B5451" s="28">
        <v>858109</v>
      </c>
      <c r="C5451" t="s">
        <v>264</v>
      </c>
      <c r="E5451" s="11">
        <v>30000000</v>
      </c>
      <c r="F5451" s="1">
        <v>44561</v>
      </c>
    </row>
    <row r="5452" spans="1:6" x14ac:dyDescent="0.25">
      <c r="A5452">
        <v>23691</v>
      </c>
      <c r="B5452" s="28">
        <v>849471</v>
      </c>
      <c r="C5452" t="s">
        <v>545</v>
      </c>
      <c r="E5452" s="11">
        <v>1</v>
      </c>
      <c r="F5452" s="1">
        <v>43100</v>
      </c>
    </row>
    <row r="5453" spans="1:6" x14ac:dyDescent="0.25">
      <c r="A5453">
        <v>23691</v>
      </c>
      <c r="B5453" s="28">
        <v>849476</v>
      </c>
      <c r="C5453" t="s">
        <v>264</v>
      </c>
      <c r="E5453" s="11">
        <v>52205</v>
      </c>
      <c r="F5453" s="1">
        <v>43100</v>
      </c>
    </row>
    <row r="5454" spans="1:6" x14ac:dyDescent="0.25">
      <c r="A5454">
        <v>23692</v>
      </c>
      <c r="B5454" s="28" t="s">
        <v>4290</v>
      </c>
      <c r="C5454" t="s">
        <v>277</v>
      </c>
      <c r="E5454" s="11">
        <v>300000</v>
      </c>
      <c r="F5454" s="1">
        <v>44681</v>
      </c>
    </row>
    <row r="5455" spans="1:6" x14ac:dyDescent="0.25">
      <c r="A5455">
        <v>23692</v>
      </c>
      <c r="B5455" s="28">
        <v>849354</v>
      </c>
      <c r="C5455" t="s">
        <v>267</v>
      </c>
      <c r="D5455" t="s">
        <v>4291</v>
      </c>
      <c r="E5455" s="11">
        <v>25</v>
      </c>
      <c r="F5455" s="1">
        <v>43951</v>
      </c>
    </row>
    <row r="5456" spans="1:6" x14ac:dyDescent="0.25">
      <c r="A5456">
        <v>23692</v>
      </c>
      <c r="B5456" s="28">
        <v>849359</v>
      </c>
      <c r="C5456" t="s">
        <v>268</v>
      </c>
      <c r="D5456" t="s">
        <v>4291</v>
      </c>
      <c r="E5456" s="11">
        <v>0</v>
      </c>
      <c r="F5456" s="1">
        <v>44681</v>
      </c>
    </row>
    <row r="5457" spans="1:6" x14ac:dyDescent="0.25">
      <c r="A5457">
        <v>23692</v>
      </c>
      <c r="B5457" s="28">
        <v>849363</v>
      </c>
      <c r="C5457" t="s">
        <v>269</v>
      </c>
      <c r="E5457" s="11">
        <v>3500000</v>
      </c>
      <c r="F5457" s="1">
        <v>44681</v>
      </c>
    </row>
    <row r="5458" spans="1:6" x14ac:dyDescent="0.25">
      <c r="A5458">
        <v>23692</v>
      </c>
      <c r="B5458" s="28">
        <v>849367</v>
      </c>
      <c r="C5458" t="s">
        <v>264</v>
      </c>
      <c r="E5458" s="11">
        <v>4000000</v>
      </c>
      <c r="F5458" s="1">
        <v>44681</v>
      </c>
    </row>
    <row r="5459" spans="1:6" x14ac:dyDescent="0.25">
      <c r="A5459">
        <v>23694</v>
      </c>
      <c r="B5459" s="28">
        <v>848877</v>
      </c>
      <c r="C5459" t="s">
        <v>264</v>
      </c>
      <c r="E5459" s="11">
        <v>400000</v>
      </c>
      <c r="F5459" s="1">
        <v>43884</v>
      </c>
    </row>
    <row r="5460" spans="1:6" x14ac:dyDescent="0.25">
      <c r="A5460">
        <v>23696</v>
      </c>
      <c r="B5460" s="28">
        <v>848736</v>
      </c>
      <c r="C5460" t="s">
        <v>264</v>
      </c>
      <c r="E5460" s="11">
        <v>46114793</v>
      </c>
      <c r="F5460" s="1">
        <v>44043</v>
      </c>
    </row>
    <row r="5461" spans="1:6" x14ac:dyDescent="0.25">
      <c r="A5461">
        <v>23697</v>
      </c>
      <c r="B5461" s="28">
        <v>849722</v>
      </c>
      <c r="C5461" t="s">
        <v>272</v>
      </c>
      <c r="E5461" s="11">
        <v>1</v>
      </c>
      <c r="F5461" s="1">
        <v>43465</v>
      </c>
    </row>
    <row r="5462" spans="1:6" x14ac:dyDescent="0.25">
      <c r="A5462">
        <v>23697</v>
      </c>
      <c r="B5462" s="28">
        <v>849730</v>
      </c>
      <c r="C5462" t="s">
        <v>264</v>
      </c>
      <c r="E5462" s="11">
        <v>5968575</v>
      </c>
      <c r="F5462" s="1">
        <v>43465</v>
      </c>
    </row>
    <row r="5463" spans="1:6" x14ac:dyDescent="0.25">
      <c r="A5463">
        <v>23698</v>
      </c>
      <c r="B5463" s="28" t="s">
        <v>4292</v>
      </c>
      <c r="C5463" t="s">
        <v>277</v>
      </c>
      <c r="E5463" s="11">
        <v>596000</v>
      </c>
      <c r="F5463" s="1">
        <v>43861</v>
      </c>
    </row>
    <row r="5464" spans="1:6" x14ac:dyDescent="0.25">
      <c r="A5464">
        <v>23698</v>
      </c>
      <c r="B5464" s="28">
        <v>848952</v>
      </c>
      <c r="C5464" t="s">
        <v>267</v>
      </c>
      <c r="E5464" s="11">
        <v>125</v>
      </c>
      <c r="F5464" s="1">
        <v>43861</v>
      </c>
    </row>
    <row r="5465" spans="1:6" x14ac:dyDescent="0.25">
      <c r="A5465">
        <v>23698</v>
      </c>
      <c r="B5465" s="28">
        <v>848957</v>
      </c>
      <c r="C5465" t="s">
        <v>268</v>
      </c>
      <c r="E5465" s="11">
        <v>105</v>
      </c>
      <c r="F5465" s="1">
        <v>44592</v>
      </c>
    </row>
    <row r="5466" spans="1:6" x14ac:dyDescent="0.25">
      <c r="A5466">
        <v>23698</v>
      </c>
      <c r="B5466" s="28">
        <v>848961</v>
      </c>
      <c r="C5466" t="s">
        <v>269</v>
      </c>
      <c r="E5466" s="11">
        <v>2900000</v>
      </c>
      <c r="F5466" s="1">
        <v>44592</v>
      </c>
    </row>
    <row r="5467" spans="1:6" x14ac:dyDescent="0.25">
      <c r="A5467">
        <v>23698</v>
      </c>
      <c r="B5467" s="28">
        <v>848965</v>
      </c>
      <c r="C5467" t="s">
        <v>264</v>
      </c>
      <c r="D5467" t="s">
        <v>1856</v>
      </c>
      <c r="E5467" s="11">
        <v>5927000</v>
      </c>
      <c r="F5467" s="1">
        <v>44592</v>
      </c>
    </row>
    <row r="5468" spans="1:6" x14ac:dyDescent="0.25">
      <c r="A5468">
        <v>23699</v>
      </c>
      <c r="B5468" s="28">
        <v>849408</v>
      </c>
      <c r="C5468" t="s">
        <v>272</v>
      </c>
      <c r="E5468" s="11">
        <v>1</v>
      </c>
      <c r="F5468" s="1">
        <v>43898</v>
      </c>
    </row>
    <row r="5469" spans="1:6" x14ac:dyDescent="0.25">
      <c r="A5469">
        <v>23699</v>
      </c>
      <c r="B5469" s="28">
        <v>849428</v>
      </c>
      <c r="C5469" t="s">
        <v>264</v>
      </c>
      <c r="E5469" s="11">
        <v>1000000</v>
      </c>
      <c r="F5469" s="1">
        <v>43898</v>
      </c>
    </row>
    <row r="5470" spans="1:6" x14ac:dyDescent="0.25">
      <c r="A5470">
        <v>23700</v>
      </c>
      <c r="B5470" s="28">
        <v>849371</v>
      </c>
      <c r="C5470" t="s">
        <v>272</v>
      </c>
      <c r="E5470" s="11">
        <v>1</v>
      </c>
      <c r="F5470" s="1">
        <v>45017</v>
      </c>
    </row>
    <row r="5471" spans="1:6" x14ac:dyDescent="0.25">
      <c r="A5471">
        <v>23700</v>
      </c>
      <c r="B5471" s="28">
        <v>849396</v>
      </c>
      <c r="C5471" t="s">
        <v>264</v>
      </c>
      <c r="E5471" s="11">
        <v>5650500</v>
      </c>
      <c r="F5471" s="1">
        <v>45017</v>
      </c>
    </row>
    <row r="5472" spans="1:6" x14ac:dyDescent="0.25">
      <c r="A5472">
        <v>23701</v>
      </c>
      <c r="B5472" s="28">
        <v>849136</v>
      </c>
      <c r="C5472" t="s">
        <v>264</v>
      </c>
      <c r="E5472" s="11">
        <v>20000</v>
      </c>
      <c r="F5472" s="1">
        <v>42978</v>
      </c>
    </row>
    <row r="5473" spans="1:6" x14ac:dyDescent="0.25">
      <c r="A5473">
        <v>23701</v>
      </c>
      <c r="B5473" s="28">
        <v>849140</v>
      </c>
      <c r="C5473" t="s">
        <v>272</v>
      </c>
      <c r="D5473" t="s">
        <v>4293</v>
      </c>
      <c r="E5473" s="11">
        <v>1</v>
      </c>
      <c r="F5473" s="1">
        <v>42978</v>
      </c>
    </row>
    <row r="5474" spans="1:6" x14ac:dyDescent="0.25">
      <c r="A5474">
        <v>23703</v>
      </c>
      <c r="B5474" s="28">
        <v>850490</v>
      </c>
      <c r="C5474" t="s">
        <v>2825</v>
      </c>
      <c r="D5474" t="s">
        <v>4264</v>
      </c>
      <c r="E5474" s="11">
        <v>2128</v>
      </c>
      <c r="F5474" s="1">
        <v>43100</v>
      </c>
    </row>
    <row r="5475" spans="1:6" x14ac:dyDescent="0.25">
      <c r="A5475">
        <v>23703</v>
      </c>
      <c r="B5475" s="28">
        <v>850494</v>
      </c>
      <c r="C5475" t="s">
        <v>264</v>
      </c>
      <c r="E5475" s="11">
        <v>32978</v>
      </c>
      <c r="F5475" s="1">
        <v>43100</v>
      </c>
    </row>
    <row r="5476" spans="1:6" x14ac:dyDescent="0.25">
      <c r="A5476">
        <v>23704</v>
      </c>
      <c r="B5476" s="28">
        <v>849629</v>
      </c>
      <c r="C5476" t="s">
        <v>264</v>
      </c>
      <c r="E5476" s="11">
        <v>2585360</v>
      </c>
      <c r="F5476" s="1">
        <v>43465</v>
      </c>
    </row>
    <row r="5477" spans="1:6" x14ac:dyDescent="0.25">
      <c r="A5477">
        <v>23705</v>
      </c>
      <c r="B5477" s="28">
        <v>850502</v>
      </c>
      <c r="C5477" t="s">
        <v>2825</v>
      </c>
      <c r="D5477" t="s">
        <v>4264</v>
      </c>
      <c r="E5477" s="11">
        <v>369</v>
      </c>
      <c r="F5477" s="1">
        <v>43100</v>
      </c>
    </row>
    <row r="5478" spans="1:6" x14ac:dyDescent="0.25">
      <c r="A5478">
        <v>23705</v>
      </c>
      <c r="B5478" s="28">
        <v>850506</v>
      </c>
      <c r="C5478" t="s">
        <v>264</v>
      </c>
      <c r="E5478" s="11">
        <v>31378</v>
      </c>
      <c r="F5478" s="1">
        <v>43100</v>
      </c>
    </row>
    <row r="5479" spans="1:6" x14ac:dyDescent="0.25">
      <c r="A5479">
        <v>23706</v>
      </c>
      <c r="B5479" s="28">
        <v>850514</v>
      </c>
      <c r="C5479" t="s">
        <v>2825</v>
      </c>
      <c r="D5479" t="s">
        <v>4264</v>
      </c>
      <c r="E5479" s="11">
        <v>149</v>
      </c>
      <c r="F5479" s="1">
        <v>43100</v>
      </c>
    </row>
    <row r="5480" spans="1:6" x14ac:dyDescent="0.25">
      <c r="A5480">
        <v>23706</v>
      </c>
      <c r="B5480" s="28">
        <v>850518</v>
      </c>
      <c r="C5480" t="s">
        <v>264</v>
      </c>
      <c r="E5480" s="11">
        <v>16200</v>
      </c>
      <c r="F5480" s="1">
        <v>43100</v>
      </c>
    </row>
    <row r="5481" spans="1:6" x14ac:dyDescent="0.25">
      <c r="A5481">
        <v>23707</v>
      </c>
      <c r="B5481" s="28">
        <v>850526</v>
      </c>
      <c r="C5481" t="s">
        <v>2825</v>
      </c>
      <c r="D5481" t="s">
        <v>4264</v>
      </c>
      <c r="E5481" s="11">
        <v>2417</v>
      </c>
      <c r="F5481" s="1">
        <v>43100</v>
      </c>
    </row>
    <row r="5482" spans="1:6" x14ac:dyDescent="0.25">
      <c r="A5482">
        <v>23707</v>
      </c>
      <c r="B5482" s="28">
        <v>850530</v>
      </c>
      <c r="C5482" t="s">
        <v>264</v>
      </c>
      <c r="E5482" s="11">
        <v>34700</v>
      </c>
      <c r="F5482" s="1">
        <v>43100</v>
      </c>
    </row>
    <row r="5483" spans="1:6" x14ac:dyDescent="0.25">
      <c r="A5483">
        <v>23708</v>
      </c>
      <c r="B5483" s="28">
        <v>850150</v>
      </c>
      <c r="C5483" t="s">
        <v>325</v>
      </c>
      <c r="E5483" s="11">
        <v>1</v>
      </c>
      <c r="F5483" s="1">
        <v>42906</v>
      </c>
    </row>
    <row r="5484" spans="1:6" x14ac:dyDescent="0.25">
      <c r="A5484">
        <v>23709</v>
      </c>
      <c r="B5484" s="28">
        <v>850070</v>
      </c>
      <c r="C5484" t="s">
        <v>272</v>
      </c>
      <c r="D5484" t="s">
        <v>4294</v>
      </c>
      <c r="E5484" s="11">
        <v>1</v>
      </c>
      <c r="F5484" s="1">
        <v>43190</v>
      </c>
    </row>
    <row r="5485" spans="1:6" x14ac:dyDescent="0.25">
      <c r="A5485">
        <v>23709</v>
      </c>
      <c r="B5485" s="28">
        <v>850090</v>
      </c>
      <c r="C5485" t="s">
        <v>264</v>
      </c>
      <c r="E5485" s="11">
        <v>14400000</v>
      </c>
      <c r="F5485" s="1">
        <v>43190</v>
      </c>
    </row>
    <row r="5486" spans="1:6" x14ac:dyDescent="0.25">
      <c r="A5486">
        <v>23710</v>
      </c>
      <c r="B5486" s="28">
        <v>850297</v>
      </c>
      <c r="C5486" t="s">
        <v>4081</v>
      </c>
      <c r="E5486" s="11">
        <v>6</v>
      </c>
      <c r="F5486" s="1">
        <v>43497</v>
      </c>
    </row>
    <row r="5487" spans="1:6" x14ac:dyDescent="0.25">
      <c r="A5487">
        <v>23710</v>
      </c>
      <c r="B5487" s="28">
        <v>850313</v>
      </c>
      <c r="C5487" t="s">
        <v>1958</v>
      </c>
      <c r="E5487" s="11">
        <v>0</v>
      </c>
      <c r="F5487" s="1">
        <v>43497</v>
      </c>
    </row>
    <row r="5488" spans="1:6" x14ac:dyDescent="0.25">
      <c r="A5488">
        <v>23710</v>
      </c>
      <c r="B5488" s="28">
        <v>850317</v>
      </c>
      <c r="C5488" t="s">
        <v>264</v>
      </c>
      <c r="E5488" s="11">
        <v>500000</v>
      </c>
      <c r="F5488" s="1">
        <v>43497</v>
      </c>
    </row>
    <row r="5489" spans="1:6" x14ac:dyDescent="0.25">
      <c r="A5489">
        <v>23711</v>
      </c>
      <c r="B5489" s="28">
        <v>850848</v>
      </c>
      <c r="C5489" t="s">
        <v>2825</v>
      </c>
      <c r="D5489" t="s">
        <v>4264</v>
      </c>
      <c r="E5489" s="11">
        <v>681</v>
      </c>
      <c r="F5489" s="1">
        <v>43100</v>
      </c>
    </row>
    <row r="5490" spans="1:6" x14ac:dyDescent="0.25">
      <c r="A5490">
        <v>23711</v>
      </c>
      <c r="B5490" s="28">
        <v>850852</v>
      </c>
      <c r="C5490" t="s">
        <v>264</v>
      </c>
      <c r="E5490" s="11">
        <v>8372</v>
      </c>
      <c r="F5490" s="1">
        <v>43100</v>
      </c>
    </row>
    <row r="5491" spans="1:6" x14ac:dyDescent="0.25">
      <c r="A5491">
        <v>23712</v>
      </c>
      <c r="B5491" s="28">
        <v>854038</v>
      </c>
      <c r="C5491" t="s">
        <v>264</v>
      </c>
      <c r="E5491" s="11">
        <v>5400000</v>
      </c>
      <c r="F5491" s="1">
        <v>44620</v>
      </c>
    </row>
    <row r="5492" spans="1:6" x14ac:dyDescent="0.25">
      <c r="A5492">
        <v>23713</v>
      </c>
      <c r="B5492" s="28">
        <v>850836</v>
      </c>
      <c r="C5492" t="s">
        <v>2825</v>
      </c>
      <c r="D5492" t="s">
        <v>4264</v>
      </c>
      <c r="E5492" s="11">
        <v>76856</v>
      </c>
      <c r="F5492" s="1">
        <v>43100</v>
      </c>
    </row>
    <row r="5493" spans="1:6" x14ac:dyDescent="0.25">
      <c r="A5493">
        <v>23713</v>
      </c>
      <c r="B5493" s="28">
        <v>850840</v>
      </c>
      <c r="C5493" t="s">
        <v>264</v>
      </c>
      <c r="E5493" s="11">
        <v>25000</v>
      </c>
      <c r="F5493" s="1">
        <v>43100</v>
      </c>
    </row>
    <row r="5494" spans="1:6" x14ac:dyDescent="0.25">
      <c r="A5494">
        <v>23714</v>
      </c>
      <c r="B5494" s="28">
        <v>851283</v>
      </c>
      <c r="C5494" t="s">
        <v>2825</v>
      </c>
      <c r="D5494" t="s">
        <v>4264</v>
      </c>
      <c r="E5494" s="11">
        <v>3240</v>
      </c>
      <c r="F5494" s="1">
        <v>43100</v>
      </c>
    </row>
    <row r="5495" spans="1:6" x14ac:dyDescent="0.25">
      <c r="A5495">
        <v>23714</v>
      </c>
      <c r="B5495" s="28">
        <v>851287</v>
      </c>
      <c r="C5495" t="s">
        <v>264</v>
      </c>
      <c r="E5495" s="11">
        <v>25000</v>
      </c>
      <c r="F5495" s="1">
        <v>43100</v>
      </c>
    </row>
    <row r="5496" spans="1:6" x14ac:dyDescent="0.25">
      <c r="A5496">
        <v>23715</v>
      </c>
      <c r="B5496" s="28">
        <v>850812</v>
      </c>
      <c r="C5496" t="s">
        <v>2825</v>
      </c>
      <c r="D5496" t="s">
        <v>4264</v>
      </c>
      <c r="E5496" s="11">
        <v>753</v>
      </c>
      <c r="F5496" s="1">
        <v>43100</v>
      </c>
    </row>
    <row r="5497" spans="1:6" x14ac:dyDescent="0.25">
      <c r="A5497">
        <v>23715</v>
      </c>
      <c r="B5497" s="28">
        <v>850816</v>
      </c>
      <c r="C5497" t="s">
        <v>264</v>
      </c>
      <c r="E5497" s="11">
        <v>15000</v>
      </c>
      <c r="F5497" s="1">
        <v>43100</v>
      </c>
    </row>
    <row r="5498" spans="1:6" x14ac:dyDescent="0.25">
      <c r="A5498">
        <v>23716</v>
      </c>
      <c r="B5498" s="28">
        <v>851335</v>
      </c>
      <c r="C5498" t="s">
        <v>2825</v>
      </c>
      <c r="D5498" t="s">
        <v>4264</v>
      </c>
      <c r="E5498" s="11">
        <v>1678</v>
      </c>
      <c r="F5498" s="1">
        <v>43100</v>
      </c>
    </row>
    <row r="5499" spans="1:6" x14ac:dyDescent="0.25">
      <c r="A5499">
        <v>23716</v>
      </c>
      <c r="B5499" s="28">
        <v>851339</v>
      </c>
      <c r="C5499" t="s">
        <v>264</v>
      </c>
      <c r="E5499" s="11">
        <v>49646</v>
      </c>
      <c r="F5499" s="1">
        <v>43100</v>
      </c>
    </row>
    <row r="5500" spans="1:6" x14ac:dyDescent="0.25">
      <c r="A5500">
        <v>23717</v>
      </c>
      <c r="B5500" s="28">
        <v>850799</v>
      </c>
      <c r="C5500" t="s">
        <v>2825</v>
      </c>
      <c r="D5500" t="s">
        <v>4264</v>
      </c>
      <c r="E5500" s="11">
        <v>1324</v>
      </c>
      <c r="F5500" s="1">
        <v>43100</v>
      </c>
    </row>
    <row r="5501" spans="1:6" x14ac:dyDescent="0.25">
      <c r="A5501">
        <v>23717</v>
      </c>
      <c r="B5501" s="28">
        <v>850803</v>
      </c>
      <c r="C5501" t="s">
        <v>264</v>
      </c>
      <c r="E5501" s="11">
        <v>25000</v>
      </c>
      <c r="F5501" s="1">
        <v>43100</v>
      </c>
    </row>
    <row r="5502" spans="1:6" x14ac:dyDescent="0.25">
      <c r="A5502">
        <v>23718</v>
      </c>
      <c r="B5502" s="28">
        <v>850244</v>
      </c>
      <c r="C5502" t="s">
        <v>264</v>
      </c>
      <c r="E5502" s="11">
        <v>14195068</v>
      </c>
      <c r="F5502" s="1">
        <v>43465</v>
      </c>
    </row>
    <row r="5503" spans="1:6" x14ac:dyDescent="0.25">
      <c r="A5503">
        <v>23719</v>
      </c>
      <c r="B5503" s="28">
        <v>851347</v>
      </c>
      <c r="C5503" t="s">
        <v>2825</v>
      </c>
      <c r="D5503" t="s">
        <v>4264</v>
      </c>
      <c r="E5503" s="11">
        <v>1641</v>
      </c>
      <c r="F5503" s="1">
        <v>43100</v>
      </c>
    </row>
    <row r="5504" spans="1:6" x14ac:dyDescent="0.25">
      <c r="A5504">
        <v>23719</v>
      </c>
      <c r="B5504" s="28">
        <v>851351</v>
      </c>
      <c r="C5504" t="s">
        <v>264</v>
      </c>
      <c r="E5504" s="11">
        <v>24550</v>
      </c>
      <c r="F5504" s="1">
        <v>43100</v>
      </c>
    </row>
    <row r="5505" spans="1:6" x14ac:dyDescent="0.25">
      <c r="A5505">
        <v>23720</v>
      </c>
      <c r="B5505" s="28">
        <v>850724</v>
      </c>
      <c r="C5505" t="s">
        <v>2825</v>
      </c>
      <c r="D5505" t="s">
        <v>4264</v>
      </c>
      <c r="E5505" s="11">
        <v>686</v>
      </c>
      <c r="F5505" s="1">
        <v>43100</v>
      </c>
    </row>
    <row r="5506" spans="1:6" x14ac:dyDescent="0.25">
      <c r="A5506">
        <v>23720</v>
      </c>
      <c r="B5506" s="28">
        <v>850728</v>
      </c>
      <c r="C5506" t="s">
        <v>303</v>
      </c>
      <c r="E5506" s="11">
        <v>55627</v>
      </c>
      <c r="F5506" s="1">
        <v>43100</v>
      </c>
    </row>
    <row r="5507" spans="1:6" x14ac:dyDescent="0.25">
      <c r="A5507">
        <v>23721</v>
      </c>
      <c r="B5507" s="28">
        <v>850736</v>
      </c>
      <c r="C5507" t="s">
        <v>2825</v>
      </c>
      <c r="D5507" t="s">
        <v>4264</v>
      </c>
      <c r="E5507" s="11">
        <v>1570</v>
      </c>
      <c r="F5507" s="1">
        <v>43100</v>
      </c>
    </row>
    <row r="5508" spans="1:6" x14ac:dyDescent="0.25">
      <c r="A5508">
        <v>23721</v>
      </c>
      <c r="B5508" s="28">
        <v>850741</v>
      </c>
      <c r="C5508" t="s">
        <v>264</v>
      </c>
      <c r="E5508" s="11">
        <v>26500</v>
      </c>
      <c r="F5508" s="1">
        <v>42822</v>
      </c>
    </row>
    <row r="5509" spans="1:6" x14ac:dyDescent="0.25">
      <c r="A5509">
        <v>23722</v>
      </c>
      <c r="B5509" s="28">
        <v>851359</v>
      </c>
      <c r="C5509" t="s">
        <v>2825</v>
      </c>
      <c r="D5509" t="s">
        <v>4264</v>
      </c>
      <c r="E5509" s="11">
        <v>3164</v>
      </c>
      <c r="F5509" s="1">
        <v>43100</v>
      </c>
    </row>
    <row r="5510" spans="1:6" x14ac:dyDescent="0.25">
      <c r="A5510">
        <v>23722</v>
      </c>
      <c r="B5510" s="28">
        <v>851363</v>
      </c>
      <c r="C5510" t="s">
        <v>264</v>
      </c>
      <c r="E5510" s="11">
        <v>25485</v>
      </c>
      <c r="F5510" s="1">
        <v>43100</v>
      </c>
    </row>
    <row r="5511" spans="1:6" x14ac:dyDescent="0.25">
      <c r="A5511">
        <v>23723</v>
      </c>
      <c r="B5511" s="28">
        <v>850623</v>
      </c>
      <c r="C5511" t="s">
        <v>2825</v>
      </c>
      <c r="D5511" t="s">
        <v>4264</v>
      </c>
      <c r="E5511" s="11">
        <v>763</v>
      </c>
      <c r="F5511" s="1">
        <v>43100</v>
      </c>
    </row>
    <row r="5512" spans="1:6" x14ac:dyDescent="0.25">
      <c r="A5512">
        <v>23723</v>
      </c>
      <c r="B5512" s="28">
        <v>850627</v>
      </c>
      <c r="C5512" t="s">
        <v>264</v>
      </c>
      <c r="E5512" s="11">
        <v>36038</v>
      </c>
      <c r="F5512" s="1">
        <v>43100</v>
      </c>
    </row>
    <row r="5513" spans="1:6" x14ac:dyDescent="0.25">
      <c r="A5513">
        <v>23724</v>
      </c>
      <c r="B5513" s="28">
        <v>850610</v>
      </c>
      <c r="C5513" t="s">
        <v>2825</v>
      </c>
      <c r="D5513" t="s">
        <v>4264</v>
      </c>
      <c r="E5513" s="11">
        <v>2446</v>
      </c>
      <c r="F5513" s="1">
        <v>43100</v>
      </c>
    </row>
    <row r="5514" spans="1:6" x14ac:dyDescent="0.25">
      <c r="A5514">
        <v>23724</v>
      </c>
      <c r="B5514" s="28">
        <v>850614</v>
      </c>
      <c r="C5514" t="s">
        <v>264</v>
      </c>
      <c r="E5514" s="11">
        <v>25000</v>
      </c>
      <c r="F5514" s="1">
        <v>43100</v>
      </c>
    </row>
    <row r="5515" spans="1:6" x14ac:dyDescent="0.25">
      <c r="A5515">
        <v>23725</v>
      </c>
      <c r="B5515" s="28">
        <v>850598</v>
      </c>
      <c r="C5515" t="s">
        <v>2825</v>
      </c>
      <c r="D5515" t="s">
        <v>4264</v>
      </c>
      <c r="E5515" s="11">
        <v>4188</v>
      </c>
      <c r="F5515" s="1">
        <v>43100</v>
      </c>
    </row>
    <row r="5516" spans="1:6" x14ac:dyDescent="0.25">
      <c r="A5516">
        <v>23725</v>
      </c>
      <c r="B5516" s="28">
        <v>850602</v>
      </c>
      <c r="C5516" t="s">
        <v>264</v>
      </c>
      <c r="E5516" s="11">
        <v>45409</v>
      </c>
      <c r="F5516" s="1">
        <v>43100</v>
      </c>
    </row>
    <row r="5517" spans="1:6" x14ac:dyDescent="0.25">
      <c r="A5517">
        <v>23726</v>
      </c>
      <c r="B5517" s="28">
        <v>851367</v>
      </c>
      <c r="C5517" t="s">
        <v>2825</v>
      </c>
      <c r="D5517" t="s">
        <v>4264</v>
      </c>
      <c r="E5517" s="11">
        <v>2692</v>
      </c>
      <c r="F5517" s="1">
        <v>43100</v>
      </c>
    </row>
    <row r="5518" spans="1:6" x14ac:dyDescent="0.25">
      <c r="A5518">
        <v>23726</v>
      </c>
      <c r="B5518" s="28">
        <v>851371</v>
      </c>
      <c r="C5518" t="s">
        <v>264</v>
      </c>
      <c r="E5518" s="11">
        <v>14000</v>
      </c>
      <c r="F5518" s="1">
        <v>43100</v>
      </c>
    </row>
    <row r="5519" spans="1:6" x14ac:dyDescent="0.25">
      <c r="A5519">
        <v>23727</v>
      </c>
      <c r="B5519" s="28">
        <v>850350</v>
      </c>
      <c r="C5519" t="s">
        <v>264</v>
      </c>
      <c r="E5519" s="11">
        <v>33426597</v>
      </c>
      <c r="F5519" s="1">
        <v>44815</v>
      </c>
    </row>
    <row r="5520" spans="1:6" x14ac:dyDescent="0.25">
      <c r="A5520">
        <v>23728</v>
      </c>
      <c r="B5520" s="28">
        <v>851383</v>
      </c>
      <c r="C5520" t="s">
        <v>2825</v>
      </c>
      <c r="D5520" t="s">
        <v>4264</v>
      </c>
      <c r="E5520" s="11">
        <v>3153</v>
      </c>
      <c r="F5520" s="1">
        <v>43100</v>
      </c>
    </row>
    <row r="5521" spans="1:6" x14ac:dyDescent="0.25">
      <c r="A5521">
        <v>23728</v>
      </c>
      <c r="B5521" s="28">
        <v>851387</v>
      </c>
      <c r="C5521" t="s">
        <v>264</v>
      </c>
      <c r="E5521" s="11">
        <v>66000</v>
      </c>
      <c r="F5521" s="1">
        <v>43100</v>
      </c>
    </row>
    <row r="5522" spans="1:6" x14ac:dyDescent="0.25">
      <c r="A5522">
        <v>23729</v>
      </c>
      <c r="B5522" s="28">
        <v>853058</v>
      </c>
      <c r="C5522" t="s">
        <v>307</v>
      </c>
      <c r="E5522" s="11">
        <v>1</v>
      </c>
      <c r="F5522" s="1">
        <v>43465</v>
      </c>
    </row>
    <row r="5523" spans="1:6" x14ac:dyDescent="0.25">
      <c r="A5523">
        <v>23729</v>
      </c>
      <c r="B5523" s="28">
        <v>853062</v>
      </c>
      <c r="C5523" t="s">
        <v>264</v>
      </c>
      <c r="E5523" s="11">
        <v>105000</v>
      </c>
      <c r="F5523" s="1">
        <v>43465</v>
      </c>
    </row>
    <row r="5524" spans="1:6" x14ac:dyDescent="0.25">
      <c r="A5524">
        <v>23730</v>
      </c>
      <c r="B5524" s="28">
        <v>850891</v>
      </c>
      <c r="C5524" t="s">
        <v>2825</v>
      </c>
      <c r="D5524" t="s">
        <v>4264</v>
      </c>
      <c r="E5524" s="11">
        <v>1069</v>
      </c>
      <c r="F5524" s="1">
        <v>43100</v>
      </c>
    </row>
    <row r="5525" spans="1:6" x14ac:dyDescent="0.25">
      <c r="A5525">
        <v>23730</v>
      </c>
      <c r="B5525" s="28">
        <v>850895</v>
      </c>
      <c r="C5525" t="s">
        <v>264</v>
      </c>
      <c r="E5525" s="11">
        <v>34186</v>
      </c>
      <c r="F5525" s="1">
        <v>43100</v>
      </c>
    </row>
    <row r="5526" spans="1:6" x14ac:dyDescent="0.25">
      <c r="A5526">
        <v>23731</v>
      </c>
      <c r="B5526" s="28">
        <v>850582</v>
      </c>
      <c r="C5526" t="s">
        <v>4081</v>
      </c>
      <c r="E5526" s="11">
        <v>6</v>
      </c>
      <c r="F5526" s="1">
        <v>43190</v>
      </c>
    </row>
    <row r="5527" spans="1:6" x14ac:dyDescent="0.25">
      <c r="A5527">
        <v>23731</v>
      </c>
      <c r="B5527" s="28">
        <v>850590</v>
      </c>
      <c r="C5527" t="s">
        <v>264</v>
      </c>
      <c r="E5527" s="11">
        <v>335080</v>
      </c>
      <c r="F5527" s="1">
        <v>43190</v>
      </c>
    </row>
    <row r="5528" spans="1:6" x14ac:dyDescent="0.25">
      <c r="A5528">
        <v>23731</v>
      </c>
      <c r="B5528" s="28">
        <v>882243</v>
      </c>
      <c r="C5528" t="s">
        <v>1958</v>
      </c>
      <c r="E5528" s="11">
        <v>0</v>
      </c>
      <c r="F5528" s="1">
        <v>43190</v>
      </c>
    </row>
    <row r="5529" spans="1:6" x14ac:dyDescent="0.25">
      <c r="A5529">
        <v>23732</v>
      </c>
      <c r="B5529" s="28">
        <v>850648</v>
      </c>
      <c r="C5529" t="s">
        <v>264</v>
      </c>
      <c r="E5529" s="11">
        <v>9500</v>
      </c>
      <c r="F5529" s="1">
        <v>42916</v>
      </c>
    </row>
    <row r="5530" spans="1:6" x14ac:dyDescent="0.25">
      <c r="A5530">
        <v>23734</v>
      </c>
      <c r="B5530" s="28">
        <v>850712</v>
      </c>
      <c r="C5530" t="s">
        <v>286</v>
      </c>
      <c r="E5530" s="11">
        <v>737322</v>
      </c>
      <c r="F5530" s="1">
        <v>43465</v>
      </c>
    </row>
    <row r="5531" spans="1:6" x14ac:dyDescent="0.25">
      <c r="A5531">
        <v>23734</v>
      </c>
      <c r="B5531" s="28">
        <v>850716</v>
      </c>
      <c r="C5531" t="s">
        <v>264</v>
      </c>
      <c r="E5531" s="11">
        <v>14985541</v>
      </c>
      <c r="F5531" s="1">
        <v>43465</v>
      </c>
    </row>
    <row r="5532" spans="1:6" x14ac:dyDescent="0.25">
      <c r="A5532">
        <v>23735</v>
      </c>
      <c r="B5532" s="28">
        <v>857661</v>
      </c>
      <c r="C5532" t="s">
        <v>264</v>
      </c>
      <c r="E5532" s="11">
        <v>2000000</v>
      </c>
      <c r="F5532" s="1">
        <v>44634</v>
      </c>
    </row>
    <row r="5533" spans="1:6" x14ac:dyDescent="0.25">
      <c r="A5533">
        <v>23737</v>
      </c>
      <c r="B5533" s="28">
        <v>851662</v>
      </c>
      <c r="C5533" t="s">
        <v>264</v>
      </c>
      <c r="E5533" s="11">
        <v>1713000</v>
      </c>
      <c r="F5533" s="1">
        <v>43100</v>
      </c>
    </row>
    <row r="5534" spans="1:6" x14ac:dyDescent="0.25">
      <c r="A5534">
        <v>23738</v>
      </c>
      <c r="B5534" s="28">
        <v>857029</v>
      </c>
      <c r="C5534" t="s">
        <v>264</v>
      </c>
      <c r="E5534" s="11">
        <v>300000</v>
      </c>
      <c r="F5534" s="1">
        <v>43100</v>
      </c>
    </row>
    <row r="5535" spans="1:6" x14ac:dyDescent="0.25">
      <c r="A5535">
        <v>23739</v>
      </c>
      <c r="B5535" s="28">
        <v>855169</v>
      </c>
      <c r="C5535" t="s">
        <v>264</v>
      </c>
      <c r="E5535" s="11">
        <v>3000</v>
      </c>
      <c r="F5535" s="1">
        <v>42916</v>
      </c>
    </row>
    <row r="5536" spans="1:6" x14ac:dyDescent="0.25">
      <c r="A5536">
        <v>23740</v>
      </c>
      <c r="B5536" s="28">
        <v>852302</v>
      </c>
      <c r="C5536" t="s">
        <v>264</v>
      </c>
      <c r="E5536" s="11">
        <v>40000</v>
      </c>
      <c r="F5536" s="1">
        <v>43159</v>
      </c>
    </row>
    <row r="5537" spans="1:6" x14ac:dyDescent="0.25">
      <c r="A5537">
        <v>23740</v>
      </c>
      <c r="B5537" s="28">
        <v>852306</v>
      </c>
      <c r="C5537" t="s">
        <v>272</v>
      </c>
      <c r="D5537" t="s">
        <v>4295</v>
      </c>
      <c r="E5537" s="11">
        <v>1</v>
      </c>
      <c r="F5537" s="1">
        <v>43159</v>
      </c>
    </row>
    <row r="5538" spans="1:6" x14ac:dyDescent="0.25">
      <c r="A5538">
        <v>23741</v>
      </c>
      <c r="B5538" s="28">
        <v>851013</v>
      </c>
      <c r="C5538" t="s">
        <v>325</v>
      </c>
      <c r="E5538" s="11">
        <v>1</v>
      </c>
      <c r="F5538" s="1">
        <v>42927</v>
      </c>
    </row>
    <row r="5539" spans="1:6" x14ac:dyDescent="0.25">
      <c r="A5539">
        <v>23743</v>
      </c>
      <c r="B5539" s="28">
        <v>851620</v>
      </c>
      <c r="C5539" t="s">
        <v>267</v>
      </c>
      <c r="E5539" s="11">
        <v>284</v>
      </c>
      <c r="F5539" s="1">
        <v>43921</v>
      </c>
    </row>
    <row r="5540" spans="1:6" x14ac:dyDescent="0.25">
      <c r="A5540">
        <v>23743</v>
      </c>
      <c r="B5540" s="28">
        <v>851624</v>
      </c>
      <c r="C5540" t="s">
        <v>269</v>
      </c>
      <c r="E5540" s="11">
        <v>63767201</v>
      </c>
      <c r="F5540" s="1">
        <v>44651</v>
      </c>
    </row>
    <row r="5541" spans="1:6" x14ac:dyDescent="0.25">
      <c r="A5541">
        <v>23743</v>
      </c>
      <c r="B5541" s="28">
        <v>851628</v>
      </c>
      <c r="C5541" t="s">
        <v>264</v>
      </c>
      <c r="E5541" s="11">
        <v>65160201</v>
      </c>
      <c r="F5541" s="1">
        <v>44651</v>
      </c>
    </row>
    <row r="5542" spans="1:6" x14ac:dyDescent="0.25">
      <c r="A5542">
        <v>23744</v>
      </c>
      <c r="B5542" s="28">
        <v>851400</v>
      </c>
      <c r="C5542" t="s">
        <v>264</v>
      </c>
      <c r="E5542" s="11">
        <v>231795</v>
      </c>
      <c r="F5542" s="1">
        <v>44587</v>
      </c>
    </row>
    <row r="5543" spans="1:6" x14ac:dyDescent="0.25">
      <c r="A5543">
        <v>23745</v>
      </c>
      <c r="B5543" s="28">
        <v>851264</v>
      </c>
      <c r="C5543" t="s">
        <v>2825</v>
      </c>
      <c r="D5543" t="s">
        <v>4264</v>
      </c>
      <c r="E5543" s="11">
        <v>468</v>
      </c>
      <c r="F5543" s="1">
        <v>43100</v>
      </c>
    </row>
    <row r="5544" spans="1:6" x14ac:dyDescent="0.25">
      <c r="A5544">
        <v>23745</v>
      </c>
      <c r="B5544" s="28">
        <v>851268</v>
      </c>
      <c r="C5544" t="s">
        <v>264</v>
      </c>
      <c r="E5544" s="11">
        <v>18198</v>
      </c>
      <c r="F5544" s="1">
        <v>43100</v>
      </c>
    </row>
    <row r="5545" spans="1:6" x14ac:dyDescent="0.25">
      <c r="A5545">
        <v>23746</v>
      </c>
      <c r="B5545" s="28">
        <v>852140</v>
      </c>
      <c r="C5545" t="s">
        <v>264</v>
      </c>
      <c r="E5545" s="11">
        <v>5000000</v>
      </c>
      <c r="F5545" s="1">
        <v>44853</v>
      </c>
    </row>
    <row r="5546" spans="1:6" x14ac:dyDescent="0.25">
      <c r="A5546">
        <v>23747</v>
      </c>
      <c r="B5546" s="28">
        <v>851753</v>
      </c>
      <c r="C5546" t="s">
        <v>264</v>
      </c>
      <c r="E5546" s="11">
        <v>250000</v>
      </c>
      <c r="F5546" s="1">
        <v>43861</v>
      </c>
    </row>
    <row r="5547" spans="1:6" x14ac:dyDescent="0.25">
      <c r="A5547">
        <v>23748</v>
      </c>
      <c r="B5547" s="28">
        <v>852103</v>
      </c>
      <c r="C5547" t="s">
        <v>264</v>
      </c>
      <c r="E5547" s="11">
        <v>11000</v>
      </c>
      <c r="F5547" s="1">
        <v>43008</v>
      </c>
    </row>
    <row r="5548" spans="1:6" x14ac:dyDescent="0.25">
      <c r="A5548">
        <v>23749</v>
      </c>
      <c r="B5548" s="28">
        <v>851745</v>
      </c>
      <c r="C5548" t="s">
        <v>264</v>
      </c>
      <c r="E5548" s="11">
        <v>26825</v>
      </c>
      <c r="F5548" s="1">
        <v>43008</v>
      </c>
    </row>
    <row r="5549" spans="1:6" x14ac:dyDescent="0.25">
      <c r="A5549">
        <v>23750</v>
      </c>
      <c r="B5549" s="28">
        <v>851592</v>
      </c>
      <c r="C5549" t="s">
        <v>267</v>
      </c>
      <c r="E5549" s="11">
        <v>13</v>
      </c>
      <c r="F5549" s="1">
        <v>43890</v>
      </c>
    </row>
    <row r="5550" spans="1:6" x14ac:dyDescent="0.25">
      <c r="A5550">
        <v>23750</v>
      </c>
      <c r="B5550" s="28">
        <v>851596</v>
      </c>
      <c r="C5550" t="s">
        <v>268</v>
      </c>
      <c r="E5550" s="11">
        <v>10</v>
      </c>
      <c r="F5550" s="1">
        <v>44620</v>
      </c>
    </row>
    <row r="5551" spans="1:6" x14ac:dyDescent="0.25">
      <c r="A5551">
        <v>23750</v>
      </c>
      <c r="B5551" s="28">
        <v>851600</v>
      </c>
      <c r="C5551" t="s">
        <v>269</v>
      </c>
      <c r="E5551" s="11">
        <v>4971000</v>
      </c>
      <c r="F5551" s="1">
        <v>44620</v>
      </c>
    </row>
    <row r="5552" spans="1:6" x14ac:dyDescent="0.25">
      <c r="A5552">
        <v>23750</v>
      </c>
      <c r="B5552" s="28">
        <v>851604</v>
      </c>
      <c r="C5552" t="s">
        <v>264</v>
      </c>
      <c r="E5552" s="11">
        <v>5271000</v>
      </c>
      <c r="F5552" s="1">
        <v>44620</v>
      </c>
    </row>
    <row r="5553" spans="1:6" x14ac:dyDescent="0.25">
      <c r="A5553">
        <v>23751</v>
      </c>
      <c r="B5553" s="28">
        <v>851562</v>
      </c>
      <c r="C5553" t="s">
        <v>264</v>
      </c>
      <c r="E5553" s="11">
        <v>8698792</v>
      </c>
      <c r="F5553" s="1">
        <v>44650</v>
      </c>
    </row>
    <row r="5554" spans="1:6" x14ac:dyDescent="0.25">
      <c r="A5554">
        <v>23752</v>
      </c>
      <c r="B5554" s="28">
        <v>854793</v>
      </c>
      <c r="C5554" t="s">
        <v>264</v>
      </c>
      <c r="E5554" s="11">
        <v>13000</v>
      </c>
      <c r="F5554" s="1">
        <v>42948</v>
      </c>
    </row>
    <row r="5555" spans="1:6" x14ac:dyDescent="0.25">
      <c r="A5555">
        <v>23753</v>
      </c>
      <c r="B5555" s="28">
        <v>852461</v>
      </c>
      <c r="C5555" t="s">
        <v>264</v>
      </c>
      <c r="E5555" s="11">
        <v>2281486</v>
      </c>
      <c r="F5555" s="1">
        <v>43251</v>
      </c>
    </row>
    <row r="5556" spans="1:6" x14ac:dyDescent="0.25">
      <c r="A5556">
        <v>23754</v>
      </c>
      <c r="B5556" s="28">
        <v>851639</v>
      </c>
      <c r="C5556" t="s">
        <v>264</v>
      </c>
      <c r="E5556" s="11">
        <v>19500581</v>
      </c>
      <c r="F5556" s="1">
        <v>43911</v>
      </c>
    </row>
    <row r="5557" spans="1:6" x14ac:dyDescent="0.25">
      <c r="A5557">
        <v>23755</v>
      </c>
      <c r="B5557" s="28" t="s">
        <v>4420</v>
      </c>
      <c r="C5557" t="s">
        <v>277</v>
      </c>
      <c r="E5557" s="11">
        <v>10000000</v>
      </c>
      <c r="F5557" s="1">
        <v>44561</v>
      </c>
    </row>
    <row r="5558" spans="1:6" x14ac:dyDescent="0.25">
      <c r="A5558">
        <v>23755</v>
      </c>
      <c r="B5558" s="28">
        <v>853372</v>
      </c>
      <c r="C5558" t="s">
        <v>267</v>
      </c>
      <c r="E5558" s="11">
        <v>400</v>
      </c>
      <c r="F5558" s="1">
        <v>44561</v>
      </c>
    </row>
    <row r="5559" spans="1:6" x14ac:dyDescent="0.25">
      <c r="A5559">
        <v>23755</v>
      </c>
      <c r="B5559" s="28">
        <v>853377</v>
      </c>
      <c r="C5559" t="s">
        <v>268</v>
      </c>
      <c r="E5559" s="11">
        <v>1999</v>
      </c>
      <c r="F5559" s="1">
        <v>45291</v>
      </c>
    </row>
    <row r="5560" spans="1:6" x14ac:dyDescent="0.25">
      <c r="A5560">
        <v>23755</v>
      </c>
      <c r="B5560" s="28">
        <v>853381</v>
      </c>
      <c r="C5560" t="s">
        <v>269</v>
      </c>
      <c r="E5560" s="11">
        <v>86800903</v>
      </c>
      <c r="F5560" s="1">
        <v>45291</v>
      </c>
    </row>
    <row r="5561" spans="1:6" x14ac:dyDescent="0.25">
      <c r="A5561">
        <v>23755</v>
      </c>
      <c r="B5561" s="28">
        <v>853388</v>
      </c>
      <c r="C5561" t="s">
        <v>264</v>
      </c>
      <c r="E5561" s="11">
        <v>86800903</v>
      </c>
      <c r="F5561" s="1">
        <v>45291</v>
      </c>
    </row>
    <row r="5562" spans="1:6" x14ac:dyDescent="0.25">
      <c r="A5562">
        <v>23755</v>
      </c>
      <c r="B5562" s="28">
        <v>871140</v>
      </c>
      <c r="C5562" t="s">
        <v>280</v>
      </c>
      <c r="E5562" s="11">
        <v>1500000</v>
      </c>
      <c r="F5562" s="1">
        <v>45291</v>
      </c>
    </row>
    <row r="5563" spans="1:6" x14ac:dyDescent="0.25">
      <c r="A5563">
        <v>23756</v>
      </c>
      <c r="B5563" s="28">
        <v>853023</v>
      </c>
      <c r="C5563" t="s">
        <v>307</v>
      </c>
      <c r="E5563" s="11">
        <v>1</v>
      </c>
      <c r="F5563" s="1">
        <v>43281</v>
      </c>
    </row>
    <row r="5564" spans="1:6" x14ac:dyDescent="0.25">
      <c r="A5564">
        <v>23756</v>
      </c>
      <c r="B5564" s="28">
        <v>853027</v>
      </c>
      <c r="C5564" t="s">
        <v>264</v>
      </c>
      <c r="E5564" s="11">
        <v>133500</v>
      </c>
      <c r="F5564" s="1">
        <v>43281</v>
      </c>
    </row>
    <row r="5565" spans="1:6" x14ac:dyDescent="0.25">
      <c r="A5565">
        <v>23757</v>
      </c>
      <c r="B5565" s="28">
        <v>853015</v>
      </c>
      <c r="C5565" t="s">
        <v>307</v>
      </c>
      <c r="E5565" s="11">
        <v>1</v>
      </c>
      <c r="F5565" s="1">
        <v>43951</v>
      </c>
    </row>
    <row r="5566" spans="1:6" x14ac:dyDescent="0.25">
      <c r="A5566">
        <v>23757</v>
      </c>
      <c r="B5566" s="28">
        <v>853019</v>
      </c>
      <c r="C5566" t="s">
        <v>264</v>
      </c>
      <c r="E5566" s="11">
        <v>654000</v>
      </c>
      <c r="F5566" s="1">
        <v>43951</v>
      </c>
    </row>
    <row r="5567" spans="1:6" x14ac:dyDescent="0.25">
      <c r="A5567">
        <v>23758</v>
      </c>
      <c r="B5567" s="28" t="s">
        <v>4421</v>
      </c>
      <c r="C5567" t="s">
        <v>277</v>
      </c>
      <c r="E5567" s="11">
        <v>115000</v>
      </c>
      <c r="F5567" s="1">
        <v>43891</v>
      </c>
    </row>
    <row r="5568" spans="1:6" x14ac:dyDescent="0.25">
      <c r="A5568">
        <v>23758</v>
      </c>
      <c r="B5568" s="28">
        <v>852201</v>
      </c>
      <c r="C5568" t="s">
        <v>267</v>
      </c>
      <c r="E5568" s="11">
        <v>17</v>
      </c>
      <c r="F5568" s="1">
        <v>43890</v>
      </c>
    </row>
    <row r="5569" spans="1:6" x14ac:dyDescent="0.25">
      <c r="A5569">
        <v>23758</v>
      </c>
      <c r="B5569" s="28">
        <v>852205</v>
      </c>
      <c r="C5569" t="s">
        <v>268</v>
      </c>
      <c r="E5569" s="11">
        <v>32</v>
      </c>
      <c r="F5569" s="1">
        <v>44620</v>
      </c>
    </row>
    <row r="5570" spans="1:6" x14ac:dyDescent="0.25">
      <c r="A5570">
        <v>23758</v>
      </c>
      <c r="B5570" s="28">
        <v>852209</v>
      </c>
      <c r="C5570" t="s">
        <v>269</v>
      </c>
      <c r="E5570" s="11">
        <v>64000</v>
      </c>
      <c r="F5570" s="1">
        <v>44620</v>
      </c>
    </row>
    <row r="5571" spans="1:6" x14ac:dyDescent="0.25">
      <c r="A5571">
        <v>23758</v>
      </c>
      <c r="B5571" s="28">
        <v>852213</v>
      </c>
      <c r="C5571" t="s">
        <v>264</v>
      </c>
      <c r="E5571" s="11">
        <v>64000</v>
      </c>
      <c r="F5571" s="1">
        <v>44620</v>
      </c>
    </row>
    <row r="5572" spans="1:6" x14ac:dyDescent="0.25">
      <c r="A5572">
        <v>23759</v>
      </c>
      <c r="B5572" s="28">
        <v>852184</v>
      </c>
      <c r="C5572" t="s">
        <v>286</v>
      </c>
      <c r="E5572" s="11">
        <v>1142760</v>
      </c>
      <c r="F5572" s="1">
        <v>43465</v>
      </c>
    </row>
    <row r="5573" spans="1:6" x14ac:dyDescent="0.25">
      <c r="A5573">
        <v>23759</v>
      </c>
      <c r="B5573" s="28">
        <v>852188</v>
      </c>
      <c r="C5573" t="s">
        <v>264</v>
      </c>
      <c r="E5573" s="11">
        <v>31964760</v>
      </c>
      <c r="F5573" s="1">
        <v>43465</v>
      </c>
    </row>
    <row r="5574" spans="1:6" x14ac:dyDescent="0.25">
      <c r="A5574">
        <v>23760</v>
      </c>
      <c r="B5574" s="28">
        <v>852570</v>
      </c>
      <c r="C5574" t="s">
        <v>264</v>
      </c>
      <c r="E5574" s="11">
        <v>1194148</v>
      </c>
      <c r="F5574" s="1">
        <v>43070</v>
      </c>
    </row>
    <row r="5575" spans="1:6" x14ac:dyDescent="0.25">
      <c r="A5575">
        <v>23761</v>
      </c>
      <c r="B5575" s="28">
        <v>855729</v>
      </c>
      <c r="C5575" t="s">
        <v>264</v>
      </c>
      <c r="E5575" s="11">
        <v>600000</v>
      </c>
      <c r="F5575" s="1">
        <v>42964</v>
      </c>
    </row>
    <row r="5576" spans="1:6" x14ac:dyDescent="0.25">
      <c r="A5576">
        <v>23764</v>
      </c>
      <c r="B5576" s="28" t="s">
        <v>4296</v>
      </c>
      <c r="C5576" t="s">
        <v>277</v>
      </c>
      <c r="E5576" s="11">
        <v>200000</v>
      </c>
      <c r="F5576" s="1">
        <v>43890</v>
      </c>
    </row>
    <row r="5577" spans="1:6" x14ac:dyDescent="0.25">
      <c r="A5577">
        <v>23764</v>
      </c>
      <c r="B5577" s="28">
        <v>853481</v>
      </c>
      <c r="C5577" t="s">
        <v>267</v>
      </c>
      <c r="E5577" s="11">
        <v>57</v>
      </c>
      <c r="F5577" s="1">
        <v>43890</v>
      </c>
    </row>
    <row r="5578" spans="1:6" x14ac:dyDescent="0.25">
      <c r="A5578">
        <v>23764</v>
      </c>
      <c r="B5578" s="28">
        <v>853485</v>
      </c>
      <c r="C5578" t="s">
        <v>268</v>
      </c>
      <c r="E5578" s="11">
        <v>43</v>
      </c>
      <c r="F5578" s="1">
        <v>44620</v>
      </c>
    </row>
    <row r="5579" spans="1:6" x14ac:dyDescent="0.25">
      <c r="A5579">
        <v>23764</v>
      </c>
      <c r="B5579" s="28">
        <v>853489</v>
      </c>
      <c r="C5579" t="s">
        <v>269</v>
      </c>
      <c r="E5579" s="11">
        <v>2621729</v>
      </c>
      <c r="F5579" s="1">
        <v>44620</v>
      </c>
    </row>
    <row r="5580" spans="1:6" x14ac:dyDescent="0.25">
      <c r="A5580">
        <v>23764</v>
      </c>
      <c r="B5580" s="28">
        <v>853493</v>
      </c>
      <c r="C5580" t="s">
        <v>264</v>
      </c>
      <c r="E5580" s="11">
        <v>2621729</v>
      </c>
      <c r="F5580" s="1">
        <v>44620</v>
      </c>
    </row>
    <row r="5581" spans="1:6" x14ac:dyDescent="0.25">
      <c r="A5581">
        <v>23765</v>
      </c>
      <c r="B5581" s="28">
        <v>852550</v>
      </c>
      <c r="C5581" t="s">
        <v>264</v>
      </c>
      <c r="E5581" s="11">
        <v>2500</v>
      </c>
      <c r="F5581" s="1">
        <v>43008</v>
      </c>
    </row>
    <row r="5582" spans="1:6" x14ac:dyDescent="0.25">
      <c r="A5582">
        <v>23766</v>
      </c>
      <c r="B5582" s="28">
        <v>852315</v>
      </c>
      <c r="C5582" t="s">
        <v>264</v>
      </c>
      <c r="E5582" s="11">
        <v>10450</v>
      </c>
      <c r="F5582" s="1">
        <v>43008</v>
      </c>
    </row>
    <row r="5583" spans="1:6" x14ac:dyDescent="0.25">
      <c r="A5583">
        <v>23767</v>
      </c>
      <c r="B5583" s="28">
        <v>853569</v>
      </c>
      <c r="C5583" t="s">
        <v>4081</v>
      </c>
      <c r="E5583" s="11">
        <v>30</v>
      </c>
      <c r="F5583" s="1">
        <v>42947</v>
      </c>
    </row>
    <row r="5584" spans="1:6" x14ac:dyDescent="0.25">
      <c r="A5584">
        <v>23767</v>
      </c>
      <c r="B5584" s="28">
        <v>853573</v>
      </c>
      <c r="C5584" t="s">
        <v>264</v>
      </c>
      <c r="E5584" s="11">
        <v>16000</v>
      </c>
      <c r="F5584" s="1">
        <v>42947</v>
      </c>
    </row>
    <row r="5585" spans="1:6" x14ac:dyDescent="0.25">
      <c r="A5585">
        <v>23768</v>
      </c>
      <c r="B5585" s="28">
        <v>853121</v>
      </c>
      <c r="C5585" t="s">
        <v>4081</v>
      </c>
      <c r="E5585" s="11">
        <v>12</v>
      </c>
      <c r="F5585" s="1">
        <v>43100</v>
      </c>
    </row>
    <row r="5586" spans="1:6" x14ac:dyDescent="0.25">
      <c r="A5586">
        <v>23768</v>
      </c>
      <c r="B5586" s="28">
        <v>853125</v>
      </c>
      <c r="C5586" t="s">
        <v>264</v>
      </c>
      <c r="E5586" s="11">
        <v>95000</v>
      </c>
      <c r="F5586" s="1">
        <v>43100</v>
      </c>
    </row>
    <row r="5587" spans="1:6" x14ac:dyDescent="0.25">
      <c r="A5587">
        <v>23769</v>
      </c>
      <c r="B5587" s="28">
        <v>852441</v>
      </c>
      <c r="C5587" t="s">
        <v>264</v>
      </c>
      <c r="E5587" s="11">
        <v>850000</v>
      </c>
      <c r="F5587" s="1">
        <v>44670</v>
      </c>
    </row>
    <row r="5588" spans="1:6" x14ac:dyDescent="0.25">
      <c r="A5588">
        <v>23770</v>
      </c>
      <c r="B5588" s="28">
        <v>853132</v>
      </c>
      <c r="C5588" t="s">
        <v>264</v>
      </c>
      <c r="E5588" s="11">
        <v>22209</v>
      </c>
      <c r="F5588" s="1">
        <v>43281</v>
      </c>
    </row>
    <row r="5589" spans="1:6" x14ac:dyDescent="0.25">
      <c r="A5589">
        <v>23770</v>
      </c>
      <c r="B5589" s="28">
        <v>853136</v>
      </c>
      <c r="C5589" t="s">
        <v>272</v>
      </c>
      <c r="D5589" t="s">
        <v>4543</v>
      </c>
      <c r="E5589" s="11">
        <v>1</v>
      </c>
      <c r="F5589" s="1">
        <v>43281</v>
      </c>
    </row>
    <row r="5590" spans="1:6" x14ac:dyDescent="0.25">
      <c r="A5590">
        <v>23771</v>
      </c>
      <c r="B5590" s="28" t="s">
        <v>4297</v>
      </c>
      <c r="C5590" t="s">
        <v>277</v>
      </c>
      <c r="E5590" s="11">
        <v>535000</v>
      </c>
      <c r="F5590" s="1">
        <v>44196</v>
      </c>
    </row>
    <row r="5591" spans="1:6" x14ac:dyDescent="0.25">
      <c r="A5591">
        <v>23771</v>
      </c>
      <c r="B5591" s="28">
        <v>853946</v>
      </c>
      <c r="C5591" t="s">
        <v>267</v>
      </c>
      <c r="E5591" s="11">
        <v>153</v>
      </c>
      <c r="F5591" s="1">
        <v>44561</v>
      </c>
    </row>
    <row r="5592" spans="1:6" x14ac:dyDescent="0.25">
      <c r="A5592">
        <v>23771</v>
      </c>
      <c r="B5592" s="28">
        <v>853950</v>
      </c>
      <c r="C5592" t="s">
        <v>268</v>
      </c>
      <c r="E5592" s="11">
        <v>122</v>
      </c>
      <c r="F5592" s="1">
        <v>44926</v>
      </c>
    </row>
    <row r="5593" spans="1:6" x14ac:dyDescent="0.25">
      <c r="A5593">
        <v>23771</v>
      </c>
      <c r="B5593" s="28">
        <v>853954</v>
      </c>
      <c r="C5593" t="s">
        <v>269</v>
      </c>
      <c r="E5593" s="11">
        <v>20300000</v>
      </c>
      <c r="F5593" s="1">
        <v>44926</v>
      </c>
    </row>
    <row r="5594" spans="1:6" x14ac:dyDescent="0.25">
      <c r="A5594">
        <v>23771</v>
      </c>
      <c r="B5594" s="28">
        <v>853958</v>
      </c>
      <c r="C5594" t="s">
        <v>264</v>
      </c>
      <c r="E5594" s="11">
        <v>20600000</v>
      </c>
      <c r="F5594" s="1">
        <v>44926</v>
      </c>
    </row>
    <row r="5595" spans="1:6" x14ac:dyDescent="0.25">
      <c r="A5595">
        <v>23772</v>
      </c>
      <c r="B5595" s="28">
        <v>852387</v>
      </c>
      <c r="C5595" t="s">
        <v>264</v>
      </c>
      <c r="E5595" s="11">
        <v>2380000</v>
      </c>
      <c r="F5595" s="1">
        <v>43923</v>
      </c>
    </row>
    <row r="5596" spans="1:6" x14ac:dyDescent="0.25">
      <c r="A5596">
        <v>23773</v>
      </c>
      <c r="B5596" s="28">
        <v>852946</v>
      </c>
      <c r="C5596" t="s">
        <v>307</v>
      </c>
      <c r="E5596" s="11">
        <v>1</v>
      </c>
      <c r="F5596" s="1">
        <v>44012</v>
      </c>
    </row>
    <row r="5597" spans="1:6" x14ac:dyDescent="0.25">
      <c r="A5597">
        <v>23773</v>
      </c>
      <c r="B5597" s="28">
        <v>852950</v>
      </c>
      <c r="C5597" t="s">
        <v>264</v>
      </c>
      <c r="E5597" s="11">
        <v>50800</v>
      </c>
      <c r="F5597" s="1">
        <v>44012</v>
      </c>
    </row>
    <row r="5598" spans="1:6" x14ac:dyDescent="0.25">
      <c r="A5598">
        <v>23775</v>
      </c>
      <c r="B5598" s="28">
        <v>853461</v>
      </c>
      <c r="C5598" t="s">
        <v>345</v>
      </c>
      <c r="E5598" s="11">
        <v>24015</v>
      </c>
      <c r="F5598" s="1">
        <v>43281</v>
      </c>
    </row>
    <row r="5599" spans="1:6" x14ac:dyDescent="0.25">
      <c r="A5599">
        <v>23775</v>
      </c>
      <c r="B5599" s="28">
        <v>853465</v>
      </c>
      <c r="C5599" t="s">
        <v>288</v>
      </c>
      <c r="E5599" s="11">
        <v>445000</v>
      </c>
      <c r="F5599" s="1">
        <v>43281</v>
      </c>
    </row>
    <row r="5600" spans="1:6" x14ac:dyDescent="0.25">
      <c r="A5600">
        <v>23775</v>
      </c>
      <c r="B5600" s="28">
        <v>853469</v>
      </c>
      <c r="C5600" t="s">
        <v>264</v>
      </c>
      <c r="E5600" s="11">
        <v>319015</v>
      </c>
      <c r="F5600" s="1">
        <v>43281</v>
      </c>
    </row>
    <row r="5601" spans="1:6" x14ac:dyDescent="0.25">
      <c r="A5601">
        <v>23776</v>
      </c>
      <c r="B5601" s="28">
        <v>852608</v>
      </c>
      <c r="C5601" t="s">
        <v>264</v>
      </c>
      <c r="E5601" s="11">
        <v>101250</v>
      </c>
      <c r="F5601" s="1">
        <v>43281</v>
      </c>
    </row>
    <row r="5602" spans="1:6" x14ac:dyDescent="0.25">
      <c r="A5602">
        <v>23777</v>
      </c>
      <c r="B5602" s="28">
        <v>852587</v>
      </c>
      <c r="C5602" t="s">
        <v>264</v>
      </c>
      <c r="E5602" s="11">
        <v>6157300</v>
      </c>
      <c r="F5602" s="1">
        <v>43190</v>
      </c>
    </row>
    <row r="5603" spans="1:6" x14ac:dyDescent="0.25">
      <c r="A5603">
        <v>23778</v>
      </c>
      <c r="B5603" s="28">
        <v>852656</v>
      </c>
      <c r="C5603" t="s">
        <v>264</v>
      </c>
      <c r="E5603" s="11">
        <v>3000</v>
      </c>
      <c r="F5603" s="1">
        <v>43008</v>
      </c>
    </row>
    <row r="5604" spans="1:6" x14ac:dyDescent="0.25">
      <c r="A5604">
        <v>23779</v>
      </c>
      <c r="B5604" s="28">
        <v>852938</v>
      </c>
      <c r="C5604" t="s">
        <v>264</v>
      </c>
      <c r="E5604" s="11">
        <v>17000</v>
      </c>
      <c r="F5604" s="1">
        <v>43008</v>
      </c>
    </row>
    <row r="5605" spans="1:6" x14ac:dyDescent="0.25">
      <c r="A5605">
        <v>23780</v>
      </c>
      <c r="B5605" s="28">
        <v>852902</v>
      </c>
      <c r="C5605" t="s">
        <v>4081</v>
      </c>
      <c r="E5605" s="11">
        <v>10</v>
      </c>
      <c r="F5605" s="1">
        <v>43281</v>
      </c>
    </row>
    <row r="5606" spans="1:6" x14ac:dyDescent="0.25">
      <c r="A5606">
        <v>23780</v>
      </c>
      <c r="B5606" s="28">
        <v>852922</v>
      </c>
      <c r="C5606" t="s">
        <v>1958</v>
      </c>
      <c r="E5606" s="11">
        <v>0</v>
      </c>
      <c r="F5606" s="1">
        <v>43281</v>
      </c>
    </row>
    <row r="5607" spans="1:6" x14ac:dyDescent="0.25">
      <c r="A5607">
        <v>23780</v>
      </c>
      <c r="B5607" s="28">
        <v>852926</v>
      </c>
      <c r="C5607" t="s">
        <v>264</v>
      </c>
      <c r="E5607" s="11">
        <v>82838</v>
      </c>
      <c r="F5607" s="1">
        <v>43281</v>
      </c>
    </row>
    <row r="5608" spans="1:6" x14ac:dyDescent="0.25">
      <c r="A5608">
        <v>23781</v>
      </c>
      <c r="B5608" s="28">
        <v>854733</v>
      </c>
      <c r="C5608" t="s">
        <v>264</v>
      </c>
      <c r="E5608" s="11">
        <v>45400</v>
      </c>
      <c r="F5608" s="1">
        <v>42977</v>
      </c>
    </row>
    <row r="5609" spans="1:6" x14ac:dyDescent="0.25">
      <c r="A5609">
        <v>23782</v>
      </c>
      <c r="B5609" s="28">
        <v>852987</v>
      </c>
      <c r="C5609" t="s">
        <v>4081</v>
      </c>
      <c r="E5609" s="11">
        <v>5</v>
      </c>
      <c r="F5609" s="1">
        <v>42978</v>
      </c>
    </row>
    <row r="5610" spans="1:6" x14ac:dyDescent="0.25">
      <c r="A5610">
        <v>23782</v>
      </c>
      <c r="B5610" s="28">
        <v>853007</v>
      </c>
      <c r="C5610" t="s">
        <v>1958</v>
      </c>
      <c r="E5610" s="11">
        <v>0</v>
      </c>
      <c r="F5610" s="1">
        <v>42978</v>
      </c>
    </row>
    <row r="5611" spans="1:6" x14ac:dyDescent="0.25">
      <c r="A5611">
        <v>23782</v>
      </c>
      <c r="B5611" s="28">
        <v>853011</v>
      </c>
      <c r="C5611" t="s">
        <v>264</v>
      </c>
      <c r="E5611" s="11">
        <v>25000</v>
      </c>
      <c r="F5611" s="1">
        <v>42978</v>
      </c>
    </row>
    <row r="5612" spans="1:6" x14ac:dyDescent="0.25">
      <c r="A5612">
        <v>23783</v>
      </c>
      <c r="B5612" s="28" t="s">
        <v>4298</v>
      </c>
      <c r="C5612" t="s">
        <v>277</v>
      </c>
      <c r="E5612" s="11">
        <v>575000</v>
      </c>
      <c r="F5612" s="1">
        <v>43830</v>
      </c>
    </row>
    <row r="5613" spans="1:6" x14ac:dyDescent="0.25">
      <c r="A5613">
        <v>23783</v>
      </c>
      <c r="B5613" s="28">
        <v>852879</v>
      </c>
      <c r="C5613" t="s">
        <v>267</v>
      </c>
      <c r="E5613" s="11">
        <v>96</v>
      </c>
      <c r="F5613" s="1">
        <v>43830</v>
      </c>
    </row>
    <row r="5614" spans="1:6" x14ac:dyDescent="0.25">
      <c r="A5614">
        <v>23783</v>
      </c>
      <c r="B5614" s="28">
        <v>852885</v>
      </c>
      <c r="C5614" t="s">
        <v>269</v>
      </c>
      <c r="E5614" s="11">
        <v>42675000</v>
      </c>
      <c r="F5614" s="1">
        <v>44561</v>
      </c>
    </row>
    <row r="5615" spans="1:6" x14ac:dyDescent="0.25">
      <c r="A5615">
        <v>23783</v>
      </c>
      <c r="B5615" s="28">
        <v>852891</v>
      </c>
      <c r="C5615" t="s">
        <v>264</v>
      </c>
      <c r="E5615" s="11">
        <v>42675000</v>
      </c>
      <c r="F5615" s="1">
        <v>44561</v>
      </c>
    </row>
    <row r="5616" spans="1:6" x14ac:dyDescent="0.25">
      <c r="A5616">
        <v>23784</v>
      </c>
      <c r="B5616" s="28">
        <v>853145</v>
      </c>
      <c r="C5616" t="s">
        <v>264</v>
      </c>
      <c r="E5616" s="11">
        <v>55000</v>
      </c>
      <c r="F5616" s="1">
        <v>43343</v>
      </c>
    </row>
    <row r="5617" spans="1:6" x14ac:dyDescent="0.25">
      <c r="A5617">
        <v>23784</v>
      </c>
      <c r="B5617" s="28">
        <v>853149</v>
      </c>
      <c r="C5617" t="s">
        <v>272</v>
      </c>
      <c r="E5617" s="11">
        <v>1</v>
      </c>
      <c r="F5617" s="1">
        <v>43343</v>
      </c>
    </row>
    <row r="5618" spans="1:6" x14ac:dyDescent="0.25">
      <c r="A5618">
        <v>23784</v>
      </c>
      <c r="B5618" s="28">
        <v>853153</v>
      </c>
      <c r="C5618" t="s">
        <v>2825</v>
      </c>
      <c r="E5618" s="11">
        <v>20</v>
      </c>
      <c r="F5618" s="1">
        <v>43343</v>
      </c>
    </row>
    <row r="5619" spans="1:6" x14ac:dyDescent="0.25">
      <c r="A5619">
        <v>23785</v>
      </c>
      <c r="B5619" s="28">
        <v>873557</v>
      </c>
      <c r="C5619" t="s">
        <v>286</v>
      </c>
      <c r="E5619" s="11">
        <v>799676</v>
      </c>
      <c r="F5619" s="1">
        <v>43313</v>
      </c>
    </row>
    <row r="5620" spans="1:6" x14ac:dyDescent="0.25">
      <c r="A5620">
        <v>23785</v>
      </c>
      <c r="B5620" s="28">
        <v>873561</v>
      </c>
      <c r="C5620" t="s">
        <v>264</v>
      </c>
      <c r="E5620" s="11">
        <v>28312085</v>
      </c>
      <c r="F5620" s="1">
        <v>43313</v>
      </c>
    </row>
    <row r="5621" spans="1:6" x14ac:dyDescent="0.25">
      <c r="A5621">
        <v>23786</v>
      </c>
      <c r="B5621" s="28" t="s">
        <v>4299</v>
      </c>
      <c r="C5621" t="s">
        <v>277</v>
      </c>
      <c r="E5621" s="11">
        <v>1250000</v>
      </c>
      <c r="F5621" s="1">
        <v>44561</v>
      </c>
    </row>
    <row r="5622" spans="1:6" x14ac:dyDescent="0.25">
      <c r="A5622">
        <v>23786</v>
      </c>
      <c r="B5622" s="28">
        <v>853071</v>
      </c>
      <c r="C5622" t="s">
        <v>267</v>
      </c>
      <c r="E5622" s="11">
        <v>175</v>
      </c>
      <c r="F5622" s="1">
        <v>43830</v>
      </c>
    </row>
    <row r="5623" spans="1:6" x14ac:dyDescent="0.25">
      <c r="A5623">
        <v>23786</v>
      </c>
      <c r="B5623" s="28">
        <v>853075</v>
      </c>
      <c r="C5623" t="s">
        <v>268</v>
      </c>
      <c r="E5623" s="11">
        <v>1177</v>
      </c>
      <c r="F5623" s="1">
        <v>44561</v>
      </c>
    </row>
    <row r="5624" spans="1:6" x14ac:dyDescent="0.25">
      <c r="A5624">
        <v>23786</v>
      </c>
      <c r="B5624" s="28">
        <v>853079</v>
      </c>
      <c r="C5624" t="s">
        <v>269</v>
      </c>
      <c r="E5624" s="11">
        <v>64131000</v>
      </c>
      <c r="F5624" s="1">
        <v>44561</v>
      </c>
    </row>
    <row r="5625" spans="1:6" x14ac:dyDescent="0.25">
      <c r="A5625">
        <v>23786</v>
      </c>
      <c r="B5625" s="28">
        <v>853083</v>
      </c>
      <c r="C5625" t="s">
        <v>264</v>
      </c>
      <c r="E5625" s="11">
        <v>64131000</v>
      </c>
      <c r="F5625" s="1">
        <v>44561</v>
      </c>
    </row>
    <row r="5626" spans="1:6" x14ac:dyDescent="0.25">
      <c r="A5626">
        <v>23787</v>
      </c>
      <c r="B5626" s="28">
        <v>853521</v>
      </c>
      <c r="C5626" t="s">
        <v>264</v>
      </c>
      <c r="E5626" s="11">
        <v>2185203</v>
      </c>
      <c r="F5626" s="1">
        <v>44713</v>
      </c>
    </row>
    <row r="5627" spans="1:6" x14ac:dyDescent="0.25">
      <c r="A5627">
        <v>23788</v>
      </c>
      <c r="B5627" s="28">
        <v>853103</v>
      </c>
      <c r="C5627" t="s">
        <v>264</v>
      </c>
      <c r="E5627" s="11">
        <v>19703687</v>
      </c>
      <c r="F5627" s="1">
        <v>43919</v>
      </c>
    </row>
    <row r="5628" spans="1:6" x14ac:dyDescent="0.25">
      <c r="A5628">
        <v>23790</v>
      </c>
      <c r="B5628" s="28">
        <v>856333</v>
      </c>
      <c r="C5628" t="s">
        <v>264</v>
      </c>
      <c r="E5628" s="11">
        <v>4200</v>
      </c>
      <c r="F5628" s="1">
        <v>43117</v>
      </c>
    </row>
    <row r="5629" spans="1:6" x14ac:dyDescent="0.25">
      <c r="A5629">
        <v>23791</v>
      </c>
      <c r="B5629" s="28">
        <v>854785</v>
      </c>
      <c r="C5629" t="s">
        <v>264</v>
      </c>
      <c r="E5629" s="11">
        <v>15000</v>
      </c>
      <c r="F5629" s="1">
        <v>42916</v>
      </c>
    </row>
    <row r="5630" spans="1:6" x14ac:dyDescent="0.25">
      <c r="A5630">
        <v>23792</v>
      </c>
      <c r="B5630" s="28">
        <v>854700</v>
      </c>
      <c r="C5630" t="s">
        <v>545</v>
      </c>
      <c r="E5630" s="11">
        <v>1</v>
      </c>
      <c r="F5630" s="1">
        <v>43098</v>
      </c>
    </row>
    <row r="5631" spans="1:6" x14ac:dyDescent="0.25">
      <c r="A5631">
        <v>23792</v>
      </c>
      <c r="B5631" s="28">
        <v>854704</v>
      </c>
      <c r="C5631" t="s">
        <v>307</v>
      </c>
      <c r="E5631" s="11">
        <v>1</v>
      </c>
      <c r="F5631" s="1">
        <v>43098</v>
      </c>
    </row>
    <row r="5632" spans="1:6" x14ac:dyDescent="0.25">
      <c r="A5632">
        <v>23792</v>
      </c>
      <c r="B5632" s="28">
        <v>854708</v>
      </c>
      <c r="C5632" t="s">
        <v>264</v>
      </c>
      <c r="E5632" s="11">
        <v>3000</v>
      </c>
      <c r="F5632" s="1">
        <v>43098</v>
      </c>
    </row>
    <row r="5633" spans="1:6" x14ac:dyDescent="0.25">
      <c r="A5633">
        <v>23793</v>
      </c>
      <c r="B5633" s="28">
        <v>854712</v>
      </c>
      <c r="C5633" t="s">
        <v>545</v>
      </c>
      <c r="E5633" s="11">
        <v>1</v>
      </c>
      <c r="F5633" s="1">
        <v>43098</v>
      </c>
    </row>
    <row r="5634" spans="1:6" x14ac:dyDescent="0.25">
      <c r="A5634">
        <v>23793</v>
      </c>
      <c r="B5634" s="28">
        <v>854716</v>
      </c>
      <c r="C5634" t="s">
        <v>307</v>
      </c>
      <c r="E5634" s="11">
        <v>1</v>
      </c>
      <c r="F5634" s="1">
        <v>43098</v>
      </c>
    </row>
    <row r="5635" spans="1:6" x14ac:dyDescent="0.25">
      <c r="A5635">
        <v>23793</v>
      </c>
      <c r="B5635" s="28">
        <v>854720</v>
      </c>
      <c r="C5635" t="s">
        <v>264</v>
      </c>
      <c r="E5635" s="11">
        <v>4500</v>
      </c>
      <c r="F5635" s="1">
        <v>43098</v>
      </c>
    </row>
    <row r="5636" spans="1:6" x14ac:dyDescent="0.25">
      <c r="A5636">
        <v>23794</v>
      </c>
      <c r="B5636" s="28">
        <v>853186</v>
      </c>
      <c r="C5636" t="s">
        <v>345</v>
      </c>
      <c r="E5636" s="11">
        <v>99250</v>
      </c>
      <c r="F5636" s="1">
        <v>43464</v>
      </c>
    </row>
    <row r="5637" spans="1:6" x14ac:dyDescent="0.25">
      <c r="A5637">
        <v>23794</v>
      </c>
      <c r="B5637" s="28">
        <v>853190</v>
      </c>
      <c r="C5637" t="s">
        <v>288</v>
      </c>
      <c r="E5637" s="11">
        <v>130000</v>
      </c>
      <c r="F5637" s="1">
        <v>43464</v>
      </c>
    </row>
    <row r="5638" spans="1:6" x14ac:dyDescent="0.25">
      <c r="A5638">
        <v>23794</v>
      </c>
      <c r="B5638" s="28">
        <v>853194</v>
      </c>
      <c r="C5638" t="s">
        <v>264</v>
      </c>
      <c r="E5638" s="11">
        <v>11524898</v>
      </c>
      <c r="F5638" s="1">
        <v>43464</v>
      </c>
    </row>
    <row r="5639" spans="1:6" x14ac:dyDescent="0.25">
      <c r="A5639">
        <v>23795</v>
      </c>
      <c r="B5639" s="28">
        <v>854105</v>
      </c>
      <c r="C5639" t="s">
        <v>264</v>
      </c>
      <c r="D5639" t="s">
        <v>4265</v>
      </c>
      <c r="E5639" s="11">
        <v>754114</v>
      </c>
      <c r="F5639" s="1">
        <v>43664</v>
      </c>
    </row>
    <row r="5640" spans="1:6" x14ac:dyDescent="0.25">
      <c r="A5640">
        <v>23797</v>
      </c>
      <c r="B5640" s="28">
        <v>853432</v>
      </c>
      <c r="C5640" t="s">
        <v>264</v>
      </c>
      <c r="E5640" s="11">
        <v>2000000</v>
      </c>
      <c r="F5640" s="1">
        <v>43958</v>
      </c>
    </row>
    <row r="5641" spans="1:6" x14ac:dyDescent="0.25">
      <c r="A5641">
        <v>23798</v>
      </c>
      <c r="B5641" s="28">
        <v>854089</v>
      </c>
      <c r="C5641" t="s">
        <v>264</v>
      </c>
      <c r="D5641" t="s">
        <v>4265</v>
      </c>
      <c r="E5641" s="11">
        <v>308000</v>
      </c>
      <c r="F5641" s="1">
        <v>45006</v>
      </c>
    </row>
    <row r="5642" spans="1:6" x14ac:dyDescent="0.25">
      <c r="A5642">
        <v>23799</v>
      </c>
      <c r="B5642" s="28">
        <v>853444</v>
      </c>
      <c r="C5642" t="s">
        <v>264</v>
      </c>
      <c r="E5642" s="11">
        <v>82000</v>
      </c>
      <c r="F5642" s="1">
        <v>43646</v>
      </c>
    </row>
    <row r="5643" spans="1:6" x14ac:dyDescent="0.25">
      <c r="A5643">
        <v>23800</v>
      </c>
      <c r="B5643" s="28">
        <v>853266</v>
      </c>
      <c r="C5643" t="s">
        <v>264</v>
      </c>
      <c r="E5643" s="11">
        <v>9856311</v>
      </c>
      <c r="F5643" s="1">
        <v>45077</v>
      </c>
    </row>
    <row r="5644" spans="1:6" x14ac:dyDescent="0.25">
      <c r="A5644">
        <v>23801</v>
      </c>
      <c r="B5644" s="28">
        <v>853602</v>
      </c>
      <c r="C5644" t="s">
        <v>264</v>
      </c>
      <c r="E5644" s="11">
        <v>46450</v>
      </c>
      <c r="F5644" s="1">
        <v>43282</v>
      </c>
    </row>
    <row r="5645" spans="1:6" x14ac:dyDescent="0.25">
      <c r="A5645">
        <v>23801</v>
      </c>
      <c r="B5645" s="28">
        <v>853606</v>
      </c>
      <c r="C5645" t="s">
        <v>272</v>
      </c>
      <c r="D5645" t="s">
        <v>4300</v>
      </c>
      <c r="E5645" s="11">
        <v>1</v>
      </c>
      <c r="F5645" s="1">
        <v>43282</v>
      </c>
    </row>
    <row r="5646" spans="1:6" x14ac:dyDescent="0.25">
      <c r="A5646">
        <v>23802</v>
      </c>
      <c r="B5646" s="28" t="s">
        <v>4422</v>
      </c>
      <c r="C5646" t="s">
        <v>277</v>
      </c>
      <c r="E5646" s="11">
        <v>241800</v>
      </c>
      <c r="F5646" s="1">
        <v>43830</v>
      </c>
    </row>
    <row r="5647" spans="1:6" x14ac:dyDescent="0.25">
      <c r="A5647">
        <v>23802</v>
      </c>
      <c r="B5647" s="28">
        <v>857536</v>
      </c>
      <c r="C5647" t="s">
        <v>267</v>
      </c>
      <c r="E5647" s="11">
        <v>19</v>
      </c>
      <c r="F5647" s="1">
        <v>43818</v>
      </c>
    </row>
    <row r="5648" spans="1:6" x14ac:dyDescent="0.25">
      <c r="A5648">
        <v>23802</v>
      </c>
      <c r="B5648" s="28">
        <v>857540</v>
      </c>
      <c r="C5648" t="s">
        <v>268</v>
      </c>
      <c r="E5648" s="11">
        <v>314</v>
      </c>
      <c r="F5648" s="1">
        <v>44561</v>
      </c>
    </row>
    <row r="5649" spans="1:6" x14ac:dyDescent="0.25">
      <c r="A5649">
        <v>23802</v>
      </c>
      <c r="B5649" s="28">
        <v>857544</v>
      </c>
      <c r="C5649" t="s">
        <v>269</v>
      </c>
      <c r="E5649" s="11">
        <v>6086000</v>
      </c>
      <c r="F5649" s="1">
        <v>44561</v>
      </c>
    </row>
    <row r="5650" spans="1:6" x14ac:dyDescent="0.25">
      <c r="A5650">
        <v>23802</v>
      </c>
      <c r="B5650" s="28">
        <v>857548</v>
      </c>
      <c r="C5650" t="s">
        <v>264</v>
      </c>
      <c r="E5650" s="11">
        <v>6086000</v>
      </c>
      <c r="F5650" s="1">
        <v>44561</v>
      </c>
    </row>
    <row r="5651" spans="1:6" x14ac:dyDescent="0.25">
      <c r="A5651">
        <v>23804</v>
      </c>
      <c r="B5651" s="28">
        <v>853343</v>
      </c>
      <c r="C5651" t="s">
        <v>4081</v>
      </c>
      <c r="E5651" s="11">
        <v>7</v>
      </c>
      <c r="F5651" s="1">
        <v>44196</v>
      </c>
    </row>
    <row r="5652" spans="1:6" x14ac:dyDescent="0.25">
      <c r="A5652">
        <v>23804</v>
      </c>
      <c r="B5652" s="28">
        <v>853359</v>
      </c>
      <c r="C5652" t="s">
        <v>1958</v>
      </c>
      <c r="E5652" s="11">
        <v>0</v>
      </c>
      <c r="F5652" s="1">
        <v>44196</v>
      </c>
    </row>
    <row r="5653" spans="1:6" x14ac:dyDescent="0.25">
      <c r="A5653">
        <v>23804</v>
      </c>
      <c r="B5653" s="28">
        <v>853363</v>
      </c>
      <c r="C5653" t="s">
        <v>264</v>
      </c>
      <c r="E5653" s="11">
        <v>150000</v>
      </c>
      <c r="F5653" s="1">
        <v>44196</v>
      </c>
    </row>
    <row r="5654" spans="1:6" x14ac:dyDescent="0.25">
      <c r="A5654">
        <v>23805</v>
      </c>
      <c r="B5654" s="28">
        <v>853284</v>
      </c>
      <c r="C5654" t="s">
        <v>264</v>
      </c>
      <c r="E5654" s="11">
        <v>13433957</v>
      </c>
      <c r="F5654" s="1">
        <v>45077</v>
      </c>
    </row>
    <row r="5655" spans="1:6" x14ac:dyDescent="0.25">
      <c r="A5655">
        <v>23806</v>
      </c>
      <c r="B5655" s="28">
        <v>853392</v>
      </c>
      <c r="C5655" t="s">
        <v>264</v>
      </c>
      <c r="E5655" s="11">
        <v>26767913</v>
      </c>
      <c r="F5655" s="1">
        <v>45027</v>
      </c>
    </row>
    <row r="5656" spans="1:6" x14ac:dyDescent="0.25">
      <c r="A5656">
        <v>23807</v>
      </c>
      <c r="B5656" s="28" t="s">
        <v>4301</v>
      </c>
      <c r="C5656" t="s">
        <v>277</v>
      </c>
      <c r="E5656" s="11">
        <v>200000</v>
      </c>
      <c r="F5656" s="1">
        <v>44712</v>
      </c>
    </row>
    <row r="5657" spans="1:6" x14ac:dyDescent="0.25">
      <c r="A5657">
        <v>23807</v>
      </c>
      <c r="B5657" s="28">
        <v>854393</v>
      </c>
      <c r="C5657" t="s">
        <v>267</v>
      </c>
      <c r="E5657" s="11">
        <v>32</v>
      </c>
      <c r="F5657" s="1">
        <v>43982</v>
      </c>
    </row>
    <row r="5658" spans="1:6" x14ac:dyDescent="0.25">
      <c r="A5658">
        <v>23807</v>
      </c>
      <c r="B5658" s="28">
        <v>854398</v>
      </c>
      <c r="C5658" t="s">
        <v>268</v>
      </c>
      <c r="E5658" s="11">
        <v>0</v>
      </c>
      <c r="F5658" s="1">
        <v>44712</v>
      </c>
    </row>
    <row r="5659" spans="1:6" x14ac:dyDescent="0.25">
      <c r="A5659">
        <v>23807</v>
      </c>
      <c r="B5659" s="28">
        <v>854409</v>
      </c>
      <c r="C5659" t="s">
        <v>269</v>
      </c>
      <c r="E5659" s="11">
        <v>4625705</v>
      </c>
      <c r="F5659" s="1">
        <v>44712</v>
      </c>
    </row>
    <row r="5660" spans="1:6" x14ac:dyDescent="0.25">
      <c r="A5660">
        <v>23807</v>
      </c>
      <c r="B5660" s="28">
        <v>854414</v>
      </c>
      <c r="C5660" t="s">
        <v>264</v>
      </c>
      <c r="E5660" s="11">
        <v>4948705</v>
      </c>
      <c r="F5660" s="1">
        <v>44712</v>
      </c>
    </row>
    <row r="5661" spans="1:6" x14ac:dyDescent="0.25">
      <c r="A5661">
        <v>23808</v>
      </c>
      <c r="B5661" s="28">
        <v>853408</v>
      </c>
      <c r="C5661" t="s">
        <v>264</v>
      </c>
      <c r="E5661" s="11">
        <v>23000000</v>
      </c>
      <c r="F5661" s="1">
        <v>43615</v>
      </c>
    </row>
    <row r="5662" spans="1:6" x14ac:dyDescent="0.25">
      <c r="A5662">
        <v>23809</v>
      </c>
      <c r="B5662" s="28">
        <v>858922</v>
      </c>
      <c r="C5662" t="s">
        <v>264</v>
      </c>
      <c r="E5662" s="11">
        <v>6735000</v>
      </c>
      <c r="F5662" s="1">
        <v>43327</v>
      </c>
    </row>
    <row r="5663" spans="1:6" x14ac:dyDescent="0.25">
      <c r="A5663">
        <v>23810</v>
      </c>
      <c r="B5663" s="28">
        <v>853979</v>
      </c>
      <c r="C5663" t="s">
        <v>264</v>
      </c>
      <c r="E5663" s="11">
        <v>6500000</v>
      </c>
      <c r="F5663" s="1">
        <v>43930</v>
      </c>
    </row>
    <row r="5664" spans="1:6" x14ac:dyDescent="0.25">
      <c r="A5664">
        <v>23811</v>
      </c>
      <c r="B5664" s="28">
        <v>854077</v>
      </c>
      <c r="C5664" t="s">
        <v>264</v>
      </c>
      <c r="E5664" s="11">
        <v>34400000</v>
      </c>
      <c r="F5664" s="1">
        <v>45028</v>
      </c>
    </row>
    <row r="5665" spans="1:6" x14ac:dyDescent="0.25">
      <c r="A5665">
        <v>23812</v>
      </c>
      <c r="B5665" s="28">
        <v>853588</v>
      </c>
      <c r="C5665" t="s">
        <v>264</v>
      </c>
      <c r="E5665" s="11">
        <v>125000</v>
      </c>
      <c r="F5665" s="1">
        <v>43940</v>
      </c>
    </row>
    <row r="5666" spans="1:6" x14ac:dyDescent="0.25">
      <c r="A5666">
        <v>23813</v>
      </c>
      <c r="B5666" s="28">
        <v>854423</v>
      </c>
      <c r="C5666" t="s">
        <v>264</v>
      </c>
      <c r="E5666" s="11">
        <v>3000</v>
      </c>
      <c r="F5666" s="1">
        <v>42977</v>
      </c>
    </row>
    <row r="5667" spans="1:6" x14ac:dyDescent="0.25">
      <c r="A5667">
        <v>23814</v>
      </c>
      <c r="B5667" s="28">
        <v>855154</v>
      </c>
      <c r="C5667" t="s">
        <v>264</v>
      </c>
      <c r="E5667" s="11">
        <v>3195</v>
      </c>
      <c r="F5667" s="1">
        <v>42977</v>
      </c>
    </row>
    <row r="5668" spans="1:6" x14ac:dyDescent="0.25">
      <c r="A5668">
        <v>23815</v>
      </c>
      <c r="B5668" s="28">
        <v>854608</v>
      </c>
      <c r="C5668" t="s">
        <v>264</v>
      </c>
      <c r="E5668" s="11">
        <v>3000</v>
      </c>
      <c r="F5668" s="1">
        <v>43251</v>
      </c>
    </row>
    <row r="5669" spans="1:6" x14ac:dyDescent="0.25">
      <c r="A5669">
        <v>23816</v>
      </c>
      <c r="B5669" s="28">
        <v>858775</v>
      </c>
      <c r="C5669" t="s">
        <v>264</v>
      </c>
      <c r="E5669" s="11">
        <v>45000</v>
      </c>
      <c r="F5669" s="1">
        <v>43251</v>
      </c>
    </row>
    <row r="5670" spans="1:6" x14ac:dyDescent="0.25">
      <c r="A5670">
        <v>23817</v>
      </c>
      <c r="B5670" s="28">
        <v>854161</v>
      </c>
      <c r="C5670" t="s">
        <v>1958</v>
      </c>
      <c r="E5670" s="11">
        <v>0</v>
      </c>
      <c r="F5670" s="1">
        <v>43131</v>
      </c>
    </row>
    <row r="5671" spans="1:6" x14ac:dyDescent="0.25">
      <c r="A5671">
        <v>23817</v>
      </c>
      <c r="B5671" s="28">
        <v>854165</v>
      </c>
      <c r="C5671" t="s">
        <v>264</v>
      </c>
      <c r="E5671" s="11">
        <v>0</v>
      </c>
      <c r="F5671" s="1">
        <v>43131</v>
      </c>
    </row>
    <row r="5672" spans="1:6" x14ac:dyDescent="0.25">
      <c r="A5672">
        <v>23818</v>
      </c>
      <c r="B5672" s="28">
        <v>854173</v>
      </c>
      <c r="C5672" t="s">
        <v>272</v>
      </c>
      <c r="D5672" t="s">
        <v>4544</v>
      </c>
      <c r="E5672" s="11">
        <v>1</v>
      </c>
      <c r="F5672" s="1">
        <v>43312</v>
      </c>
    </row>
    <row r="5673" spans="1:6" x14ac:dyDescent="0.25">
      <c r="A5673">
        <v>23818</v>
      </c>
      <c r="B5673" s="28">
        <v>854177</v>
      </c>
      <c r="C5673" t="s">
        <v>1958</v>
      </c>
      <c r="E5673" s="11">
        <v>0</v>
      </c>
      <c r="F5673" s="1">
        <v>43131</v>
      </c>
    </row>
    <row r="5674" spans="1:6" x14ac:dyDescent="0.25">
      <c r="A5674">
        <v>23818</v>
      </c>
      <c r="B5674" s="28">
        <v>854182</v>
      </c>
      <c r="C5674" t="s">
        <v>264</v>
      </c>
      <c r="E5674" s="11">
        <v>0</v>
      </c>
      <c r="F5674" s="1">
        <v>43131</v>
      </c>
    </row>
    <row r="5675" spans="1:6" x14ac:dyDescent="0.25">
      <c r="A5675">
        <v>23819</v>
      </c>
      <c r="B5675" s="28">
        <v>854197</v>
      </c>
      <c r="C5675" t="s">
        <v>264</v>
      </c>
      <c r="E5675" s="11">
        <v>0</v>
      </c>
      <c r="F5675" s="1">
        <v>43131</v>
      </c>
    </row>
    <row r="5676" spans="1:6" x14ac:dyDescent="0.25">
      <c r="A5676">
        <v>23819</v>
      </c>
      <c r="B5676" s="28">
        <v>854201</v>
      </c>
      <c r="C5676" t="s">
        <v>1958</v>
      </c>
      <c r="E5676" s="11">
        <v>0</v>
      </c>
      <c r="F5676" s="1">
        <v>43131</v>
      </c>
    </row>
    <row r="5677" spans="1:6" x14ac:dyDescent="0.25">
      <c r="A5677">
        <v>23820</v>
      </c>
      <c r="B5677" s="28" t="s">
        <v>4302</v>
      </c>
      <c r="C5677" t="s">
        <v>277</v>
      </c>
      <c r="E5677" s="11">
        <v>80000</v>
      </c>
      <c r="F5677" s="1">
        <v>43555</v>
      </c>
    </row>
    <row r="5678" spans="1:6" x14ac:dyDescent="0.25">
      <c r="A5678">
        <v>23820</v>
      </c>
      <c r="B5678" s="28">
        <v>854242</v>
      </c>
      <c r="C5678" t="s">
        <v>267</v>
      </c>
      <c r="E5678" s="11">
        <v>20</v>
      </c>
      <c r="F5678" s="1">
        <v>43555</v>
      </c>
    </row>
    <row r="5679" spans="1:6" x14ac:dyDescent="0.25">
      <c r="A5679">
        <v>23820</v>
      </c>
      <c r="B5679" s="28">
        <v>854246</v>
      </c>
      <c r="C5679" t="s">
        <v>268</v>
      </c>
      <c r="E5679" s="11">
        <v>20</v>
      </c>
      <c r="F5679" s="1">
        <v>44286</v>
      </c>
    </row>
    <row r="5680" spans="1:6" x14ac:dyDescent="0.25">
      <c r="A5680">
        <v>23820</v>
      </c>
      <c r="B5680" s="28">
        <v>854250</v>
      </c>
      <c r="C5680" t="s">
        <v>269</v>
      </c>
      <c r="E5680" s="11">
        <v>3000000</v>
      </c>
      <c r="F5680" s="1">
        <v>44286</v>
      </c>
    </row>
    <row r="5681" spans="1:6" x14ac:dyDescent="0.25">
      <c r="A5681">
        <v>23820</v>
      </c>
      <c r="B5681" s="28">
        <v>854254</v>
      </c>
      <c r="C5681" t="s">
        <v>264</v>
      </c>
      <c r="E5681" s="11">
        <v>3100000</v>
      </c>
      <c r="F5681" s="1">
        <v>44286</v>
      </c>
    </row>
    <row r="5682" spans="1:6" x14ac:dyDescent="0.25">
      <c r="A5682">
        <v>23821</v>
      </c>
      <c r="B5682" s="28">
        <v>854270</v>
      </c>
      <c r="C5682" t="s">
        <v>1958</v>
      </c>
      <c r="E5682" s="11">
        <v>0</v>
      </c>
      <c r="F5682" s="1">
        <v>43312</v>
      </c>
    </row>
    <row r="5683" spans="1:6" x14ac:dyDescent="0.25">
      <c r="A5683">
        <v>23821</v>
      </c>
      <c r="B5683" s="28">
        <v>854274</v>
      </c>
      <c r="C5683" t="s">
        <v>264</v>
      </c>
      <c r="E5683" s="11">
        <v>0</v>
      </c>
      <c r="F5683" s="1">
        <v>43312</v>
      </c>
    </row>
    <row r="5684" spans="1:6" x14ac:dyDescent="0.25">
      <c r="A5684">
        <v>23823</v>
      </c>
      <c r="B5684" s="28">
        <v>855330</v>
      </c>
      <c r="C5684" t="s">
        <v>293</v>
      </c>
      <c r="E5684" s="11">
        <v>20</v>
      </c>
      <c r="F5684" s="1">
        <v>43100</v>
      </c>
    </row>
    <row r="5685" spans="1:6" x14ac:dyDescent="0.25">
      <c r="A5685">
        <v>23823</v>
      </c>
      <c r="B5685" s="28">
        <v>855334</v>
      </c>
      <c r="C5685" t="s">
        <v>280</v>
      </c>
      <c r="E5685" s="11">
        <v>200000</v>
      </c>
      <c r="F5685" s="1">
        <v>43100</v>
      </c>
    </row>
    <row r="5686" spans="1:6" x14ac:dyDescent="0.25">
      <c r="A5686">
        <v>23823</v>
      </c>
      <c r="B5686" s="28">
        <v>855342</v>
      </c>
      <c r="C5686" t="s">
        <v>268</v>
      </c>
      <c r="E5686" s="11">
        <v>20</v>
      </c>
      <c r="F5686" s="1">
        <v>43830</v>
      </c>
    </row>
    <row r="5687" spans="1:6" x14ac:dyDescent="0.25">
      <c r="A5687">
        <v>23823</v>
      </c>
      <c r="B5687" s="28">
        <v>855350</v>
      </c>
      <c r="C5687" t="s">
        <v>264</v>
      </c>
      <c r="E5687" s="11">
        <v>100000</v>
      </c>
      <c r="F5687" s="1">
        <v>43100</v>
      </c>
    </row>
    <row r="5688" spans="1:6" x14ac:dyDescent="0.25">
      <c r="A5688">
        <v>23824</v>
      </c>
      <c r="B5688" s="28" t="s">
        <v>4303</v>
      </c>
      <c r="C5688" t="s">
        <v>277</v>
      </c>
      <c r="E5688" s="11">
        <v>20000000</v>
      </c>
      <c r="F5688" s="1">
        <v>45382</v>
      </c>
    </row>
    <row r="5689" spans="1:6" x14ac:dyDescent="0.25">
      <c r="A5689">
        <v>23824</v>
      </c>
      <c r="B5689" s="28">
        <v>855590</v>
      </c>
      <c r="C5689" t="s">
        <v>267</v>
      </c>
      <c r="E5689" s="11">
        <v>214</v>
      </c>
      <c r="F5689" s="1">
        <v>45382</v>
      </c>
    </row>
    <row r="5690" spans="1:6" x14ac:dyDescent="0.25">
      <c r="A5690">
        <v>23824</v>
      </c>
      <c r="B5690" s="28">
        <v>855594</v>
      </c>
      <c r="C5690" t="s">
        <v>268</v>
      </c>
      <c r="E5690" s="11">
        <v>548</v>
      </c>
      <c r="F5690" s="1">
        <v>46112</v>
      </c>
    </row>
    <row r="5691" spans="1:6" x14ac:dyDescent="0.25">
      <c r="A5691">
        <v>23824</v>
      </c>
      <c r="B5691" s="28">
        <v>855598</v>
      </c>
      <c r="C5691" t="s">
        <v>269</v>
      </c>
      <c r="D5691" t="s">
        <v>4304</v>
      </c>
      <c r="E5691" s="11">
        <v>56474017</v>
      </c>
      <c r="F5691" s="1">
        <v>46112</v>
      </c>
    </row>
    <row r="5692" spans="1:6" x14ac:dyDescent="0.25">
      <c r="A5692">
        <v>23824</v>
      </c>
      <c r="B5692" s="28">
        <v>855602</v>
      </c>
      <c r="C5692" t="s">
        <v>280</v>
      </c>
      <c r="E5692" s="11">
        <v>4200000</v>
      </c>
      <c r="F5692" s="1">
        <v>46112</v>
      </c>
    </row>
    <row r="5693" spans="1:6" x14ac:dyDescent="0.25">
      <c r="A5693">
        <v>23824</v>
      </c>
      <c r="B5693" s="28">
        <v>855606</v>
      </c>
      <c r="C5693" t="s">
        <v>455</v>
      </c>
      <c r="E5693" s="11">
        <v>570000000</v>
      </c>
      <c r="F5693" s="1">
        <v>46112</v>
      </c>
    </row>
    <row r="5694" spans="1:6" x14ac:dyDescent="0.25">
      <c r="A5694">
        <v>23824</v>
      </c>
      <c r="B5694" s="28">
        <v>855610</v>
      </c>
      <c r="C5694" t="s">
        <v>264</v>
      </c>
      <c r="D5694" t="s">
        <v>4305</v>
      </c>
      <c r="E5694" s="11">
        <v>58474017</v>
      </c>
      <c r="F5694" s="1">
        <v>46112</v>
      </c>
    </row>
    <row r="5695" spans="1:6" x14ac:dyDescent="0.25">
      <c r="A5695">
        <v>23825</v>
      </c>
      <c r="B5695" s="28">
        <v>854310</v>
      </c>
      <c r="C5695" t="s">
        <v>264</v>
      </c>
      <c r="E5695" s="11">
        <v>24780</v>
      </c>
      <c r="F5695" s="1">
        <v>43465</v>
      </c>
    </row>
    <row r="5696" spans="1:6" x14ac:dyDescent="0.25">
      <c r="A5696">
        <v>23825</v>
      </c>
      <c r="B5696" s="28">
        <v>854314</v>
      </c>
      <c r="C5696" t="s">
        <v>272</v>
      </c>
      <c r="E5696" s="11">
        <v>1</v>
      </c>
      <c r="F5696" s="1">
        <v>43465</v>
      </c>
    </row>
    <row r="5697" spans="1:6" x14ac:dyDescent="0.25">
      <c r="A5697">
        <v>23826</v>
      </c>
      <c r="B5697" s="28">
        <v>854573</v>
      </c>
      <c r="C5697" t="s">
        <v>264</v>
      </c>
      <c r="E5697" s="11">
        <v>1225000</v>
      </c>
      <c r="F5697" s="1">
        <v>43961</v>
      </c>
    </row>
    <row r="5698" spans="1:6" x14ac:dyDescent="0.25">
      <c r="A5698">
        <v>23827</v>
      </c>
      <c r="B5698" s="28">
        <v>854603</v>
      </c>
      <c r="C5698" t="s">
        <v>264</v>
      </c>
      <c r="E5698" s="11">
        <v>1000000</v>
      </c>
      <c r="F5698" s="1">
        <v>42865</v>
      </c>
    </row>
    <row r="5699" spans="1:6" x14ac:dyDescent="0.25">
      <c r="A5699">
        <v>23828</v>
      </c>
      <c r="B5699" s="28">
        <v>854389</v>
      </c>
      <c r="C5699" t="s">
        <v>264</v>
      </c>
      <c r="E5699" s="11">
        <v>5680000</v>
      </c>
      <c r="F5699" s="1">
        <v>45169</v>
      </c>
    </row>
    <row r="5700" spans="1:6" x14ac:dyDescent="0.25">
      <c r="A5700">
        <v>23829</v>
      </c>
      <c r="B5700" s="28">
        <v>854363</v>
      </c>
      <c r="C5700" t="s">
        <v>264</v>
      </c>
      <c r="E5700" s="11">
        <v>2960000</v>
      </c>
      <c r="F5700" s="1">
        <v>45169</v>
      </c>
    </row>
    <row r="5701" spans="1:6" x14ac:dyDescent="0.25">
      <c r="A5701">
        <v>23830</v>
      </c>
      <c r="B5701" s="28">
        <v>854765</v>
      </c>
      <c r="C5701" t="s">
        <v>264</v>
      </c>
      <c r="D5701" t="s">
        <v>4306</v>
      </c>
      <c r="E5701" s="11">
        <v>4400000</v>
      </c>
      <c r="F5701" s="1">
        <v>43863</v>
      </c>
    </row>
    <row r="5702" spans="1:6" x14ac:dyDescent="0.25">
      <c r="A5702">
        <v>23831</v>
      </c>
      <c r="B5702" s="28">
        <v>854225</v>
      </c>
      <c r="C5702" t="s">
        <v>264</v>
      </c>
      <c r="E5702" s="11">
        <v>12382504</v>
      </c>
      <c r="F5702" s="1">
        <v>44773</v>
      </c>
    </row>
    <row r="5703" spans="1:6" x14ac:dyDescent="0.25">
      <c r="A5703">
        <v>23832</v>
      </c>
      <c r="B5703" s="28">
        <v>855316</v>
      </c>
      <c r="C5703" t="s">
        <v>264</v>
      </c>
      <c r="D5703" t="s">
        <v>4265</v>
      </c>
      <c r="E5703" s="11">
        <v>6624474</v>
      </c>
      <c r="F5703" s="1">
        <v>45021</v>
      </c>
    </row>
    <row r="5704" spans="1:6" x14ac:dyDescent="0.25">
      <c r="A5704">
        <v>23833</v>
      </c>
      <c r="B5704" s="28">
        <v>854298</v>
      </c>
      <c r="C5704" t="s">
        <v>264</v>
      </c>
      <c r="E5704" s="11">
        <v>216000</v>
      </c>
      <c r="F5704" s="1">
        <v>43931</v>
      </c>
    </row>
    <row r="5705" spans="1:6" x14ac:dyDescent="0.25">
      <c r="A5705">
        <v>23834</v>
      </c>
      <c r="B5705" s="28">
        <v>858916</v>
      </c>
      <c r="C5705" t="s">
        <v>264</v>
      </c>
      <c r="E5705" s="11">
        <v>14000</v>
      </c>
      <c r="F5705" s="1">
        <v>42916</v>
      </c>
    </row>
    <row r="5706" spans="1:6" x14ac:dyDescent="0.25">
      <c r="A5706">
        <v>23835</v>
      </c>
      <c r="B5706" s="28">
        <v>854283</v>
      </c>
      <c r="C5706" t="s">
        <v>264</v>
      </c>
      <c r="E5706" s="11">
        <v>8900</v>
      </c>
      <c r="F5706" s="1">
        <v>43131</v>
      </c>
    </row>
    <row r="5707" spans="1:6" x14ac:dyDescent="0.25">
      <c r="A5707">
        <v>23839</v>
      </c>
      <c r="B5707" s="28">
        <v>854964</v>
      </c>
      <c r="C5707" t="s">
        <v>264</v>
      </c>
      <c r="E5707" s="11">
        <v>13500</v>
      </c>
      <c r="F5707" s="1">
        <v>43100</v>
      </c>
    </row>
    <row r="5708" spans="1:6" x14ac:dyDescent="0.25">
      <c r="A5708">
        <v>23840</v>
      </c>
      <c r="B5708" s="28">
        <v>854969</v>
      </c>
      <c r="C5708" t="s">
        <v>264</v>
      </c>
      <c r="E5708" s="11">
        <v>22500</v>
      </c>
      <c r="F5708" s="1">
        <v>43100</v>
      </c>
    </row>
    <row r="5709" spans="1:6" x14ac:dyDescent="0.25">
      <c r="A5709">
        <v>23841</v>
      </c>
      <c r="B5709" s="28">
        <v>854444</v>
      </c>
      <c r="C5709" t="s">
        <v>264</v>
      </c>
      <c r="E5709" s="11">
        <v>3800000</v>
      </c>
      <c r="F5709" s="1">
        <v>43465</v>
      </c>
    </row>
    <row r="5710" spans="1:6" x14ac:dyDescent="0.25">
      <c r="A5710">
        <v>23842</v>
      </c>
      <c r="B5710" s="28">
        <v>854663</v>
      </c>
      <c r="C5710" t="s">
        <v>264</v>
      </c>
      <c r="E5710" s="11">
        <v>4500</v>
      </c>
      <c r="F5710" s="1">
        <v>43069</v>
      </c>
    </row>
    <row r="5711" spans="1:6" x14ac:dyDescent="0.25">
      <c r="A5711">
        <v>23843</v>
      </c>
      <c r="B5711" s="28">
        <v>855008</v>
      </c>
      <c r="C5711" t="s">
        <v>264</v>
      </c>
      <c r="E5711" s="11">
        <v>750000</v>
      </c>
      <c r="F5711" s="1">
        <v>43977</v>
      </c>
    </row>
    <row r="5712" spans="1:6" x14ac:dyDescent="0.25">
      <c r="A5712">
        <v>23844</v>
      </c>
      <c r="B5712" s="28" t="s">
        <v>4307</v>
      </c>
      <c r="C5712" t="s">
        <v>277</v>
      </c>
      <c r="E5712" s="11">
        <v>21000000</v>
      </c>
      <c r="F5712" s="1">
        <v>47118</v>
      </c>
    </row>
    <row r="5713" spans="1:6" x14ac:dyDescent="0.25">
      <c r="A5713">
        <v>23844</v>
      </c>
      <c r="B5713" s="28">
        <v>856088</v>
      </c>
      <c r="C5713" t="s">
        <v>267</v>
      </c>
      <c r="E5713" s="11">
        <v>385</v>
      </c>
      <c r="F5713" s="1">
        <v>45657</v>
      </c>
    </row>
    <row r="5714" spans="1:6" x14ac:dyDescent="0.25">
      <c r="A5714">
        <v>23844</v>
      </c>
      <c r="B5714" s="28">
        <v>856092</v>
      </c>
      <c r="C5714" t="s">
        <v>268</v>
      </c>
      <c r="E5714" s="11">
        <v>385</v>
      </c>
      <c r="F5714" s="1">
        <v>47118</v>
      </c>
    </row>
    <row r="5715" spans="1:6" x14ac:dyDescent="0.25">
      <c r="A5715">
        <v>23844</v>
      </c>
      <c r="B5715" s="28">
        <v>856096</v>
      </c>
      <c r="C5715" t="s">
        <v>269</v>
      </c>
      <c r="E5715" s="11">
        <v>220000000</v>
      </c>
      <c r="F5715" s="1">
        <v>47118</v>
      </c>
    </row>
    <row r="5716" spans="1:6" x14ac:dyDescent="0.25">
      <c r="A5716">
        <v>23844</v>
      </c>
      <c r="B5716" s="28">
        <v>856101</v>
      </c>
      <c r="C5716" t="s">
        <v>455</v>
      </c>
      <c r="E5716" s="11">
        <v>200000000</v>
      </c>
      <c r="F5716" s="1">
        <v>47118</v>
      </c>
    </row>
    <row r="5717" spans="1:6" x14ac:dyDescent="0.25">
      <c r="A5717">
        <v>23844</v>
      </c>
      <c r="B5717" s="28">
        <v>856105</v>
      </c>
      <c r="C5717" t="s">
        <v>280</v>
      </c>
      <c r="E5717" s="11">
        <v>2000000</v>
      </c>
      <c r="F5717" s="1">
        <v>47118</v>
      </c>
    </row>
    <row r="5718" spans="1:6" x14ac:dyDescent="0.25">
      <c r="A5718">
        <v>23844</v>
      </c>
      <c r="B5718" s="28">
        <v>856109</v>
      </c>
      <c r="C5718" t="s">
        <v>264</v>
      </c>
      <c r="E5718" s="11">
        <v>220000000</v>
      </c>
      <c r="F5718" s="1">
        <v>47118</v>
      </c>
    </row>
    <row r="5719" spans="1:6" x14ac:dyDescent="0.25">
      <c r="A5719">
        <v>23845</v>
      </c>
      <c r="B5719" s="28">
        <v>854671</v>
      </c>
      <c r="C5719" t="s">
        <v>264</v>
      </c>
      <c r="E5719" s="11">
        <v>4895650</v>
      </c>
      <c r="F5719" s="1">
        <v>44043</v>
      </c>
    </row>
    <row r="5720" spans="1:6" x14ac:dyDescent="0.25">
      <c r="A5720">
        <v>23846</v>
      </c>
      <c r="B5720" s="28">
        <v>854979</v>
      </c>
      <c r="C5720" t="s">
        <v>264</v>
      </c>
      <c r="E5720" s="11">
        <v>13000</v>
      </c>
      <c r="F5720" s="1">
        <v>43098</v>
      </c>
    </row>
    <row r="5721" spans="1:6" x14ac:dyDescent="0.25">
      <c r="A5721">
        <v>23847</v>
      </c>
      <c r="B5721" s="28">
        <v>854984</v>
      </c>
      <c r="C5721" t="s">
        <v>264</v>
      </c>
      <c r="E5721" s="11">
        <v>11500</v>
      </c>
      <c r="F5721" s="1">
        <v>43098</v>
      </c>
    </row>
    <row r="5722" spans="1:6" x14ac:dyDescent="0.25">
      <c r="A5722">
        <v>23848</v>
      </c>
      <c r="B5722" s="28" t="s">
        <v>4308</v>
      </c>
      <c r="C5722" t="s">
        <v>277</v>
      </c>
      <c r="E5722" s="11">
        <v>2000000</v>
      </c>
      <c r="F5722" s="1">
        <v>44377</v>
      </c>
    </row>
    <row r="5723" spans="1:6" x14ac:dyDescent="0.25">
      <c r="A5723">
        <v>23848</v>
      </c>
      <c r="B5723" s="28">
        <v>855462</v>
      </c>
      <c r="C5723" t="s">
        <v>267</v>
      </c>
      <c r="D5723" t="s">
        <v>4309</v>
      </c>
      <c r="E5723" s="11">
        <v>125</v>
      </c>
      <c r="F5723" s="1">
        <v>44377</v>
      </c>
    </row>
    <row r="5724" spans="1:6" x14ac:dyDescent="0.25">
      <c r="A5724">
        <v>23848</v>
      </c>
      <c r="B5724" s="28">
        <v>855466</v>
      </c>
      <c r="C5724" t="s">
        <v>268</v>
      </c>
      <c r="D5724" t="s">
        <v>4309</v>
      </c>
      <c r="E5724" s="11">
        <v>0</v>
      </c>
      <c r="F5724" s="1">
        <v>45107</v>
      </c>
    </row>
    <row r="5725" spans="1:6" x14ac:dyDescent="0.25">
      <c r="A5725">
        <v>23848</v>
      </c>
      <c r="B5725" s="28">
        <v>855470</v>
      </c>
      <c r="C5725" t="s">
        <v>269</v>
      </c>
      <c r="E5725" s="11">
        <v>75913471</v>
      </c>
      <c r="F5725" s="1">
        <v>45107</v>
      </c>
    </row>
    <row r="5726" spans="1:6" x14ac:dyDescent="0.25">
      <c r="A5726">
        <v>23848</v>
      </c>
      <c r="B5726" s="28">
        <v>855474</v>
      </c>
      <c r="C5726" t="s">
        <v>264</v>
      </c>
      <c r="E5726" s="11">
        <v>84784014</v>
      </c>
      <c r="F5726" s="1">
        <v>45107</v>
      </c>
    </row>
    <row r="5727" spans="1:6" x14ac:dyDescent="0.25">
      <c r="A5727">
        <v>23849</v>
      </c>
      <c r="B5727" s="28">
        <v>855269</v>
      </c>
      <c r="C5727" t="s">
        <v>264</v>
      </c>
      <c r="E5727" s="11">
        <v>1000000</v>
      </c>
      <c r="F5727" s="1">
        <v>43974</v>
      </c>
    </row>
    <row r="5728" spans="1:6" x14ac:dyDescent="0.25">
      <c r="A5728">
        <v>23850</v>
      </c>
      <c r="B5728" s="28">
        <v>855207</v>
      </c>
      <c r="C5728" t="s">
        <v>264</v>
      </c>
      <c r="E5728" s="11">
        <v>3000000</v>
      </c>
      <c r="F5728" s="1">
        <v>43972</v>
      </c>
    </row>
    <row r="5729" spans="1:6" x14ac:dyDescent="0.25">
      <c r="A5729">
        <v>23851</v>
      </c>
      <c r="B5729" s="28">
        <v>855680</v>
      </c>
      <c r="C5729" t="s">
        <v>267</v>
      </c>
      <c r="E5729" s="11">
        <v>62</v>
      </c>
      <c r="F5729" s="1">
        <v>43982</v>
      </c>
    </row>
    <row r="5730" spans="1:6" x14ac:dyDescent="0.25">
      <c r="A5730">
        <v>23851</v>
      </c>
      <c r="B5730" s="28">
        <v>855685</v>
      </c>
      <c r="C5730" t="s">
        <v>264</v>
      </c>
      <c r="E5730" s="11">
        <v>1686500</v>
      </c>
      <c r="F5730" s="1">
        <v>44712</v>
      </c>
    </row>
    <row r="5731" spans="1:6" x14ac:dyDescent="0.25">
      <c r="A5731">
        <v>23852</v>
      </c>
      <c r="B5731" s="28">
        <v>854902</v>
      </c>
      <c r="C5731" t="s">
        <v>264</v>
      </c>
      <c r="D5731" t="s">
        <v>4310</v>
      </c>
      <c r="E5731" s="11">
        <v>6200000</v>
      </c>
      <c r="F5731" s="1">
        <v>45021</v>
      </c>
    </row>
    <row r="5732" spans="1:6" x14ac:dyDescent="0.25">
      <c r="A5732">
        <v>23853</v>
      </c>
      <c r="B5732" s="28">
        <v>855241</v>
      </c>
      <c r="C5732" t="s">
        <v>264</v>
      </c>
      <c r="E5732" s="11">
        <v>500000</v>
      </c>
      <c r="F5732" s="1">
        <v>43982</v>
      </c>
    </row>
    <row r="5733" spans="1:6" x14ac:dyDescent="0.25">
      <c r="A5733">
        <v>23854</v>
      </c>
      <c r="B5733" s="28">
        <v>854797</v>
      </c>
      <c r="C5733" t="s">
        <v>264</v>
      </c>
      <c r="E5733" s="11">
        <v>4500</v>
      </c>
      <c r="F5733" s="1">
        <v>43100</v>
      </c>
    </row>
    <row r="5734" spans="1:6" x14ac:dyDescent="0.25">
      <c r="A5734">
        <v>23857</v>
      </c>
      <c r="B5734" s="28">
        <v>855395</v>
      </c>
      <c r="C5734" t="s">
        <v>264</v>
      </c>
      <c r="E5734" s="11">
        <v>13000000</v>
      </c>
      <c r="F5734" s="1">
        <v>45013</v>
      </c>
    </row>
    <row r="5735" spans="1:6" x14ac:dyDescent="0.25">
      <c r="A5735">
        <v>23858</v>
      </c>
      <c r="B5735" s="28">
        <v>855279</v>
      </c>
      <c r="C5735" t="s">
        <v>4081</v>
      </c>
      <c r="E5735" s="11">
        <v>15</v>
      </c>
      <c r="F5735" s="1">
        <v>43465</v>
      </c>
    </row>
    <row r="5736" spans="1:6" x14ac:dyDescent="0.25">
      <c r="A5736">
        <v>23858</v>
      </c>
      <c r="B5736" s="28">
        <v>855303</v>
      </c>
      <c r="C5736" t="s">
        <v>1958</v>
      </c>
      <c r="E5736" s="11">
        <v>0</v>
      </c>
      <c r="F5736" s="1">
        <v>43465</v>
      </c>
    </row>
    <row r="5737" spans="1:6" x14ac:dyDescent="0.25">
      <c r="A5737">
        <v>23858</v>
      </c>
      <c r="B5737" s="28">
        <v>855307</v>
      </c>
      <c r="C5737" t="s">
        <v>264</v>
      </c>
      <c r="E5737" s="11">
        <v>350000</v>
      </c>
      <c r="F5737" s="1">
        <v>43465</v>
      </c>
    </row>
    <row r="5738" spans="1:6" x14ac:dyDescent="0.25">
      <c r="A5738">
        <v>23859</v>
      </c>
      <c r="B5738" s="28">
        <v>855072</v>
      </c>
      <c r="C5738" t="s">
        <v>264</v>
      </c>
      <c r="E5738" s="11">
        <v>1468147</v>
      </c>
      <c r="F5738" s="1">
        <v>43465</v>
      </c>
    </row>
    <row r="5739" spans="1:6" x14ac:dyDescent="0.25">
      <c r="A5739">
        <v>23860</v>
      </c>
      <c r="B5739" s="28">
        <v>854883</v>
      </c>
      <c r="C5739" t="s">
        <v>4081</v>
      </c>
      <c r="E5739" s="11">
        <v>4</v>
      </c>
      <c r="F5739" s="1">
        <v>43830</v>
      </c>
    </row>
    <row r="5740" spans="1:6" x14ac:dyDescent="0.25">
      <c r="A5740">
        <v>23860</v>
      </c>
      <c r="B5740" s="28">
        <v>855539</v>
      </c>
      <c r="C5740" t="s">
        <v>1958</v>
      </c>
      <c r="E5740" s="11">
        <v>0</v>
      </c>
      <c r="F5740" s="1">
        <v>44196</v>
      </c>
    </row>
    <row r="5741" spans="1:6" x14ac:dyDescent="0.25">
      <c r="A5741">
        <v>23860</v>
      </c>
      <c r="B5741" s="28">
        <v>855543</v>
      </c>
      <c r="C5741" t="s">
        <v>264</v>
      </c>
      <c r="E5741" s="11">
        <v>500000</v>
      </c>
      <c r="F5741" s="1">
        <v>44196</v>
      </c>
    </row>
    <row r="5742" spans="1:6" x14ac:dyDescent="0.25">
      <c r="A5742">
        <v>23861</v>
      </c>
      <c r="B5742" s="28">
        <v>855361</v>
      </c>
      <c r="C5742" t="s">
        <v>264</v>
      </c>
      <c r="D5742" t="s">
        <v>4265</v>
      </c>
      <c r="E5742" s="11">
        <v>1288000</v>
      </c>
      <c r="F5742" s="1">
        <v>43944</v>
      </c>
    </row>
    <row r="5743" spans="1:6" x14ac:dyDescent="0.25">
      <c r="A5743">
        <v>23862</v>
      </c>
      <c r="B5743" s="28">
        <v>855056</v>
      </c>
      <c r="C5743" t="s">
        <v>264</v>
      </c>
      <c r="E5743" s="11">
        <v>6096000</v>
      </c>
      <c r="F5743" s="1">
        <v>42794</v>
      </c>
    </row>
    <row r="5744" spans="1:6" x14ac:dyDescent="0.25">
      <c r="A5744">
        <v>23863</v>
      </c>
      <c r="B5744" s="28">
        <v>855119</v>
      </c>
      <c r="C5744" t="s">
        <v>345</v>
      </c>
      <c r="E5744" s="11">
        <v>101350</v>
      </c>
      <c r="F5744" s="1">
        <v>43100</v>
      </c>
    </row>
    <row r="5745" spans="1:6" x14ac:dyDescent="0.25">
      <c r="A5745">
        <v>23863</v>
      </c>
      <c r="B5745" s="28">
        <v>855123</v>
      </c>
      <c r="C5745" t="s">
        <v>288</v>
      </c>
      <c r="E5745" s="11">
        <v>205472</v>
      </c>
      <c r="F5745" s="1">
        <v>43100</v>
      </c>
    </row>
    <row r="5746" spans="1:6" x14ac:dyDescent="0.25">
      <c r="A5746">
        <v>23863</v>
      </c>
      <c r="B5746" s="28">
        <v>855127</v>
      </c>
      <c r="C5746" t="s">
        <v>264</v>
      </c>
      <c r="E5746" s="11">
        <v>156822</v>
      </c>
      <c r="F5746" s="1">
        <v>43100</v>
      </c>
    </row>
    <row r="5747" spans="1:6" x14ac:dyDescent="0.25">
      <c r="A5747">
        <v>23864</v>
      </c>
      <c r="B5747" s="28">
        <v>855439</v>
      </c>
      <c r="C5747" t="s">
        <v>264</v>
      </c>
      <c r="E5747" s="11">
        <v>33650</v>
      </c>
      <c r="F5747" s="1">
        <v>43251</v>
      </c>
    </row>
    <row r="5748" spans="1:6" x14ac:dyDescent="0.25">
      <c r="A5748">
        <v>23864</v>
      </c>
      <c r="B5748" s="28">
        <v>855443</v>
      </c>
      <c r="C5748" t="s">
        <v>272</v>
      </c>
      <c r="E5748" s="11">
        <v>1</v>
      </c>
      <c r="F5748" s="1">
        <v>43251</v>
      </c>
    </row>
    <row r="5749" spans="1:6" x14ac:dyDescent="0.25">
      <c r="A5749">
        <v>23866</v>
      </c>
      <c r="B5749" s="28">
        <v>855407</v>
      </c>
      <c r="C5749" t="s">
        <v>264</v>
      </c>
      <c r="E5749" s="11">
        <v>7500000</v>
      </c>
      <c r="F5749" s="1">
        <v>43465</v>
      </c>
    </row>
    <row r="5750" spans="1:6" x14ac:dyDescent="0.25">
      <c r="A5750">
        <v>23867</v>
      </c>
      <c r="B5750" s="28">
        <v>856076</v>
      </c>
      <c r="C5750" t="s">
        <v>264</v>
      </c>
      <c r="E5750" s="11">
        <v>7500</v>
      </c>
      <c r="F5750" s="1">
        <v>43100</v>
      </c>
    </row>
    <row r="5751" spans="1:6" x14ac:dyDescent="0.25">
      <c r="A5751">
        <v>23868</v>
      </c>
      <c r="B5751" s="28">
        <v>855427</v>
      </c>
      <c r="C5751" t="s">
        <v>264</v>
      </c>
      <c r="E5751" s="11">
        <v>10950000</v>
      </c>
      <c r="F5751" s="1">
        <v>43797</v>
      </c>
    </row>
    <row r="5752" spans="1:6" x14ac:dyDescent="0.25">
      <c r="A5752">
        <v>23869</v>
      </c>
      <c r="B5752" s="28">
        <v>856064</v>
      </c>
      <c r="C5752" t="s">
        <v>307</v>
      </c>
      <c r="E5752" s="11">
        <v>1</v>
      </c>
      <c r="F5752" s="1">
        <v>44044</v>
      </c>
    </row>
    <row r="5753" spans="1:6" x14ac:dyDescent="0.25">
      <c r="A5753">
        <v>23869</v>
      </c>
      <c r="B5753" s="28">
        <v>856068</v>
      </c>
      <c r="C5753" t="s">
        <v>264</v>
      </c>
      <c r="E5753" s="11">
        <v>560000</v>
      </c>
      <c r="F5753" s="1">
        <v>44044</v>
      </c>
    </row>
    <row r="5754" spans="1:6" x14ac:dyDescent="0.25">
      <c r="A5754">
        <v>23870</v>
      </c>
      <c r="B5754" s="28" t="s">
        <v>4311</v>
      </c>
      <c r="C5754" t="s">
        <v>277</v>
      </c>
      <c r="E5754" s="11">
        <v>1700000</v>
      </c>
      <c r="F5754" s="1">
        <v>44439</v>
      </c>
    </row>
    <row r="5755" spans="1:6" x14ac:dyDescent="0.25">
      <c r="A5755">
        <v>23870</v>
      </c>
      <c r="B5755" s="28">
        <v>855633</v>
      </c>
      <c r="C5755" t="s">
        <v>267</v>
      </c>
      <c r="D5755" t="s">
        <v>4312</v>
      </c>
      <c r="E5755" s="11">
        <v>150</v>
      </c>
      <c r="F5755" s="1">
        <v>44439</v>
      </c>
    </row>
    <row r="5756" spans="1:6" x14ac:dyDescent="0.25">
      <c r="A5756">
        <v>23870</v>
      </c>
      <c r="B5756" s="28">
        <v>855637</v>
      </c>
      <c r="C5756" t="s">
        <v>268</v>
      </c>
      <c r="D5756" t="s">
        <v>4313</v>
      </c>
      <c r="E5756" s="11">
        <v>0</v>
      </c>
      <c r="F5756" s="1">
        <v>44804</v>
      </c>
    </row>
    <row r="5757" spans="1:6" x14ac:dyDescent="0.25">
      <c r="A5757">
        <v>23870</v>
      </c>
      <c r="B5757" s="28">
        <v>855641</v>
      </c>
      <c r="C5757" t="s">
        <v>269</v>
      </c>
      <c r="E5757" s="11">
        <v>600000</v>
      </c>
      <c r="F5757" s="1">
        <v>44804</v>
      </c>
    </row>
    <row r="5758" spans="1:6" x14ac:dyDescent="0.25">
      <c r="A5758">
        <v>23870</v>
      </c>
      <c r="B5758" s="28">
        <v>855645</v>
      </c>
      <c r="C5758" t="s">
        <v>264</v>
      </c>
      <c r="E5758" s="11">
        <v>600000</v>
      </c>
      <c r="F5758" s="1">
        <v>44804</v>
      </c>
    </row>
    <row r="5759" spans="1:6" x14ac:dyDescent="0.25">
      <c r="A5759">
        <v>23871</v>
      </c>
      <c r="B5759" s="28">
        <v>855653</v>
      </c>
      <c r="C5759" t="s">
        <v>4314</v>
      </c>
      <c r="E5759" s="11">
        <v>150</v>
      </c>
      <c r="F5759" s="1">
        <v>44196</v>
      </c>
    </row>
    <row r="5760" spans="1:6" x14ac:dyDescent="0.25">
      <c r="A5760">
        <v>23871</v>
      </c>
      <c r="B5760" s="28">
        <v>855657</v>
      </c>
      <c r="C5760" t="s">
        <v>280</v>
      </c>
      <c r="E5760" s="11">
        <v>2450000</v>
      </c>
      <c r="F5760" s="1">
        <v>44196</v>
      </c>
    </row>
    <row r="5761" spans="1:6" x14ac:dyDescent="0.25">
      <c r="A5761">
        <v>23871</v>
      </c>
      <c r="B5761" s="28">
        <v>855673</v>
      </c>
      <c r="C5761" t="s">
        <v>264</v>
      </c>
      <c r="E5761" s="11">
        <v>1700000</v>
      </c>
      <c r="F5761" s="1">
        <v>44196</v>
      </c>
    </row>
    <row r="5762" spans="1:6" x14ac:dyDescent="0.25">
      <c r="A5762">
        <v>23872</v>
      </c>
      <c r="B5762" s="28">
        <v>855378</v>
      </c>
      <c r="C5762" t="s">
        <v>264</v>
      </c>
      <c r="E5762" s="11">
        <v>750000</v>
      </c>
      <c r="F5762" s="1">
        <v>43938</v>
      </c>
    </row>
    <row r="5763" spans="1:6" x14ac:dyDescent="0.25">
      <c r="A5763">
        <v>23873</v>
      </c>
      <c r="B5763" s="28">
        <v>855629</v>
      </c>
      <c r="C5763" t="s">
        <v>325</v>
      </c>
      <c r="E5763" s="11">
        <v>17000000</v>
      </c>
      <c r="F5763" s="1">
        <v>42937</v>
      </c>
    </row>
    <row r="5764" spans="1:6" x14ac:dyDescent="0.25">
      <c r="A5764">
        <v>23874</v>
      </c>
      <c r="B5764" s="28">
        <v>856046</v>
      </c>
      <c r="C5764" t="s">
        <v>264</v>
      </c>
      <c r="E5764" s="11">
        <v>11350</v>
      </c>
      <c r="F5764" s="1">
        <v>42977</v>
      </c>
    </row>
    <row r="5765" spans="1:6" x14ac:dyDescent="0.25">
      <c r="A5765">
        <v>23875</v>
      </c>
      <c r="B5765" s="28">
        <v>856250</v>
      </c>
      <c r="C5765" t="s">
        <v>264</v>
      </c>
      <c r="E5765" s="11">
        <v>500000</v>
      </c>
      <c r="F5765" s="1">
        <v>43956</v>
      </c>
    </row>
    <row r="5766" spans="1:6" x14ac:dyDescent="0.25">
      <c r="A5766">
        <v>23876</v>
      </c>
      <c r="B5766" s="28">
        <v>856170</v>
      </c>
      <c r="C5766" t="s">
        <v>325</v>
      </c>
      <c r="E5766" s="11">
        <v>1</v>
      </c>
      <c r="F5766" s="1">
        <v>42937</v>
      </c>
    </row>
    <row r="5767" spans="1:6" x14ac:dyDescent="0.25">
      <c r="A5767">
        <v>23877</v>
      </c>
      <c r="B5767" s="28">
        <v>856323</v>
      </c>
      <c r="C5767" t="s">
        <v>264</v>
      </c>
      <c r="E5767" s="11">
        <v>450000</v>
      </c>
      <c r="F5767" s="1">
        <v>44001</v>
      </c>
    </row>
    <row r="5768" spans="1:6" x14ac:dyDescent="0.25">
      <c r="A5768">
        <v>23878</v>
      </c>
      <c r="B5768" s="28">
        <v>856156</v>
      </c>
      <c r="C5768" t="s">
        <v>264</v>
      </c>
      <c r="E5768" s="11">
        <v>3089454</v>
      </c>
      <c r="F5768" s="1">
        <v>44012</v>
      </c>
    </row>
    <row r="5769" spans="1:6" x14ac:dyDescent="0.25">
      <c r="A5769">
        <v>23879</v>
      </c>
      <c r="B5769" s="28">
        <v>856199</v>
      </c>
      <c r="C5769" t="s">
        <v>325</v>
      </c>
      <c r="E5769" s="11">
        <v>1</v>
      </c>
      <c r="F5769" s="1">
        <v>42944</v>
      </c>
    </row>
    <row r="5770" spans="1:6" x14ac:dyDescent="0.25">
      <c r="A5770">
        <v>23880</v>
      </c>
      <c r="B5770" s="28" t="s">
        <v>4423</v>
      </c>
      <c r="C5770" t="s">
        <v>277</v>
      </c>
      <c r="E5770" s="11">
        <v>167500</v>
      </c>
      <c r="F5770" s="1">
        <v>44012</v>
      </c>
    </row>
    <row r="5771" spans="1:6" x14ac:dyDescent="0.25">
      <c r="A5771">
        <v>23880</v>
      </c>
      <c r="B5771" s="28">
        <v>859076</v>
      </c>
      <c r="C5771" t="s">
        <v>267</v>
      </c>
      <c r="E5771" s="11">
        <v>85</v>
      </c>
      <c r="F5771" s="1">
        <v>44012</v>
      </c>
    </row>
    <row r="5772" spans="1:6" x14ac:dyDescent="0.25">
      <c r="A5772">
        <v>23880</v>
      </c>
      <c r="B5772" s="28">
        <v>859081</v>
      </c>
      <c r="C5772" t="s">
        <v>268</v>
      </c>
      <c r="E5772" s="11">
        <v>1</v>
      </c>
      <c r="F5772" s="1">
        <v>44742</v>
      </c>
    </row>
    <row r="5773" spans="1:6" x14ac:dyDescent="0.25">
      <c r="A5773">
        <v>23880</v>
      </c>
      <c r="B5773" s="28">
        <v>859085</v>
      </c>
      <c r="C5773" t="s">
        <v>269</v>
      </c>
      <c r="E5773" s="11">
        <v>860000</v>
      </c>
      <c r="F5773" s="1">
        <v>44742</v>
      </c>
    </row>
    <row r="5774" spans="1:6" x14ac:dyDescent="0.25">
      <c r="A5774">
        <v>23880</v>
      </c>
      <c r="B5774" s="28">
        <v>859089</v>
      </c>
      <c r="C5774" t="s">
        <v>264</v>
      </c>
      <c r="E5774" s="11">
        <v>1914600</v>
      </c>
      <c r="F5774" s="1">
        <v>44742</v>
      </c>
    </row>
    <row r="5775" spans="1:6" x14ac:dyDescent="0.25">
      <c r="A5775">
        <v>23881</v>
      </c>
      <c r="B5775" s="28">
        <v>857111</v>
      </c>
      <c r="C5775" t="s">
        <v>264</v>
      </c>
      <c r="E5775" s="11">
        <v>400000</v>
      </c>
      <c r="F5775" s="1">
        <v>43190</v>
      </c>
    </row>
    <row r="5776" spans="1:6" x14ac:dyDescent="0.25">
      <c r="A5776">
        <v>23882</v>
      </c>
      <c r="B5776" s="28">
        <v>856885</v>
      </c>
      <c r="C5776" t="s">
        <v>264</v>
      </c>
      <c r="E5776" s="11">
        <v>585000</v>
      </c>
      <c r="F5776" s="1">
        <v>43190</v>
      </c>
    </row>
    <row r="5777" spans="1:6" x14ac:dyDescent="0.25">
      <c r="A5777">
        <v>23883</v>
      </c>
      <c r="B5777" s="28">
        <v>856939</v>
      </c>
      <c r="C5777" t="s">
        <v>264</v>
      </c>
      <c r="E5777" s="11">
        <v>6858547</v>
      </c>
      <c r="F5777" s="1">
        <v>43465</v>
      </c>
    </row>
    <row r="5778" spans="1:6" x14ac:dyDescent="0.25">
      <c r="A5778">
        <v>23886</v>
      </c>
      <c r="B5778" s="28">
        <v>856741</v>
      </c>
      <c r="C5778" t="s">
        <v>307</v>
      </c>
      <c r="E5778" s="11">
        <v>1</v>
      </c>
      <c r="F5778" s="1">
        <v>44043</v>
      </c>
    </row>
    <row r="5779" spans="1:6" x14ac:dyDescent="0.25">
      <c r="A5779">
        <v>23886</v>
      </c>
      <c r="B5779" s="28">
        <v>856745</v>
      </c>
      <c r="C5779" t="s">
        <v>264</v>
      </c>
      <c r="E5779" s="11">
        <v>3766705</v>
      </c>
      <c r="F5779" s="1">
        <v>44043</v>
      </c>
    </row>
    <row r="5780" spans="1:6" x14ac:dyDescent="0.25">
      <c r="A5780">
        <v>23892</v>
      </c>
      <c r="B5780" s="28">
        <v>857091</v>
      </c>
      <c r="C5780" t="s">
        <v>264</v>
      </c>
      <c r="E5780" s="11">
        <v>1500000</v>
      </c>
      <c r="F5780" s="1">
        <v>43190</v>
      </c>
    </row>
    <row r="5781" spans="1:6" x14ac:dyDescent="0.25">
      <c r="A5781">
        <v>23893</v>
      </c>
      <c r="B5781" s="28" t="s">
        <v>4545</v>
      </c>
      <c r="C5781" t="s">
        <v>277</v>
      </c>
      <c r="E5781" s="11">
        <v>337000</v>
      </c>
      <c r="F5781" s="1">
        <v>44074</v>
      </c>
    </row>
    <row r="5782" spans="1:6" x14ac:dyDescent="0.25">
      <c r="A5782">
        <v>23893</v>
      </c>
      <c r="B5782" s="28">
        <v>858139</v>
      </c>
      <c r="C5782" t="s">
        <v>267</v>
      </c>
      <c r="E5782" s="11">
        <v>71</v>
      </c>
      <c r="F5782" s="1">
        <v>44074</v>
      </c>
    </row>
    <row r="5783" spans="1:6" x14ac:dyDescent="0.25">
      <c r="A5783">
        <v>23893</v>
      </c>
      <c r="B5783" s="28">
        <v>858143</v>
      </c>
      <c r="C5783" t="s">
        <v>268</v>
      </c>
      <c r="E5783" s="11">
        <v>371</v>
      </c>
      <c r="F5783" s="1">
        <v>44804</v>
      </c>
    </row>
    <row r="5784" spans="1:6" x14ac:dyDescent="0.25">
      <c r="A5784">
        <v>23893</v>
      </c>
      <c r="B5784" s="28">
        <v>858147</v>
      </c>
      <c r="C5784" t="s">
        <v>269</v>
      </c>
      <c r="E5784" s="11">
        <v>1700000</v>
      </c>
      <c r="F5784" s="1">
        <v>44804</v>
      </c>
    </row>
    <row r="5785" spans="1:6" x14ac:dyDescent="0.25">
      <c r="A5785">
        <v>23893</v>
      </c>
      <c r="B5785" s="28">
        <v>858151</v>
      </c>
      <c r="C5785" t="s">
        <v>264</v>
      </c>
      <c r="E5785" s="11">
        <v>2293975</v>
      </c>
      <c r="F5785" s="1">
        <v>44804</v>
      </c>
    </row>
    <row r="5786" spans="1:6" x14ac:dyDescent="0.25">
      <c r="A5786">
        <v>23894</v>
      </c>
      <c r="B5786" s="28">
        <v>858867</v>
      </c>
      <c r="C5786" t="s">
        <v>264</v>
      </c>
      <c r="E5786" s="11">
        <v>200000</v>
      </c>
      <c r="F5786" s="1">
        <v>43190</v>
      </c>
    </row>
    <row r="5787" spans="1:6" x14ac:dyDescent="0.25">
      <c r="A5787">
        <v>23895</v>
      </c>
      <c r="B5787" s="28" t="s">
        <v>4424</v>
      </c>
      <c r="C5787" t="s">
        <v>277</v>
      </c>
      <c r="E5787" s="11">
        <v>350000</v>
      </c>
      <c r="F5787" s="1">
        <v>44408</v>
      </c>
    </row>
    <row r="5788" spans="1:6" x14ac:dyDescent="0.25">
      <c r="A5788">
        <v>23895</v>
      </c>
      <c r="B5788" s="28">
        <v>858218</v>
      </c>
      <c r="C5788" t="s">
        <v>267</v>
      </c>
      <c r="E5788" s="11">
        <v>40</v>
      </c>
      <c r="F5788" s="1">
        <v>44408</v>
      </c>
    </row>
    <row r="5789" spans="1:6" x14ac:dyDescent="0.25">
      <c r="A5789">
        <v>23895</v>
      </c>
      <c r="B5789" s="28">
        <v>858222</v>
      </c>
      <c r="C5789" t="s">
        <v>269</v>
      </c>
      <c r="E5789" s="11">
        <v>17955919</v>
      </c>
      <c r="F5789" s="1">
        <v>45138</v>
      </c>
    </row>
    <row r="5790" spans="1:6" x14ac:dyDescent="0.25">
      <c r="A5790">
        <v>23895</v>
      </c>
      <c r="B5790" s="28">
        <v>858226</v>
      </c>
      <c r="C5790" t="s">
        <v>268</v>
      </c>
      <c r="E5790" s="11">
        <v>57</v>
      </c>
      <c r="F5790" s="1">
        <v>45138</v>
      </c>
    </row>
    <row r="5791" spans="1:6" x14ac:dyDescent="0.25">
      <c r="A5791">
        <v>23895</v>
      </c>
      <c r="B5791" s="28">
        <v>858230</v>
      </c>
      <c r="C5791" t="s">
        <v>264</v>
      </c>
      <c r="E5791" s="11">
        <v>17955919</v>
      </c>
      <c r="F5791" s="1">
        <v>45138</v>
      </c>
    </row>
    <row r="5792" spans="1:6" x14ac:dyDescent="0.25">
      <c r="A5792">
        <v>23897</v>
      </c>
      <c r="B5792" s="28" t="s">
        <v>4425</v>
      </c>
      <c r="C5792" t="s">
        <v>277</v>
      </c>
      <c r="E5792" s="11">
        <v>280000</v>
      </c>
      <c r="F5792" s="1">
        <v>43921</v>
      </c>
    </row>
    <row r="5793" spans="1:6" x14ac:dyDescent="0.25">
      <c r="A5793">
        <v>23897</v>
      </c>
      <c r="B5793" s="28">
        <v>857773</v>
      </c>
      <c r="C5793" t="s">
        <v>267</v>
      </c>
      <c r="E5793" s="11">
        <v>16</v>
      </c>
      <c r="F5793" s="1">
        <v>43921</v>
      </c>
    </row>
    <row r="5794" spans="1:6" x14ac:dyDescent="0.25">
      <c r="A5794">
        <v>23897</v>
      </c>
      <c r="B5794" s="28">
        <v>857777</v>
      </c>
      <c r="C5794" t="s">
        <v>268</v>
      </c>
      <c r="E5794" s="11">
        <v>115</v>
      </c>
      <c r="F5794" s="1">
        <v>44651</v>
      </c>
    </row>
    <row r="5795" spans="1:6" x14ac:dyDescent="0.25">
      <c r="A5795">
        <v>23897</v>
      </c>
      <c r="B5795" s="28">
        <v>857781</v>
      </c>
      <c r="C5795" t="s">
        <v>269</v>
      </c>
      <c r="E5795" s="11">
        <v>7860000</v>
      </c>
      <c r="F5795" s="1">
        <v>44651</v>
      </c>
    </row>
    <row r="5796" spans="1:6" x14ac:dyDescent="0.25">
      <c r="A5796">
        <v>23897</v>
      </c>
      <c r="B5796" s="28">
        <v>857785</v>
      </c>
      <c r="C5796" t="s">
        <v>264</v>
      </c>
      <c r="E5796" s="11">
        <v>7860000</v>
      </c>
      <c r="F5796" s="1">
        <v>44651</v>
      </c>
    </row>
    <row r="5797" spans="1:6" x14ac:dyDescent="0.25">
      <c r="A5797">
        <v>23898</v>
      </c>
      <c r="B5797" s="28" t="s">
        <v>4426</v>
      </c>
      <c r="C5797" t="s">
        <v>277</v>
      </c>
      <c r="E5797" s="11">
        <v>180000</v>
      </c>
      <c r="F5797" s="1">
        <v>44012</v>
      </c>
    </row>
    <row r="5798" spans="1:6" x14ac:dyDescent="0.25">
      <c r="A5798">
        <v>23898</v>
      </c>
      <c r="B5798" s="28">
        <v>859060</v>
      </c>
      <c r="C5798" t="s">
        <v>267</v>
      </c>
      <c r="E5798" s="11">
        <v>52</v>
      </c>
      <c r="F5798" s="1">
        <v>44012</v>
      </c>
    </row>
    <row r="5799" spans="1:6" x14ac:dyDescent="0.25">
      <c r="A5799">
        <v>23898</v>
      </c>
      <c r="B5799" s="28">
        <v>859064</v>
      </c>
      <c r="C5799" t="s">
        <v>268</v>
      </c>
      <c r="E5799" s="11">
        <v>78</v>
      </c>
      <c r="F5799" s="1">
        <v>44742</v>
      </c>
    </row>
    <row r="5800" spans="1:6" x14ac:dyDescent="0.25">
      <c r="A5800">
        <v>23898</v>
      </c>
      <c r="B5800" s="28">
        <v>859068</v>
      </c>
      <c r="C5800" t="s">
        <v>269</v>
      </c>
      <c r="E5800" s="11">
        <v>1550000</v>
      </c>
      <c r="F5800" s="1">
        <v>44742</v>
      </c>
    </row>
    <row r="5801" spans="1:6" x14ac:dyDescent="0.25">
      <c r="A5801">
        <v>23898</v>
      </c>
      <c r="B5801" s="28">
        <v>859072</v>
      </c>
      <c r="C5801" t="s">
        <v>264</v>
      </c>
      <c r="E5801" s="11">
        <v>1550000</v>
      </c>
      <c r="F5801" s="1">
        <v>44742</v>
      </c>
    </row>
    <row r="5802" spans="1:6" x14ac:dyDescent="0.25">
      <c r="A5802">
        <v>23899</v>
      </c>
      <c r="B5802" s="28" t="s">
        <v>4546</v>
      </c>
      <c r="C5802" t="s">
        <v>277</v>
      </c>
      <c r="E5802" s="11">
        <v>100000</v>
      </c>
      <c r="F5802" s="1">
        <v>43982</v>
      </c>
    </row>
    <row r="5803" spans="1:6" x14ac:dyDescent="0.25">
      <c r="A5803">
        <v>23899</v>
      </c>
      <c r="B5803" s="28">
        <v>859832</v>
      </c>
      <c r="C5803" t="s">
        <v>267</v>
      </c>
      <c r="E5803" s="11">
        <v>22</v>
      </c>
      <c r="F5803" s="1">
        <v>43982</v>
      </c>
    </row>
    <row r="5804" spans="1:6" x14ac:dyDescent="0.25">
      <c r="A5804">
        <v>23899</v>
      </c>
      <c r="B5804" s="28">
        <v>859836</v>
      </c>
      <c r="C5804" t="s">
        <v>268</v>
      </c>
      <c r="E5804" s="11">
        <v>38</v>
      </c>
      <c r="F5804" s="1">
        <v>44712</v>
      </c>
    </row>
    <row r="5805" spans="1:6" x14ac:dyDescent="0.25">
      <c r="A5805">
        <v>23899</v>
      </c>
      <c r="B5805" s="28">
        <v>859840</v>
      </c>
      <c r="C5805" t="s">
        <v>269</v>
      </c>
      <c r="E5805" s="11">
        <v>2900000</v>
      </c>
      <c r="F5805" s="1">
        <v>44712</v>
      </c>
    </row>
    <row r="5806" spans="1:6" x14ac:dyDescent="0.25">
      <c r="A5806">
        <v>23899</v>
      </c>
      <c r="B5806" s="28">
        <v>859844</v>
      </c>
      <c r="C5806" t="s">
        <v>264</v>
      </c>
      <c r="E5806" s="11">
        <v>2900000</v>
      </c>
      <c r="F5806" s="1">
        <v>44712</v>
      </c>
    </row>
    <row r="5807" spans="1:6" x14ac:dyDescent="0.25">
      <c r="A5807">
        <v>23900</v>
      </c>
      <c r="B5807" s="28" t="s">
        <v>4427</v>
      </c>
      <c r="C5807" t="s">
        <v>277</v>
      </c>
      <c r="E5807" s="11">
        <v>21000000</v>
      </c>
      <c r="F5807" s="1">
        <v>44833</v>
      </c>
    </row>
    <row r="5808" spans="1:6" x14ac:dyDescent="0.25">
      <c r="A5808">
        <v>23900</v>
      </c>
      <c r="B5808" s="28">
        <v>858278</v>
      </c>
      <c r="C5808" t="s">
        <v>267</v>
      </c>
      <c r="D5808" t="s">
        <v>4428</v>
      </c>
      <c r="E5808" s="11">
        <v>329</v>
      </c>
      <c r="F5808" s="1">
        <v>44833</v>
      </c>
    </row>
    <row r="5809" spans="1:6" x14ac:dyDescent="0.25">
      <c r="A5809">
        <v>23900</v>
      </c>
      <c r="B5809" s="28">
        <v>858282</v>
      </c>
      <c r="C5809" t="s">
        <v>268</v>
      </c>
      <c r="D5809" t="s">
        <v>4428</v>
      </c>
      <c r="E5809" s="11">
        <v>0</v>
      </c>
      <c r="F5809" s="1">
        <v>45564</v>
      </c>
    </row>
    <row r="5810" spans="1:6" x14ac:dyDescent="0.25">
      <c r="A5810">
        <v>23900</v>
      </c>
      <c r="B5810" s="28">
        <v>858286</v>
      </c>
      <c r="C5810" t="s">
        <v>269</v>
      </c>
      <c r="E5810" s="11">
        <v>309000000</v>
      </c>
      <c r="F5810" s="1">
        <v>45564</v>
      </c>
    </row>
    <row r="5811" spans="1:6" x14ac:dyDescent="0.25">
      <c r="A5811">
        <v>23900</v>
      </c>
      <c r="B5811" s="28">
        <v>858290</v>
      </c>
      <c r="C5811" t="s">
        <v>264</v>
      </c>
      <c r="E5811" s="11">
        <v>309000000</v>
      </c>
      <c r="F5811" s="1">
        <v>45564</v>
      </c>
    </row>
    <row r="5812" spans="1:6" x14ac:dyDescent="0.25">
      <c r="A5812">
        <v>23902</v>
      </c>
      <c r="B5812" s="28">
        <v>857701</v>
      </c>
      <c r="C5812" t="s">
        <v>272</v>
      </c>
      <c r="D5812" t="s">
        <v>4429</v>
      </c>
      <c r="E5812" s="11">
        <v>1</v>
      </c>
      <c r="F5812" s="1">
        <v>43647</v>
      </c>
    </row>
    <row r="5813" spans="1:6" x14ac:dyDescent="0.25">
      <c r="A5813">
        <v>23902</v>
      </c>
      <c r="B5813" s="28">
        <v>857713</v>
      </c>
      <c r="C5813" t="s">
        <v>264</v>
      </c>
      <c r="E5813" s="11">
        <v>20561850</v>
      </c>
      <c r="F5813" s="1">
        <v>43647</v>
      </c>
    </row>
    <row r="5814" spans="1:6" x14ac:dyDescent="0.25">
      <c r="A5814">
        <v>23903</v>
      </c>
      <c r="B5814" s="28">
        <v>857755</v>
      </c>
      <c r="C5814" t="s">
        <v>264</v>
      </c>
      <c r="E5814" s="11">
        <v>42580</v>
      </c>
      <c r="F5814" s="1">
        <v>43250</v>
      </c>
    </row>
    <row r="5815" spans="1:6" x14ac:dyDescent="0.25">
      <c r="A5815">
        <v>23904</v>
      </c>
      <c r="B5815" s="28">
        <v>870802</v>
      </c>
      <c r="C5815" t="s">
        <v>264</v>
      </c>
      <c r="E5815" s="11">
        <v>4699295</v>
      </c>
      <c r="F5815" s="1">
        <v>43954</v>
      </c>
    </row>
    <row r="5816" spans="1:6" x14ac:dyDescent="0.25">
      <c r="A5816">
        <v>23905</v>
      </c>
      <c r="B5816" s="28">
        <v>858382</v>
      </c>
      <c r="C5816" t="s">
        <v>264</v>
      </c>
      <c r="E5816" s="11">
        <v>3200000</v>
      </c>
      <c r="F5816" s="1">
        <v>44037</v>
      </c>
    </row>
    <row r="5817" spans="1:6" x14ac:dyDescent="0.25">
      <c r="A5817">
        <v>23908</v>
      </c>
      <c r="B5817" s="28" t="s">
        <v>4430</v>
      </c>
      <c r="C5817" t="s">
        <v>277</v>
      </c>
      <c r="E5817" s="11">
        <v>80000</v>
      </c>
      <c r="F5817" s="1">
        <v>43951</v>
      </c>
    </row>
    <row r="5818" spans="1:6" x14ac:dyDescent="0.25">
      <c r="A5818">
        <v>23908</v>
      </c>
      <c r="B5818" s="28">
        <v>857953</v>
      </c>
      <c r="C5818" t="s">
        <v>267</v>
      </c>
      <c r="E5818" s="11">
        <v>20</v>
      </c>
      <c r="F5818" s="1">
        <v>43951</v>
      </c>
    </row>
    <row r="5819" spans="1:6" x14ac:dyDescent="0.25">
      <c r="A5819">
        <v>23908</v>
      </c>
      <c r="B5819" s="28">
        <v>857957</v>
      </c>
      <c r="C5819" t="s">
        <v>268</v>
      </c>
      <c r="E5819" s="11">
        <v>45</v>
      </c>
      <c r="F5819" s="1">
        <v>44681</v>
      </c>
    </row>
    <row r="5820" spans="1:6" x14ac:dyDescent="0.25">
      <c r="A5820">
        <v>23908</v>
      </c>
      <c r="B5820" s="28">
        <v>857961</v>
      </c>
      <c r="C5820" t="s">
        <v>269</v>
      </c>
      <c r="E5820" s="11">
        <v>871500</v>
      </c>
      <c r="F5820" s="1">
        <v>44681</v>
      </c>
    </row>
    <row r="5821" spans="1:6" x14ac:dyDescent="0.25">
      <c r="A5821">
        <v>23908</v>
      </c>
      <c r="B5821" s="28">
        <v>857965</v>
      </c>
      <c r="C5821" t="s">
        <v>264</v>
      </c>
      <c r="E5821" s="11">
        <v>871500</v>
      </c>
      <c r="F5821" s="1">
        <v>44681</v>
      </c>
    </row>
    <row r="5822" spans="1:6" x14ac:dyDescent="0.25">
      <c r="A5822">
        <v>23909</v>
      </c>
      <c r="B5822" s="28">
        <v>858321</v>
      </c>
      <c r="C5822" t="s">
        <v>264</v>
      </c>
      <c r="E5822" s="11">
        <v>1000000</v>
      </c>
      <c r="F5822" s="1">
        <v>43190</v>
      </c>
    </row>
    <row r="5823" spans="1:6" x14ac:dyDescent="0.25">
      <c r="A5823">
        <v>23910</v>
      </c>
      <c r="B5823" s="28">
        <v>858177</v>
      </c>
      <c r="C5823" t="s">
        <v>307</v>
      </c>
      <c r="E5823" s="11">
        <v>1</v>
      </c>
      <c r="F5823" s="1">
        <v>43404</v>
      </c>
    </row>
    <row r="5824" spans="1:6" x14ac:dyDescent="0.25">
      <c r="A5824">
        <v>23910</v>
      </c>
      <c r="B5824" s="28">
        <v>858181</v>
      </c>
      <c r="C5824" t="s">
        <v>264</v>
      </c>
      <c r="E5824" s="11">
        <v>204920</v>
      </c>
      <c r="F5824" s="1">
        <v>43404</v>
      </c>
    </row>
    <row r="5825" spans="1:6" x14ac:dyDescent="0.25">
      <c r="A5825">
        <v>23911</v>
      </c>
      <c r="B5825" s="28" t="s">
        <v>4431</v>
      </c>
      <c r="C5825" t="s">
        <v>277</v>
      </c>
      <c r="E5825" s="11">
        <v>750000</v>
      </c>
      <c r="F5825" s="1">
        <v>44804</v>
      </c>
    </row>
    <row r="5826" spans="1:6" x14ac:dyDescent="0.25">
      <c r="A5826">
        <v>23911</v>
      </c>
      <c r="B5826" s="28">
        <v>859187</v>
      </c>
      <c r="C5826" t="s">
        <v>267</v>
      </c>
      <c r="E5826" s="11">
        <v>109</v>
      </c>
      <c r="F5826" s="1">
        <v>44074</v>
      </c>
    </row>
    <row r="5827" spans="1:6" x14ac:dyDescent="0.25">
      <c r="A5827">
        <v>23911</v>
      </c>
      <c r="B5827" s="28">
        <v>859191</v>
      </c>
      <c r="C5827" t="s">
        <v>268</v>
      </c>
      <c r="E5827" s="11">
        <v>56</v>
      </c>
      <c r="F5827" s="1">
        <v>44804</v>
      </c>
    </row>
    <row r="5828" spans="1:6" x14ac:dyDescent="0.25">
      <c r="A5828">
        <v>23911</v>
      </c>
      <c r="B5828" s="28">
        <v>859195</v>
      </c>
      <c r="C5828" t="s">
        <v>269</v>
      </c>
      <c r="E5828" s="11">
        <v>4850000</v>
      </c>
      <c r="F5828" s="1">
        <v>44804</v>
      </c>
    </row>
    <row r="5829" spans="1:6" x14ac:dyDescent="0.25">
      <c r="A5829">
        <v>23911</v>
      </c>
      <c r="B5829" s="28">
        <v>859199</v>
      </c>
      <c r="C5829" t="s">
        <v>280</v>
      </c>
      <c r="E5829" s="11">
        <v>322000</v>
      </c>
      <c r="F5829" s="1">
        <v>44804</v>
      </c>
    </row>
    <row r="5830" spans="1:6" x14ac:dyDescent="0.25">
      <c r="A5830">
        <v>23911</v>
      </c>
      <c r="B5830" s="28">
        <v>859203</v>
      </c>
      <c r="C5830" t="s">
        <v>293</v>
      </c>
      <c r="E5830" s="11">
        <v>62</v>
      </c>
      <c r="F5830" s="1">
        <v>44804</v>
      </c>
    </row>
    <row r="5831" spans="1:6" x14ac:dyDescent="0.25">
      <c r="A5831">
        <v>23911</v>
      </c>
      <c r="B5831" s="28">
        <v>859207</v>
      </c>
      <c r="C5831" t="s">
        <v>264</v>
      </c>
      <c r="E5831" s="11">
        <v>5522000</v>
      </c>
      <c r="F5831" s="1">
        <v>44804</v>
      </c>
    </row>
    <row r="5832" spans="1:6" x14ac:dyDescent="0.25">
      <c r="A5832">
        <v>23913</v>
      </c>
      <c r="B5832" s="28">
        <v>858428</v>
      </c>
      <c r="C5832" t="s">
        <v>264</v>
      </c>
      <c r="E5832" s="11">
        <v>400000</v>
      </c>
      <c r="F5832" s="1">
        <v>44046</v>
      </c>
    </row>
    <row r="5833" spans="1:6" x14ac:dyDescent="0.25">
      <c r="A5833">
        <v>23914</v>
      </c>
      <c r="B5833" s="28">
        <v>858873</v>
      </c>
      <c r="C5833" t="s">
        <v>272</v>
      </c>
      <c r="E5833" s="11">
        <v>1</v>
      </c>
      <c r="F5833" s="1">
        <v>43435</v>
      </c>
    </row>
    <row r="5834" spans="1:6" x14ac:dyDescent="0.25">
      <c r="A5834">
        <v>23914</v>
      </c>
      <c r="B5834" s="28">
        <v>858885</v>
      </c>
      <c r="C5834" t="s">
        <v>264</v>
      </c>
      <c r="E5834" s="11">
        <v>6609000</v>
      </c>
      <c r="F5834" s="1">
        <v>43435</v>
      </c>
    </row>
    <row r="5835" spans="1:6" x14ac:dyDescent="0.25">
      <c r="A5835">
        <v>23915</v>
      </c>
      <c r="B5835" s="28" t="s">
        <v>4432</v>
      </c>
      <c r="C5835" t="s">
        <v>277</v>
      </c>
      <c r="E5835" s="11">
        <v>250000</v>
      </c>
      <c r="F5835" s="1">
        <v>44469</v>
      </c>
    </row>
    <row r="5836" spans="1:6" x14ac:dyDescent="0.25">
      <c r="A5836">
        <v>23915</v>
      </c>
      <c r="B5836" s="28">
        <v>859096</v>
      </c>
      <c r="C5836" t="s">
        <v>267</v>
      </c>
      <c r="E5836" s="11">
        <v>51</v>
      </c>
      <c r="F5836" s="1">
        <v>44469</v>
      </c>
    </row>
    <row r="5837" spans="1:6" x14ac:dyDescent="0.25">
      <c r="A5837">
        <v>23915</v>
      </c>
      <c r="B5837" s="28">
        <v>859100</v>
      </c>
      <c r="C5837" t="s">
        <v>268</v>
      </c>
      <c r="D5837" t="s">
        <v>4433</v>
      </c>
      <c r="E5837" s="11">
        <v>0</v>
      </c>
      <c r="F5837" s="1">
        <v>44773</v>
      </c>
    </row>
    <row r="5838" spans="1:6" x14ac:dyDescent="0.25">
      <c r="A5838">
        <v>23915</v>
      </c>
      <c r="B5838" s="28">
        <v>859104</v>
      </c>
      <c r="C5838" t="s">
        <v>269</v>
      </c>
      <c r="E5838" s="11">
        <v>7935300</v>
      </c>
      <c r="F5838" s="1">
        <v>45199</v>
      </c>
    </row>
    <row r="5839" spans="1:6" x14ac:dyDescent="0.25">
      <c r="A5839">
        <v>23915</v>
      </c>
      <c r="B5839" s="28">
        <v>859108</v>
      </c>
      <c r="C5839" t="s">
        <v>264</v>
      </c>
      <c r="E5839" s="11">
        <v>7935300</v>
      </c>
      <c r="F5839" s="1">
        <v>45199</v>
      </c>
    </row>
    <row r="5840" spans="1:6" x14ac:dyDescent="0.25">
      <c r="A5840">
        <v>23916</v>
      </c>
      <c r="B5840" s="28" t="s">
        <v>4547</v>
      </c>
      <c r="C5840" t="s">
        <v>277</v>
      </c>
      <c r="E5840" s="11">
        <v>190000</v>
      </c>
      <c r="F5840" s="1">
        <v>43890</v>
      </c>
    </row>
    <row r="5841" spans="1:6" x14ac:dyDescent="0.25">
      <c r="A5841">
        <v>23916</v>
      </c>
      <c r="B5841" s="28">
        <v>859167</v>
      </c>
      <c r="C5841" t="s">
        <v>267</v>
      </c>
      <c r="E5841" s="11">
        <v>37</v>
      </c>
      <c r="F5841" s="1">
        <v>43890</v>
      </c>
    </row>
    <row r="5842" spans="1:6" x14ac:dyDescent="0.25">
      <c r="A5842">
        <v>23916</v>
      </c>
      <c r="B5842" s="28">
        <v>859171</v>
      </c>
      <c r="C5842" t="s">
        <v>269</v>
      </c>
      <c r="E5842" s="11">
        <v>2500000</v>
      </c>
      <c r="F5842" s="1">
        <v>44620</v>
      </c>
    </row>
    <row r="5843" spans="1:6" x14ac:dyDescent="0.25">
      <c r="A5843">
        <v>23916</v>
      </c>
      <c r="B5843" s="28">
        <v>859175</v>
      </c>
      <c r="C5843" t="s">
        <v>264</v>
      </c>
      <c r="E5843" s="11">
        <v>2500000</v>
      </c>
      <c r="F5843" s="1">
        <v>44620</v>
      </c>
    </row>
    <row r="5844" spans="1:6" x14ac:dyDescent="0.25">
      <c r="A5844">
        <v>23916</v>
      </c>
      <c r="B5844" s="28">
        <v>859428</v>
      </c>
      <c r="C5844" t="s">
        <v>268</v>
      </c>
      <c r="E5844" s="11">
        <v>63</v>
      </c>
      <c r="F5844" s="1">
        <v>44620</v>
      </c>
    </row>
    <row r="5845" spans="1:6" x14ac:dyDescent="0.25">
      <c r="A5845">
        <v>23919</v>
      </c>
      <c r="B5845" s="28">
        <v>858821</v>
      </c>
      <c r="C5845" t="s">
        <v>4081</v>
      </c>
      <c r="E5845" s="11">
        <v>36</v>
      </c>
      <c r="F5845" s="1">
        <v>43373</v>
      </c>
    </row>
    <row r="5846" spans="1:6" x14ac:dyDescent="0.25">
      <c r="A5846">
        <v>23919</v>
      </c>
      <c r="B5846" s="28">
        <v>858825</v>
      </c>
      <c r="C5846" t="s">
        <v>4275</v>
      </c>
      <c r="E5846" s="11">
        <v>36</v>
      </c>
      <c r="F5846" s="1">
        <v>43373</v>
      </c>
    </row>
    <row r="5847" spans="1:6" x14ac:dyDescent="0.25">
      <c r="A5847">
        <v>23921</v>
      </c>
      <c r="B5847" s="28" t="s">
        <v>4548</v>
      </c>
      <c r="C5847" t="s">
        <v>277</v>
      </c>
      <c r="E5847" s="11">
        <v>6500000</v>
      </c>
      <c r="F5847" s="1">
        <v>44742</v>
      </c>
    </row>
    <row r="5848" spans="1:6" x14ac:dyDescent="0.25">
      <c r="A5848">
        <v>23921</v>
      </c>
      <c r="B5848" s="28">
        <v>860383</v>
      </c>
      <c r="C5848" t="s">
        <v>267</v>
      </c>
      <c r="E5848" s="11">
        <v>219</v>
      </c>
      <c r="F5848" s="1">
        <v>44742</v>
      </c>
    </row>
    <row r="5849" spans="1:6" x14ac:dyDescent="0.25">
      <c r="A5849">
        <v>23921</v>
      </c>
      <c r="B5849" s="28">
        <v>860387</v>
      </c>
      <c r="C5849" t="s">
        <v>268</v>
      </c>
      <c r="E5849" s="11">
        <v>885</v>
      </c>
      <c r="F5849" s="1">
        <v>45473</v>
      </c>
    </row>
    <row r="5850" spans="1:6" x14ac:dyDescent="0.25">
      <c r="A5850">
        <v>23921</v>
      </c>
      <c r="B5850" s="28">
        <v>860391</v>
      </c>
      <c r="C5850" t="s">
        <v>269</v>
      </c>
      <c r="E5850" s="11">
        <v>86000000</v>
      </c>
      <c r="F5850" s="1">
        <v>45473</v>
      </c>
    </row>
    <row r="5851" spans="1:6" x14ac:dyDescent="0.25">
      <c r="A5851">
        <v>23921</v>
      </c>
      <c r="B5851" s="28">
        <v>860395</v>
      </c>
      <c r="C5851" t="s">
        <v>280</v>
      </c>
      <c r="E5851" s="11">
        <v>775000</v>
      </c>
      <c r="F5851" s="1">
        <v>45473</v>
      </c>
    </row>
    <row r="5852" spans="1:6" x14ac:dyDescent="0.25">
      <c r="A5852">
        <v>23921</v>
      </c>
      <c r="B5852" s="28">
        <v>860399</v>
      </c>
      <c r="C5852" t="s">
        <v>264</v>
      </c>
      <c r="E5852" s="11">
        <v>86000000</v>
      </c>
      <c r="F5852" s="1">
        <v>45473</v>
      </c>
    </row>
    <row r="5853" spans="1:6" x14ac:dyDescent="0.25">
      <c r="A5853">
        <v>23922</v>
      </c>
      <c r="B5853" s="28">
        <v>859051</v>
      </c>
      <c r="C5853" t="s">
        <v>264</v>
      </c>
      <c r="E5853" s="11">
        <v>500000</v>
      </c>
      <c r="F5853" s="1">
        <v>43190</v>
      </c>
    </row>
    <row r="5854" spans="1:6" x14ac:dyDescent="0.25">
      <c r="A5854">
        <v>23925</v>
      </c>
      <c r="B5854" s="28" t="s">
        <v>4549</v>
      </c>
      <c r="C5854" t="s">
        <v>277</v>
      </c>
      <c r="E5854" s="11">
        <v>150000</v>
      </c>
      <c r="F5854" s="1">
        <v>44104</v>
      </c>
    </row>
    <row r="5855" spans="1:6" x14ac:dyDescent="0.25">
      <c r="A5855">
        <v>23925</v>
      </c>
      <c r="B5855" s="28">
        <v>859117</v>
      </c>
      <c r="C5855" t="s">
        <v>267</v>
      </c>
      <c r="D5855" t="s">
        <v>4550</v>
      </c>
      <c r="E5855" s="11">
        <v>12</v>
      </c>
      <c r="F5855" s="1">
        <v>44104</v>
      </c>
    </row>
    <row r="5856" spans="1:6" x14ac:dyDescent="0.25">
      <c r="A5856">
        <v>23925</v>
      </c>
      <c r="B5856" s="28">
        <v>859121</v>
      </c>
      <c r="C5856" t="s">
        <v>268</v>
      </c>
      <c r="D5856" t="s">
        <v>4551</v>
      </c>
      <c r="E5856" s="11">
        <v>0</v>
      </c>
      <c r="F5856" s="1">
        <v>44834</v>
      </c>
    </row>
    <row r="5857" spans="1:6" x14ac:dyDescent="0.25">
      <c r="A5857">
        <v>23925</v>
      </c>
      <c r="B5857" s="28">
        <v>859125</v>
      </c>
      <c r="C5857" t="s">
        <v>269</v>
      </c>
      <c r="E5857" s="11">
        <v>15000000</v>
      </c>
      <c r="F5857" s="1">
        <v>44834</v>
      </c>
    </row>
    <row r="5858" spans="1:6" x14ac:dyDescent="0.25">
      <c r="A5858">
        <v>23925</v>
      </c>
      <c r="B5858" s="28">
        <v>859129</v>
      </c>
      <c r="C5858" t="s">
        <v>264</v>
      </c>
      <c r="E5858" s="11">
        <v>15000000</v>
      </c>
      <c r="F5858" s="1">
        <v>44834</v>
      </c>
    </row>
    <row r="5859" spans="1:6" x14ac:dyDescent="0.25">
      <c r="A5859">
        <v>23927</v>
      </c>
      <c r="B5859" s="28">
        <v>859660</v>
      </c>
      <c r="C5859" t="s">
        <v>264</v>
      </c>
      <c r="E5859" s="11">
        <v>1000000</v>
      </c>
      <c r="F5859" s="1">
        <v>43190</v>
      </c>
    </row>
    <row r="5860" spans="1:6" x14ac:dyDescent="0.25">
      <c r="A5860">
        <v>23929</v>
      </c>
      <c r="B5860" s="28">
        <v>859857</v>
      </c>
      <c r="C5860" t="s">
        <v>272</v>
      </c>
      <c r="E5860" s="11">
        <v>1</v>
      </c>
      <c r="F5860" s="1">
        <v>43465</v>
      </c>
    </row>
    <row r="5861" spans="1:6" x14ac:dyDescent="0.25">
      <c r="A5861">
        <v>23929</v>
      </c>
      <c r="B5861" s="28">
        <v>859869</v>
      </c>
      <c r="C5861" t="s">
        <v>264</v>
      </c>
      <c r="E5861" s="11">
        <v>1446116</v>
      </c>
      <c r="F5861" s="1">
        <v>43465</v>
      </c>
    </row>
    <row r="5862" spans="1:6" x14ac:dyDescent="0.25">
      <c r="A5862">
        <v>23931</v>
      </c>
      <c r="B5862" s="28">
        <v>860293</v>
      </c>
      <c r="C5862" t="s">
        <v>264</v>
      </c>
      <c r="E5862" s="11">
        <v>275000</v>
      </c>
      <c r="F5862" s="1">
        <v>43190</v>
      </c>
    </row>
    <row r="5863" spans="1:6" x14ac:dyDescent="0.25">
      <c r="A5863">
        <v>23932</v>
      </c>
      <c r="B5863" s="28" t="s">
        <v>4552</v>
      </c>
      <c r="C5863" t="s">
        <v>277</v>
      </c>
      <c r="E5863" s="11">
        <v>2859500000</v>
      </c>
      <c r="F5863" s="1">
        <v>48579</v>
      </c>
    </row>
    <row r="5864" spans="1:6" x14ac:dyDescent="0.25">
      <c r="A5864">
        <v>23932</v>
      </c>
      <c r="B5864" s="28">
        <v>859877</v>
      </c>
      <c r="C5864" t="s">
        <v>269</v>
      </c>
      <c r="E5864" s="11">
        <v>10020000000</v>
      </c>
      <c r="F5864" s="1">
        <v>48579</v>
      </c>
    </row>
    <row r="5865" spans="1:6" x14ac:dyDescent="0.25">
      <c r="A5865">
        <v>23932</v>
      </c>
      <c r="B5865" s="28">
        <v>859881</v>
      </c>
      <c r="C5865" t="s">
        <v>267</v>
      </c>
      <c r="E5865" s="11">
        <v>13000</v>
      </c>
      <c r="F5865" s="1">
        <v>48579</v>
      </c>
    </row>
    <row r="5866" spans="1:6" x14ac:dyDescent="0.25">
      <c r="A5866">
        <v>23932</v>
      </c>
      <c r="B5866" s="28">
        <v>859885</v>
      </c>
      <c r="C5866" t="s">
        <v>268</v>
      </c>
      <c r="E5866" s="11">
        <v>0</v>
      </c>
      <c r="F5866" s="1">
        <v>48579</v>
      </c>
    </row>
    <row r="5867" spans="1:6" x14ac:dyDescent="0.25">
      <c r="A5867">
        <v>23932</v>
      </c>
      <c r="B5867" s="28">
        <v>859889</v>
      </c>
      <c r="C5867" t="s">
        <v>264</v>
      </c>
      <c r="E5867" s="11">
        <v>10020000000</v>
      </c>
      <c r="F5867" s="1">
        <v>48579</v>
      </c>
    </row>
    <row r="5868" spans="1:6" x14ac:dyDescent="0.25">
      <c r="A5868">
        <v>23935</v>
      </c>
      <c r="B5868" s="28">
        <v>859945</v>
      </c>
      <c r="C5868" t="s">
        <v>272</v>
      </c>
      <c r="E5868" s="11">
        <v>1</v>
      </c>
      <c r="F5868" s="1">
        <v>43465</v>
      </c>
    </row>
    <row r="5869" spans="1:6" x14ac:dyDescent="0.25">
      <c r="A5869">
        <v>23935</v>
      </c>
      <c r="B5869" s="28">
        <v>859957</v>
      </c>
      <c r="C5869" t="s">
        <v>264</v>
      </c>
      <c r="E5869" s="11">
        <v>6544554</v>
      </c>
      <c r="F5869" s="1">
        <v>43465</v>
      </c>
    </row>
    <row r="5870" spans="1:6" x14ac:dyDescent="0.25">
      <c r="A5870">
        <v>23940</v>
      </c>
      <c r="B5870" s="28">
        <v>870819</v>
      </c>
      <c r="C5870" t="s">
        <v>286</v>
      </c>
      <c r="E5870" s="11">
        <v>1521438</v>
      </c>
      <c r="F5870" s="1">
        <v>43616</v>
      </c>
    </row>
    <row r="5871" spans="1:6" x14ac:dyDescent="0.25">
      <c r="A5871">
        <v>23940</v>
      </c>
      <c r="B5871" s="28">
        <v>870823</v>
      </c>
      <c r="C5871" t="s">
        <v>264</v>
      </c>
      <c r="E5871" s="11">
        <v>13157728</v>
      </c>
      <c r="F5871" s="1">
        <v>43616</v>
      </c>
    </row>
    <row r="5872" spans="1:6" x14ac:dyDescent="0.25">
      <c r="A5872">
        <v>23942</v>
      </c>
      <c r="B5872" s="28">
        <v>873719</v>
      </c>
      <c r="C5872" t="s">
        <v>264</v>
      </c>
      <c r="E5872" s="11">
        <v>500000</v>
      </c>
      <c r="F5872" s="1">
        <v>43190</v>
      </c>
    </row>
    <row r="5873" spans="1:6" x14ac:dyDescent="0.25">
      <c r="A5873">
        <v>23943</v>
      </c>
      <c r="B5873" s="28" t="s">
        <v>4553</v>
      </c>
      <c r="C5873" t="s">
        <v>277</v>
      </c>
      <c r="E5873" s="11">
        <v>700000</v>
      </c>
      <c r="F5873" s="1">
        <v>44135</v>
      </c>
    </row>
    <row r="5874" spans="1:6" x14ac:dyDescent="0.25">
      <c r="A5874">
        <v>23943</v>
      </c>
      <c r="B5874" s="28">
        <v>874676</v>
      </c>
      <c r="C5874" t="s">
        <v>267</v>
      </c>
      <c r="E5874" s="11">
        <v>35</v>
      </c>
      <c r="F5874" s="1">
        <v>44135</v>
      </c>
    </row>
    <row r="5875" spans="1:6" x14ac:dyDescent="0.25">
      <c r="A5875">
        <v>23943</v>
      </c>
      <c r="B5875" s="28">
        <v>874680</v>
      </c>
      <c r="C5875" t="s">
        <v>268</v>
      </c>
      <c r="E5875" s="11">
        <v>436</v>
      </c>
      <c r="F5875" s="1">
        <v>44865</v>
      </c>
    </row>
    <row r="5876" spans="1:6" x14ac:dyDescent="0.25">
      <c r="A5876">
        <v>23943</v>
      </c>
      <c r="B5876" s="28">
        <v>874684</v>
      </c>
      <c r="C5876" t="s">
        <v>269</v>
      </c>
      <c r="E5876" s="11">
        <v>36300000</v>
      </c>
      <c r="F5876" s="1">
        <v>44865</v>
      </c>
    </row>
    <row r="5877" spans="1:6" x14ac:dyDescent="0.25">
      <c r="A5877">
        <v>23943</v>
      </c>
      <c r="B5877" s="28">
        <v>874688</v>
      </c>
      <c r="C5877" t="s">
        <v>264</v>
      </c>
      <c r="E5877" s="11">
        <v>44900000</v>
      </c>
      <c r="F5877" s="1">
        <v>44865</v>
      </c>
    </row>
    <row r="5878" spans="1:6" x14ac:dyDescent="0.25">
      <c r="A5878">
        <v>23946</v>
      </c>
      <c r="B5878" s="28">
        <v>870929</v>
      </c>
      <c r="C5878" t="s">
        <v>264</v>
      </c>
      <c r="E5878" s="11">
        <v>8000</v>
      </c>
      <c r="F5878" s="1">
        <v>43281</v>
      </c>
    </row>
    <row r="5879" spans="1:6" x14ac:dyDescent="0.25">
      <c r="A5879">
        <v>23952</v>
      </c>
      <c r="B5879" s="28">
        <v>871238</v>
      </c>
      <c r="C5879" t="s">
        <v>264</v>
      </c>
      <c r="E5879" s="11">
        <v>1550000</v>
      </c>
      <c r="F5879" s="1">
        <v>43190</v>
      </c>
    </row>
    <row r="5880" spans="1:6" x14ac:dyDescent="0.25">
      <c r="A5880">
        <v>23956</v>
      </c>
      <c r="B5880" s="28">
        <v>873658</v>
      </c>
      <c r="C5880" t="s">
        <v>266</v>
      </c>
      <c r="E5880" s="11">
        <v>96</v>
      </c>
      <c r="F5880" s="1">
        <v>43404</v>
      </c>
    </row>
    <row r="5881" spans="1:6" x14ac:dyDescent="0.25">
      <c r="A5881">
        <v>23956</v>
      </c>
      <c r="B5881" s="28">
        <v>873662</v>
      </c>
      <c r="C5881" t="s">
        <v>280</v>
      </c>
      <c r="E5881" s="11">
        <v>544802</v>
      </c>
      <c r="F5881" s="1">
        <v>43404</v>
      </c>
    </row>
    <row r="5882" spans="1:6" x14ac:dyDescent="0.25">
      <c r="A5882">
        <v>23956</v>
      </c>
      <c r="B5882" s="28">
        <v>873666</v>
      </c>
      <c r="C5882" t="s">
        <v>264</v>
      </c>
      <c r="E5882" s="11">
        <v>294802</v>
      </c>
      <c r="F5882" s="1">
        <v>43404</v>
      </c>
    </row>
    <row r="5883" spans="1:6" x14ac:dyDescent="0.25">
      <c r="A5883">
        <v>23957</v>
      </c>
      <c r="B5883" s="28">
        <v>873821</v>
      </c>
      <c r="C5883" t="s">
        <v>286</v>
      </c>
      <c r="E5883" s="11">
        <v>985406</v>
      </c>
      <c r="F5883" s="1">
        <v>43465</v>
      </c>
    </row>
    <row r="5884" spans="1:6" x14ac:dyDescent="0.25">
      <c r="A5884">
        <v>23957</v>
      </c>
      <c r="B5884" s="28">
        <v>873825</v>
      </c>
      <c r="C5884" t="s">
        <v>264</v>
      </c>
      <c r="E5884" s="11">
        <v>8267463</v>
      </c>
      <c r="F5884" s="1">
        <v>43465</v>
      </c>
    </row>
    <row r="5885" spans="1:6" x14ac:dyDescent="0.25">
      <c r="A5885">
        <v>23960</v>
      </c>
      <c r="B5885" s="28">
        <v>871260</v>
      </c>
      <c r="C5885" t="s">
        <v>4081</v>
      </c>
      <c r="E5885" s="11">
        <v>18</v>
      </c>
      <c r="F5885" s="1">
        <v>43343</v>
      </c>
    </row>
    <row r="5886" spans="1:6" x14ac:dyDescent="0.25">
      <c r="A5886">
        <v>23960</v>
      </c>
      <c r="B5886" s="28">
        <v>871264</v>
      </c>
      <c r="C5886" t="s">
        <v>264</v>
      </c>
      <c r="E5886" s="11">
        <v>136150</v>
      </c>
      <c r="F5886" s="1">
        <v>43343</v>
      </c>
    </row>
    <row r="5887" spans="1:6" x14ac:dyDescent="0.25">
      <c r="A5887">
        <v>23960</v>
      </c>
      <c r="B5887" s="28">
        <v>877574</v>
      </c>
      <c r="C5887" t="s">
        <v>1958</v>
      </c>
      <c r="E5887" s="11">
        <v>0</v>
      </c>
      <c r="F5887" s="1">
        <v>43343</v>
      </c>
    </row>
    <row r="5888" spans="1:6" x14ac:dyDescent="0.25">
      <c r="A5888">
        <v>23962</v>
      </c>
      <c r="B5888" s="28">
        <v>871206</v>
      </c>
      <c r="C5888" t="s">
        <v>264</v>
      </c>
      <c r="E5888" s="11">
        <v>1400000</v>
      </c>
      <c r="F5888" s="1">
        <v>43190</v>
      </c>
    </row>
    <row r="5889" spans="1:6" x14ac:dyDescent="0.25">
      <c r="A5889">
        <v>23963</v>
      </c>
      <c r="B5889" s="28">
        <v>873862</v>
      </c>
      <c r="C5889" t="s">
        <v>264</v>
      </c>
      <c r="E5889" s="11">
        <v>73610</v>
      </c>
      <c r="F5889" s="1">
        <v>43131</v>
      </c>
    </row>
    <row r="5890" spans="1:6" x14ac:dyDescent="0.25">
      <c r="A5890">
        <v>23965</v>
      </c>
      <c r="B5890" s="28">
        <v>873531</v>
      </c>
      <c r="C5890" t="s">
        <v>272</v>
      </c>
      <c r="E5890" s="11">
        <v>1</v>
      </c>
      <c r="F5890" s="1">
        <v>43313</v>
      </c>
    </row>
    <row r="5891" spans="1:6" x14ac:dyDescent="0.25">
      <c r="A5891">
        <v>23965</v>
      </c>
      <c r="B5891" s="28">
        <v>873539</v>
      </c>
      <c r="C5891" t="s">
        <v>264</v>
      </c>
      <c r="E5891" s="11">
        <v>2932231</v>
      </c>
      <c r="F5891" s="1">
        <v>43313</v>
      </c>
    </row>
    <row r="5892" spans="1:6" x14ac:dyDescent="0.25">
      <c r="A5892">
        <v>23966</v>
      </c>
      <c r="B5892" s="28">
        <v>872370</v>
      </c>
      <c r="C5892" t="s">
        <v>307</v>
      </c>
      <c r="E5892" s="11">
        <v>1</v>
      </c>
      <c r="F5892" s="1">
        <v>43373</v>
      </c>
    </row>
    <row r="5893" spans="1:6" x14ac:dyDescent="0.25">
      <c r="A5893">
        <v>23966</v>
      </c>
      <c r="B5893" s="28">
        <v>872374</v>
      </c>
      <c r="C5893" t="s">
        <v>264</v>
      </c>
      <c r="E5893" s="11">
        <v>95000</v>
      </c>
      <c r="F5893" s="1">
        <v>43373</v>
      </c>
    </row>
    <row r="5894" spans="1:6" x14ac:dyDescent="0.25">
      <c r="A5894">
        <v>23967</v>
      </c>
      <c r="B5894" s="28">
        <v>871860</v>
      </c>
      <c r="C5894" t="s">
        <v>264</v>
      </c>
      <c r="E5894" s="11">
        <v>400000</v>
      </c>
      <c r="F5894" s="1">
        <v>43190</v>
      </c>
    </row>
    <row r="5895" spans="1:6" x14ac:dyDescent="0.25">
      <c r="A5895">
        <v>23968</v>
      </c>
      <c r="B5895" s="28">
        <v>875067</v>
      </c>
      <c r="C5895" t="s">
        <v>264</v>
      </c>
      <c r="E5895" s="11">
        <v>7500</v>
      </c>
      <c r="F5895" s="1">
        <v>43281</v>
      </c>
    </row>
    <row r="5896" spans="1:6" x14ac:dyDescent="0.25">
      <c r="A5896">
        <v>23972</v>
      </c>
      <c r="B5896" s="28" t="s">
        <v>4554</v>
      </c>
      <c r="C5896" t="s">
        <v>277</v>
      </c>
      <c r="E5896" s="11">
        <v>195000</v>
      </c>
      <c r="F5896" s="1">
        <v>43921</v>
      </c>
    </row>
    <row r="5897" spans="1:6" x14ac:dyDescent="0.25">
      <c r="A5897">
        <v>23972</v>
      </c>
      <c r="B5897" s="28">
        <v>874636</v>
      </c>
      <c r="C5897" t="s">
        <v>267</v>
      </c>
      <c r="E5897" s="11">
        <v>38</v>
      </c>
      <c r="F5897" s="1">
        <v>43921</v>
      </c>
    </row>
    <row r="5898" spans="1:6" x14ac:dyDescent="0.25">
      <c r="A5898">
        <v>23972</v>
      </c>
      <c r="B5898" s="28">
        <v>874640</v>
      </c>
      <c r="C5898" t="s">
        <v>268</v>
      </c>
      <c r="E5898" s="11">
        <v>97</v>
      </c>
      <c r="F5898" s="1">
        <v>44651</v>
      </c>
    </row>
    <row r="5899" spans="1:6" x14ac:dyDescent="0.25">
      <c r="A5899">
        <v>23972</v>
      </c>
      <c r="B5899" s="28">
        <v>874644</v>
      </c>
      <c r="C5899" t="s">
        <v>269</v>
      </c>
      <c r="E5899" s="11">
        <v>990596</v>
      </c>
      <c r="F5899" s="1">
        <v>44651</v>
      </c>
    </row>
    <row r="5900" spans="1:6" x14ac:dyDescent="0.25">
      <c r="A5900">
        <v>23972</v>
      </c>
      <c r="B5900" s="28">
        <v>874648</v>
      </c>
      <c r="C5900" t="s">
        <v>264</v>
      </c>
      <c r="E5900" s="11">
        <v>990596</v>
      </c>
      <c r="F5900" s="1">
        <v>44651</v>
      </c>
    </row>
    <row r="5901" spans="1:6" x14ac:dyDescent="0.25">
      <c r="A5901">
        <v>23973</v>
      </c>
      <c r="B5901" s="28" t="s">
        <v>4555</v>
      </c>
      <c r="C5901" t="s">
        <v>277</v>
      </c>
      <c r="E5901" s="11">
        <v>535000</v>
      </c>
      <c r="F5901" s="1">
        <v>44043</v>
      </c>
    </row>
    <row r="5902" spans="1:6" x14ac:dyDescent="0.25">
      <c r="A5902">
        <v>23973</v>
      </c>
      <c r="B5902" s="28">
        <v>874252</v>
      </c>
      <c r="C5902" t="s">
        <v>267</v>
      </c>
      <c r="E5902" s="11">
        <v>50</v>
      </c>
      <c r="F5902" s="1">
        <v>44043</v>
      </c>
    </row>
    <row r="5903" spans="1:6" x14ac:dyDescent="0.25">
      <c r="A5903">
        <v>23973</v>
      </c>
      <c r="B5903" s="28">
        <v>874256</v>
      </c>
      <c r="C5903" t="s">
        <v>268</v>
      </c>
      <c r="E5903" s="11">
        <v>387</v>
      </c>
      <c r="F5903" s="1">
        <v>44773</v>
      </c>
    </row>
    <row r="5904" spans="1:6" x14ac:dyDescent="0.25">
      <c r="A5904">
        <v>23973</v>
      </c>
      <c r="B5904" s="28">
        <v>874263</v>
      </c>
      <c r="C5904" t="s">
        <v>269</v>
      </c>
      <c r="E5904" s="11">
        <v>46610000</v>
      </c>
      <c r="F5904" s="1">
        <v>44043</v>
      </c>
    </row>
    <row r="5905" spans="1:6" x14ac:dyDescent="0.25">
      <c r="A5905">
        <v>23973</v>
      </c>
      <c r="B5905" s="28">
        <v>874267</v>
      </c>
      <c r="C5905" t="s">
        <v>264</v>
      </c>
      <c r="E5905" s="11">
        <v>45865000</v>
      </c>
      <c r="F5905" s="1">
        <v>44773</v>
      </c>
    </row>
    <row r="5906" spans="1:6" x14ac:dyDescent="0.25">
      <c r="A5906">
        <v>23974</v>
      </c>
      <c r="B5906" s="28">
        <v>874626</v>
      </c>
      <c r="C5906" t="s">
        <v>264</v>
      </c>
      <c r="E5906" s="11">
        <v>2050000</v>
      </c>
      <c r="F5906" s="1">
        <v>43190</v>
      </c>
    </row>
    <row r="5907" spans="1:6" x14ac:dyDescent="0.25">
      <c r="A5907">
        <v>23980</v>
      </c>
      <c r="B5907" s="28">
        <v>875861</v>
      </c>
      <c r="C5907" t="s">
        <v>264</v>
      </c>
      <c r="E5907" s="11">
        <v>84500</v>
      </c>
      <c r="F5907" s="1">
        <v>43281</v>
      </c>
    </row>
    <row r="5908" spans="1:6" x14ac:dyDescent="0.25">
      <c r="A5908">
        <v>23980</v>
      </c>
      <c r="B5908" s="28">
        <v>875865</v>
      </c>
      <c r="C5908" t="s">
        <v>307</v>
      </c>
      <c r="E5908" s="11">
        <v>1</v>
      </c>
      <c r="F5908" s="1">
        <v>43281</v>
      </c>
    </row>
    <row r="5909" spans="1:6" x14ac:dyDescent="0.25">
      <c r="A5909">
        <v>23981</v>
      </c>
      <c r="B5909" s="28">
        <v>874652</v>
      </c>
      <c r="C5909" t="s">
        <v>272</v>
      </c>
      <c r="E5909" s="11">
        <v>1</v>
      </c>
      <c r="F5909" s="1">
        <v>43313</v>
      </c>
    </row>
    <row r="5910" spans="1:6" x14ac:dyDescent="0.25">
      <c r="A5910">
        <v>23981</v>
      </c>
      <c r="B5910" s="28">
        <v>874666</v>
      </c>
      <c r="C5910" t="s">
        <v>264</v>
      </c>
      <c r="E5910" s="11">
        <v>29154091</v>
      </c>
      <c r="F5910" s="1">
        <v>43313</v>
      </c>
    </row>
    <row r="5911" spans="1:6" x14ac:dyDescent="0.25">
      <c r="A5911">
        <v>23986</v>
      </c>
      <c r="B5911" s="28">
        <v>873909</v>
      </c>
      <c r="C5911" t="s">
        <v>264</v>
      </c>
      <c r="E5911" s="11">
        <v>1000000</v>
      </c>
      <c r="F5911" s="1">
        <v>43190</v>
      </c>
    </row>
    <row r="5912" spans="1:6" x14ac:dyDescent="0.25">
      <c r="A5912">
        <v>23988</v>
      </c>
      <c r="B5912" s="28">
        <v>874533</v>
      </c>
      <c r="C5912" t="s">
        <v>264</v>
      </c>
      <c r="E5912" s="11">
        <v>3730000</v>
      </c>
      <c r="F5912" s="1">
        <v>43190</v>
      </c>
    </row>
    <row r="5913" spans="1:6" x14ac:dyDescent="0.25">
      <c r="A5913">
        <v>23989</v>
      </c>
      <c r="B5913" s="28">
        <v>876111</v>
      </c>
      <c r="C5913" t="s">
        <v>545</v>
      </c>
      <c r="E5913" s="11">
        <v>1</v>
      </c>
      <c r="F5913" s="1">
        <v>43405</v>
      </c>
    </row>
    <row r="5914" spans="1:6" x14ac:dyDescent="0.25">
      <c r="A5914">
        <v>23989</v>
      </c>
      <c r="B5914" s="28">
        <v>876115</v>
      </c>
      <c r="C5914" t="s">
        <v>264</v>
      </c>
      <c r="E5914" s="11">
        <v>13000</v>
      </c>
      <c r="F5914" s="1">
        <v>43405</v>
      </c>
    </row>
    <row r="5915" spans="1:6" x14ac:dyDescent="0.25">
      <c r="A5915">
        <v>23993</v>
      </c>
      <c r="B5915" s="28">
        <v>874776</v>
      </c>
      <c r="C5915" t="s">
        <v>264</v>
      </c>
      <c r="E5915" s="11">
        <v>400000</v>
      </c>
      <c r="F5915" s="1">
        <v>43190</v>
      </c>
    </row>
    <row r="5916" spans="1:6" x14ac:dyDescent="0.25">
      <c r="A5916">
        <v>24020</v>
      </c>
      <c r="B5916" s="28">
        <v>875845</v>
      </c>
      <c r="C5916" t="s">
        <v>264</v>
      </c>
      <c r="E5916" s="11">
        <v>502000</v>
      </c>
      <c r="F5916" s="1">
        <v>45625</v>
      </c>
    </row>
    <row r="5917" spans="1:6" x14ac:dyDescent="0.25">
      <c r="B5917" s="28"/>
      <c r="E5917" s="11"/>
      <c r="F5917" s="1"/>
    </row>
    <row r="5918" spans="1:6" x14ac:dyDescent="0.25">
      <c r="A5918" t="s">
        <v>4488</v>
      </c>
    </row>
    <row r="5919" spans="1:6" x14ac:dyDescent="0.25">
      <c r="A5919" t="s">
        <v>4618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86"/>
  <sheetViews>
    <sheetView workbookViewId="0">
      <pane ySplit="4" topLeftCell="A5" activePane="bottomLeft" state="frozen"/>
      <selection activeCell="C6" sqref="C6"/>
      <selection pane="bottomLeft" activeCell="A5" sqref="A5"/>
    </sheetView>
  </sheetViews>
  <sheetFormatPr defaultRowHeight="15" x14ac:dyDescent="0.25"/>
  <cols>
    <col min="1" max="1" width="10.85546875" bestFit="1" customWidth="1"/>
    <col min="2" max="2" width="12.5703125" bestFit="1" customWidth="1"/>
    <col min="3" max="3" width="32.5703125" customWidth="1"/>
    <col min="4" max="4" width="10.5703125" bestFit="1" customWidth="1"/>
  </cols>
  <sheetData>
    <row r="1" spans="1:7" x14ac:dyDescent="0.25">
      <c r="A1" s="2" t="s">
        <v>695</v>
      </c>
      <c r="B1" s="2"/>
      <c r="C1" s="2"/>
      <c r="D1" s="2"/>
    </row>
    <row r="2" spans="1:7" x14ac:dyDescent="0.25">
      <c r="A2" s="2" t="s">
        <v>696</v>
      </c>
      <c r="B2" s="2"/>
      <c r="C2" s="2"/>
      <c r="D2" s="2"/>
      <c r="G2" s="28"/>
    </row>
    <row r="3" spans="1:7" x14ac:dyDescent="0.25">
      <c r="G3" s="28"/>
    </row>
    <row r="4" spans="1:7" x14ac:dyDescent="0.25">
      <c r="A4" s="3" t="s">
        <v>0</v>
      </c>
      <c r="B4" s="3" t="s">
        <v>1</v>
      </c>
      <c r="C4" s="3" t="s">
        <v>2</v>
      </c>
      <c r="D4" s="3" t="s">
        <v>3</v>
      </c>
    </row>
    <row r="5" spans="1:7" x14ac:dyDescent="0.25">
      <c r="A5" s="28" t="s">
        <v>4</v>
      </c>
      <c r="B5" s="11">
        <v>50000</v>
      </c>
      <c r="D5" s="1">
        <v>40908</v>
      </c>
    </row>
    <row r="6" spans="1:7" x14ac:dyDescent="0.25">
      <c r="A6" s="28" t="s">
        <v>4</v>
      </c>
      <c r="B6" s="11">
        <v>50000</v>
      </c>
      <c r="D6" s="1">
        <v>41639</v>
      </c>
    </row>
    <row r="7" spans="1:7" x14ac:dyDescent="0.25">
      <c r="A7" s="28" t="s">
        <v>5</v>
      </c>
      <c r="B7" s="11">
        <v>169962.26</v>
      </c>
      <c r="D7" s="1">
        <v>41213</v>
      </c>
    </row>
    <row r="8" spans="1:7" x14ac:dyDescent="0.25">
      <c r="A8" s="28" t="s">
        <v>5</v>
      </c>
      <c r="B8" s="11">
        <v>200000</v>
      </c>
      <c r="D8" s="1">
        <v>41578</v>
      </c>
    </row>
    <row r="9" spans="1:7" x14ac:dyDescent="0.25">
      <c r="A9" s="28" t="s">
        <v>6</v>
      </c>
      <c r="B9" s="11">
        <v>304000</v>
      </c>
      <c r="D9" s="1">
        <v>40908</v>
      </c>
    </row>
    <row r="10" spans="1:7" x14ac:dyDescent="0.25">
      <c r="A10" s="28" t="s">
        <v>6</v>
      </c>
      <c r="B10" s="11">
        <v>500000</v>
      </c>
      <c r="D10" s="1">
        <v>41274</v>
      </c>
    </row>
    <row r="11" spans="1:7" x14ac:dyDescent="0.25">
      <c r="A11" s="28" t="s">
        <v>7</v>
      </c>
      <c r="B11" s="11">
        <v>65510.53</v>
      </c>
      <c r="D11" s="1">
        <v>41274</v>
      </c>
    </row>
    <row r="12" spans="1:7" x14ac:dyDescent="0.25">
      <c r="A12" s="28" t="s">
        <v>8</v>
      </c>
      <c r="B12" s="11">
        <v>190307</v>
      </c>
      <c r="D12" s="1">
        <v>41274</v>
      </c>
    </row>
    <row r="13" spans="1:7" x14ac:dyDescent="0.25">
      <c r="A13" s="28" t="s">
        <v>8</v>
      </c>
      <c r="B13" s="11">
        <v>369307</v>
      </c>
      <c r="D13" s="1">
        <v>41639</v>
      </c>
    </row>
    <row r="14" spans="1:7" x14ac:dyDescent="0.25">
      <c r="A14" s="28" t="s">
        <v>8</v>
      </c>
      <c r="B14" s="11">
        <v>658929.24</v>
      </c>
      <c r="D14" s="1">
        <v>42369</v>
      </c>
    </row>
    <row r="15" spans="1:7" x14ac:dyDescent="0.25">
      <c r="A15" s="28" t="s">
        <v>9</v>
      </c>
      <c r="B15" s="11">
        <v>361600</v>
      </c>
      <c r="D15" s="1">
        <v>41639</v>
      </c>
    </row>
    <row r="16" spans="1:7" x14ac:dyDescent="0.25">
      <c r="A16" s="28" t="s">
        <v>9</v>
      </c>
      <c r="B16" s="11">
        <v>361600</v>
      </c>
      <c r="D16" s="1">
        <v>42369</v>
      </c>
    </row>
    <row r="17" spans="1:4" x14ac:dyDescent="0.25">
      <c r="A17" s="28" t="s">
        <v>10</v>
      </c>
      <c r="B17" s="11">
        <v>75592</v>
      </c>
      <c r="D17" s="1">
        <v>40999</v>
      </c>
    </row>
    <row r="18" spans="1:4" x14ac:dyDescent="0.25">
      <c r="A18" s="28" t="s">
        <v>10</v>
      </c>
      <c r="B18" s="11">
        <v>200835</v>
      </c>
      <c r="D18" s="1">
        <v>41729</v>
      </c>
    </row>
    <row r="19" spans="1:4" x14ac:dyDescent="0.25">
      <c r="A19" s="28" t="s">
        <v>11</v>
      </c>
      <c r="B19" s="11">
        <v>101250</v>
      </c>
      <c r="D19" s="1">
        <v>40908</v>
      </c>
    </row>
    <row r="20" spans="1:4" x14ac:dyDescent="0.25">
      <c r="A20" s="28" t="s">
        <v>11</v>
      </c>
      <c r="B20" s="11">
        <v>165000</v>
      </c>
      <c r="D20" s="1">
        <v>41274</v>
      </c>
    </row>
    <row r="21" spans="1:4" x14ac:dyDescent="0.25">
      <c r="A21" s="28" t="s">
        <v>11</v>
      </c>
      <c r="B21" s="11">
        <v>210000</v>
      </c>
      <c r="D21" s="1">
        <v>41639</v>
      </c>
    </row>
    <row r="22" spans="1:4" x14ac:dyDescent="0.25">
      <c r="A22" s="28" t="s">
        <v>11</v>
      </c>
      <c r="B22" s="11">
        <v>255000</v>
      </c>
      <c r="D22" s="1">
        <v>42004</v>
      </c>
    </row>
    <row r="23" spans="1:4" x14ac:dyDescent="0.25">
      <c r="A23" s="28" t="s">
        <v>11</v>
      </c>
      <c r="B23" s="11">
        <v>300000</v>
      </c>
      <c r="D23" s="1">
        <v>42369</v>
      </c>
    </row>
    <row r="24" spans="1:4" x14ac:dyDescent="0.25">
      <c r="A24" s="28" t="s">
        <v>12</v>
      </c>
      <c r="B24" s="11">
        <v>600000</v>
      </c>
      <c r="D24" s="1">
        <v>41274</v>
      </c>
    </row>
    <row r="25" spans="1:4" x14ac:dyDescent="0.25">
      <c r="A25" s="28" t="s">
        <v>13</v>
      </c>
      <c r="B25" s="11">
        <v>3086000</v>
      </c>
      <c r="D25" s="1">
        <v>40908</v>
      </c>
    </row>
    <row r="26" spans="1:4" x14ac:dyDescent="0.25">
      <c r="A26" s="28" t="s">
        <v>13</v>
      </c>
      <c r="B26" s="11">
        <v>7736000</v>
      </c>
      <c r="D26" s="1">
        <v>41274</v>
      </c>
    </row>
    <row r="27" spans="1:4" x14ac:dyDescent="0.25">
      <c r="A27" s="28" t="s">
        <v>13</v>
      </c>
      <c r="B27" s="11">
        <v>12702000</v>
      </c>
      <c r="D27" s="1">
        <v>41639</v>
      </c>
    </row>
    <row r="28" spans="1:4" x14ac:dyDescent="0.25">
      <c r="A28" s="28" t="s">
        <v>13</v>
      </c>
      <c r="B28" s="11">
        <v>15894000</v>
      </c>
      <c r="D28" s="1">
        <v>42004</v>
      </c>
    </row>
    <row r="29" spans="1:4" x14ac:dyDescent="0.25">
      <c r="A29" s="28" t="s">
        <v>13</v>
      </c>
      <c r="B29" s="11">
        <v>18400000</v>
      </c>
      <c r="D29" s="1">
        <v>42369</v>
      </c>
    </row>
    <row r="30" spans="1:4" x14ac:dyDescent="0.25">
      <c r="A30" s="28" t="s">
        <v>13</v>
      </c>
      <c r="B30" s="11">
        <v>20962000</v>
      </c>
      <c r="D30" s="1">
        <v>42735</v>
      </c>
    </row>
    <row r="31" spans="1:4" x14ac:dyDescent="0.25">
      <c r="A31" s="28" t="s">
        <v>14</v>
      </c>
      <c r="B31" s="11">
        <v>602771</v>
      </c>
      <c r="D31" s="1">
        <v>40908</v>
      </c>
    </row>
    <row r="32" spans="1:4" x14ac:dyDescent="0.25">
      <c r="A32" s="28" t="s">
        <v>14</v>
      </c>
      <c r="B32" s="11">
        <v>2071310</v>
      </c>
      <c r="D32" s="1">
        <v>41274</v>
      </c>
    </row>
    <row r="33" spans="1:4" x14ac:dyDescent="0.25">
      <c r="A33" s="28" t="s">
        <v>14</v>
      </c>
      <c r="B33" s="11">
        <v>2260000</v>
      </c>
      <c r="D33" s="1">
        <v>41639</v>
      </c>
    </row>
    <row r="34" spans="1:4" x14ac:dyDescent="0.25">
      <c r="A34" s="28" t="s">
        <v>15</v>
      </c>
      <c r="B34" s="11">
        <v>50193</v>
      </c>
      <c r="D34" s="1">
        <v>41274</v>
      </c>
    </row>
    <row r="35" spans="1:4" x14ac:dyDescent="0.25">
      <c r="A35" s="28" t="s">
        <v>15</v>
      </c>
      <c r="B35" s="11">
        <v>73000</v>
      </c>
      <c r="D35" s="1">
        <v>41639</v>
      </c>
    </row>
    <row r="36" spans="1:4" x14ac:dyDescent="0.25">
      <c r="A36" s="28" t="s">
        <v>16</v>
      </c>
      <c r="B36" s="11">
        <v>523522</v>
      </c>
      <c r="D36" s="1">
        <v>41274</v>
      </c>
    </row>
    <row r="37" spans="1:4" x14ac:dyDescent="0.25">
      <c r="A37" s="28" t="s">
        <v>16</v>
      </c>
      <c r="B37" s="11">
        <v>649015</v>
      </c>
      <c r="D37" s="1">
        <v>41639</v>
      </c>
    </row>
    <row r="38" spans="1:4" x14ac:dyDescent="0.25">
      <c r="A38" s="28" t="s">
        <v>16</v>
      </c>
      <c r="B38" s="11">
        <v>774508</v>
      </c>
      <c r="D38" s="1">
        <v>42004</v>
      </c>
    </row>
    <row r="39" spans="1:4" x14ac:dyDescent="0.25">
      <c r="A39" s="28" t="s">
        <v>16</v>
      </c>
      <c r="B39" s="11">
        <v>900000</v>
      </c>
      <c r="D39" s="1">
        <v>42369</v>
      </c>
    </row>
    <row r="40" spans="1:4" x14ac:dyDescent="0.25">
      <c r="A40" s="28" t="s">
        <v>17</v>
      </c>
      <c r="B40" s="11">
        <v>663417</v>
      </c>
      <c r="D40" s="1">
        <v>40908</v>
      </c>
    </row>
    <row r="41" spans="1:4" x14ac:dyDescent="0.25">
      <c r="A41" s="28" t="s">
        <v>17</v>
      </c>
      <c r="B41" s="11">
        <v>674000</v>
      </c>
      <c r="D41" s="1">
        <v>41274</v>
      </c>
    </row>
    <row r="42" spans="1:4" x14ac:dyDescent="0.25">
      <c r="A42" s="28" t="s">
        <v>17</v>
      </c>
      <c r="B42" s="11">
        <v>674000</v>
      </c>
      <c r="D42" s="1">
        <v>41639</v>
      </c>
    </row>
    <row r="43" spans="1:4" x14ac:dyDescent="0.25">
      <c r="A43" s="28" t="s">
        <v>17</v>
      </c>
      <c r="B43" s="11">
        <v>674000</v>
      </c>
      <c r="D43" s="1">
        <v>42004</v>
      </c>
    </row>
    <row r="44" spans="1:4" x14ac:dyDescent="0.25">
      <c r="A44" s="28" t="s">
        <v>18</v>
      </c>
      <c r="B44" s="11">
        <v>500000</v>
      </c>
      <c r="D44" s="1">
        <v>41274</v>
      </c>
    </row>
    <row r="45" spans="1:4" x14ac:dyDescent="0.25">
      <c r="A45" s="28" t="s">
        <v>18</v>
      </c>
      <c r="B45" s="11">
        <v>500000</v>
      </c>
      <c r="D45" s="1">
        <v>41639</v>
      </c>
    </row>
    <row r="46" spans="1:4" x14ac:dyDescent="0.25">
      <c r="A46" s="28" t="s">
        <v>2391</v>
      </c>
      <c r="B46" s="11">
        <v>836000</v>
      </c>
      <c r="D46" s="1">
        <v>41547</v>
      </c>
    </row>
    <row r="47" spans="1:4" x14ac:dyDescent="0.25">
      <c r="A47" s="28" t="s">
        <v>2391</v>
      </c>
      <c r="B47" s="11">
        <v>1466800</v>
      </c>
      <c r="D47" s="1">
        <v>41790</v>
      </c>
    </row>
    <row r="48" spans="1:4" x14ac:dyDescent="0.25">
      <c r="A48" s="28" t="s">
        <v>19</v>
      </c>
      <c r="B48" s="11">
        <v>524892</v>
      </c>
      <c r="D48" s="1">
        <v>40908</v>
      </c>
    </row>
    <row r="49" spans="1:4" x14ac:dyDescent="0.25">
      <c r="A49" s="28" t="s">
        <v>19</v>
      </c>
      <c r="B49" s="11">
        <v>585408</v>
      </c>
      <c r="D49" s="1">
        <v>41274</v>
      </c>
    </row>
    <row r="50" spans="1:4" x14ac:dyDescent="0.25">
      <c r="A50" s="28" t="s">
        <v>19</v>
      </c>
      <c r="B50" s="11">
        <v>585408</v>
      </c>
      <c r="D50" s="1">
        <v>41639</v>
      </c>
    </row>
    <row r="51" spans="1:4" x14ac:dyDescent="0.25">
      <c r="A51" s="28" t="s">
        <v>20</v>
      </c>
      <c r="B51" s="11">
        <v>535000</v>
      </c>
      <c r="D51" s="1">
        <v>41274</v>
      </c>
    </row>
    <row r="52" spans="1:4" x14ac:dyDescent="0.25">
      <c r="A52" s="28" t="s">
        <v>20</v>
      </c>
      <c r="B52" s="11">
        <v>1005000</v>
      </c>
      <c r="D52" s="1">
        <v>41639</v>
      </c>
    </row>
    <row r="53" spans="1:4" x14ac:dyDescent="0.25">
      <c r="A53" s="28" t="s">
        <v>20</v>
      </c>
      <c r="B53" s="11">
        <v>1510000</v>
      </c>
      <c r="D53" s="1">
        <v>42004</v>
      </c>
    </row>
    <row r="54" spans="1:4" x14ac:dyDescent="0.25">
      <c r="A54" s="28" t="s">
        <v>20</v>
      </c>
      <c r="B54" s="11">
        <v>2050000</v>
      </c>
      <c r="D54" s="1">
        <v>42369</v>
      </c>
    </row>
    <row r="55" spans="1:4" x14ac:dyDescent="0.25">
      <c r="A55" s="28" t="s">
        <v>21</v>
      </c>
      <c r="B55" s="11">
        <v>404833</v>
      </c>
      <c r="D55" s="1">
        <v>40908</v>
      </c>
    </row>
    <row r="56" spans="1:4" x14ac:dyDescent="0.25">
      <c r="A56" s="28" t="s">
        <v>21</v>
      </c>
      <c r="B56" s="11">
        <v>540000</v>
      </c>
      <c r="D56" s="1">
        <v>41274</v>
      </c>
    </row>
    <row r="57" spans="1:4" x14ac:dyDescent="0.25">
      <c r="A57" s="28" t="s">
        <v>21</v>
      </c>
      <c r="B57" s="11">
        <v>540000</v>
      </c>
      <c r="D57" s="1">
        <v>41639</v>
      </c>
    </row>
    <row r="58" spans="1:4" x14ac:dyDescent="0.25">
      <c r="A58" s="28" t="s">
        <v>22</v>
      </c>
      <c r="B58" s="11">
        <v>96000</v>
      </c>
      <c r="D58" s="1">
        <v>41274</v>
      </c>
    </row>
    <row r="59" spans="1:4" x14ac:dyDescent="0.25">
      <c r="A59" s="28" t="s">
        <v>22</v>
      </c>
      <c r="B59" s="11">
        <v>144000</v>
      </c>
      <c r="D59" s="1">
        <v>41639</v>
      </c>
    </row>
    <row r="60" spans="1:4" x14ac:dyDescent="0.25">
      <c r="A60" s="28" t="s">
        <v>22</v>
      </c>
      <c r="B60" s="11">
        <v>192000</v>
      </c>
      <c r="D60" s="1">
        <v>42004</v>
      </c>
    </row>
    <row r="61" spans="1:4" x14ac:dyDescent="0.25">
      <c r="A61" s="28" t="s">
        <v>22</v>
      </c>
      <c r="B61" s="11">
        <v>240000</v>
      </c>
      <c r="D61" s="1">
        <v>42369</v>
      </c>
    </row>
    <row r="62" spans="1:4" x14ac:dyDescent="0.25">
      <c r="A62" s="28" t="s">
        <v>23</v>
      </c>
      <c r="B62" s="11">
        <v>51301</v>
      </c>
      <c r="D62" s="1">
        <v>41274</v>
      </c>
    </row>
    <row r="63" spans="1:4" x14ac:dyDescent="0.25">
      <c r="A63" s="28" t="s">
        <v>23</v>
      </c>
      <c r="B63" s="11">
        <v>108397</v>
      </c>
      <c r="D63" s="1">
        <v>41639</v>
      </c>
    </row>
    <row r="64" spans="1:4" x14ac:dyDescent="0.25">
      <c r="A64" s="28" t="s">
        <v>23</v>
      </c>
      <c r="B64" s="11">
        <v>108397</v>
      </c>
      <c r="D64" s="1">
        <v>42004</v>
      </c>
    </row>
    <row r="65" spans="1:4" x14ac:dyDescent="0.25">
      <c r="A65" s="28" t="s">
        <v>24</v>
      </c>
      <c r="B65" s="11">
        <v>4000</v>
      </c>
      <c r="D65" s="1">
        <v>41274</v>
      </c>
    </row>
    <row r="66" spans="1:4" x14ac:dyDescent="0.25">
      <c r="A66" s="28" t="s">
        <v>24</v>
      </c>
      <c r="B66" s="11">
        <v>12000</v>
      </c>
      <c r="D66" s="1">
        <v>41639</v>
      </c>
    </row>
    <row r="67" spans="1:4" x14ac:dyDescent="0.25">
      <c r="A67" s="28" t="s">
        <v>24</v>
      </c>
      <c r="B67" s="11">
        <v>12000</v>
      </c>
      <c r="D67" s="1">
        <v>42004</v>
      </c>
    </row>
    <row r="68" spans="1:4" x14ac:dyDescent="0.25">
      <c r="A68" s="28" t="s">
        <v>24</v>
      </c>
      <c r="B68" s="11">
        <v>12000</v>
      </c>
      <c r="D68" s="1">
        <v>42490</v>
      </c>
    </row>
    <row r="69" spans="1:4" x14ac:dyDescent="0.25">
      <c r="A69" s="28" t="s">
        <v>25</v>
      </c>
      <c r="B69" s="11">
        <v>20200</v>
      </c>
      <c r="D69" s="1">
        <v>40847</v>
      </c>
    </row>
    <row r="70" spans="1:4" x14ac:dyDescent="0.25">
      <c r="A70" s="28" t="s">
        <v>25</v>
      </c>
      <c r="B70" s="11">
        <v>59400</v>
      </c>
      <c r="D70" s="1">
        <v>41213</v>
      </c>
    </row>
    <row r="71" spans="1:4" x14ac:dyDescent="0.25">
      <c r="A71" s="28" t="s">
        <v>25</v>
      </c>
      <c r="B71" s="11">
        <v>78600</v>
      </c>
      <c r="D71" s="1">
        <v>41578</v>
      </c>
    </row>
    <row r="72" spans="1:4" x14ac:dyDescent="0.25">
      <c r="A72" s="28" t="s">
        <v>25</v>
      </c>
      <c r="B72" s="11">
        <v>85800</v>
      </c>
      <c r="D72" s="1">
        <v>41943</v>
      </c>
    </row>
    <row r="73" spans="1:4" x14ac:dyDescent="0.25">
      <c r="A73" s="28" t="s">
        <v>309</v>
      </c>
      <c r="B73" s="11">
        <v>67000</v>
      </c>
      <c r="D73" s="1">
        <v>40908</v>
      </c>
    </row>
    <row r="74" spans="1:4" x14ac:dyDescent="0.25">
      <c r="A74" s="28" t="s">
        <v>2392</v>
      </c>
      <c r="B74" s="11">
        <v>700000</v>
      </c>
      <c r="D74" s="1">
        <v>42735</v>
      </c>
    </row>
    <row r="75" spans="1:4" x14ac:dyDescent="0.25">
      <c r="A75" s="28" t="s">
        <v>26</v>
      </c>
      <c r="B75" s="11">
        <v>29774.27</v>
      </c>
      <c r="D75" s="1">
        <v>41274</v>
      </c>
    </row>
    <row r="76" spans="1:4" x14ac:dyDescent="0.25">
      <c r="A76" s="28" t="s">
        <v>26</v>
      </c>
      <c r="B76" s="11">
        <v>41080</v>
      </c>
      <c r="D76" s="1">
        <v>41639</v>
      </c>
    </row>
    <row r="77" spans="1:4" x14ac:dyDescent="0.25">
      <c r="A77" s="28" t="s">
        <v>27</v>
      </c>
      <c r="B77" s="11">
        <v>185624</v>
      </c>
      <c r="D77" s="1">
        <v>40996</v>
      </c>
    </row>
    <row r="78" spans="1:4" x14ac:dyDescent="0.25">
      <c r="A78" s="28" t="s">
        <v>27</v>
      </c>
      <c r="B78" s="11">
        <v>859794</v>
      </c>
      <c r="D78" s="1">
        <v>41727</v>
      </c>
    </row>
    <row r="79" spans="1:4" x14ac:dyDescent="0.25">
      <c r="A79" s="28" t="s">
        <v>27</v>
      </c>
      <c r="B79" s="11">
        <v>874411</v>
      </c>
      <c r="D79" s="1">
        <v>41820</v>
      </c>
    </row>
    <row r="80" spans="1:4" x14ac:dyDescent="0.25">
      <c r="A80" s="28" t="s">
        <v>28</v>
      </c>
      <c r="B80" s="11">
        <v>400000</v>
      </c>
      <c r="D80" s="1">
        <v>41639</v>
      </c>
    </row>
    <row r="81" spans="1:4" x14ac:dyDescent="0.25">
      <c r="A81" s="28" t="s">
        <v>28</v>
      </c>
      <c r="B81" s="11">
        <v>600000</v>
      </c>
      <c r="D81" s="1">
        <v>42004</v>
      </c>
    </row>
    <row r="82" spans="1:4" x14ac:dyDescent="0.25">
      <c r="A82" s="28" t="s">
        <v>28</v>
      </c>
      <c r="B82" s="11">
        <v>794639.18</v>
      </c>
      <c r="D82" s="1">
        <v>42369</v>
      </c>
    </row>
    <row r="83" spans="1:4" x14ac:dyDescent="0.25">
      <c r="A83" s="28" t="s">
        <v>28</v>
      </c>
      <c r="B83" s="11">
        <v>994639.18</v>
      </c>
      <c r="D83" s="1">
        <v>42735</v>
      </c>
    </row>
    <row r="84" spans="1:4" x14ac:dyDescent="0.25">
      <c r="A84" s="28" t="s">
        <v>29</v>
      </c>
      <c r="B84" s="11">
        <v>1500000</v>
      </c>
      <c r="D84" s="1">
        <v>40816</v>
      </c>
    </row>
    <row r="85" spans="1:4" x14ac:dyDescent="0.25">
      <c r="A85" s="28" t="s">
        <v>29</v>
      </c>
      <c r="B85" s="11">
        <v>2000000</v>
      </c>
      <c r="D85" s="1">
        <v>41274</v>
      </c>
    </row>
    <row r="86" spans="1:4" x14ac:dyDescent="0.25">
      <c r="A86" s="28" t="s">
        <v>30</v>
      </c>
      <c r="B86" s="11">
        <v>156250</v>
      </c>
      <c r="D86" s="1">
        <v>40999</v>
      </c>
    </row>
    <row r="87" spans="1:4" x14ac:dyDescent="0.25">
      <c r="A87" s="28" t="s">
        <v>30</v>
      </c>
      <c r="B87" s="11">
        <v>250000</v>
      </c>
      <c r="D87" s="1">
        <v>41274</v>
      </c>
    </row>
    <row r="88" spans="1:4" x14ac:dyDescent="0.25">
      <c r="A88" s="28" t="s">
        <v>31</v>
      </c>
      <c r="B88" s="11">
        <v>72500</v>
      </c>
      <c r="D88" s="1">
        <v>41274</v>
      </c>
    </row>
    <row r="89" spans="1:4" x14ac:dyDescent="0.25">
      <c r="A89" s="28" t="s">
        <v>31</v>
      </c>
      <c r="B89" s="11">
        <v>72500</v>
      </c>
      <c r="D89" s="1">
        <v>41639</v>
      </c>
    </row>
    <row r="90" spans="1:4" x14ac:dyDescent="0.25">
      <c r="A90" s="28" t="s">
        <v>31</v>
      </c>
      <c r="B90" s="11">
        <v>75400</v>
      </c>
      <c r="D90" s="1">
        <v>41759</v>
      </c>
    </row>
    <row r="91" spans="1:4" x14ac:dyDescent="0.25">
      <c r="A91" s="28" t="s">
        <v>31</v>
      </c>
      <c r="B91" s="11">
        <v>75400</v>
      </c>
      <c r="D91" s="1">
        <v>42490</v>
      </c>
    </row>
    <row r="92" spans="1:4" x14ac:dyDescent="0.25">
      <c r="A92" s="28" t="s">
        <v>32</v>
      </c>
      <c r="B92" s="11">
        <v>85974</v>
      </c>
      <c r="D92" s="1">
        <v>40816</v>
      </c>
    </row>
    <row r="93" spans="1:4" x14ac:dyDescent="0.25">
      <c r="A93" s="28" t="s">
        <v>32</v>
      </c>
      <c r="B93" s="11">
        <v>138306</v>
      </c>
      <c r="D93" s="1">
        <v>41182</v>
      </c>
    </row>
    <row r="94" spans="1:4" x14ac:dyDescent="0.25">
      <c r="A94" s="28" t="s">
        <v>32</v>
      </c>
      <c r="B94" s="11">
        <v>138306</v>
      </c>
      <c r="D94" s="1">
        <v>41547</v>
      </c>
    </row>
    <row r="95" spans="1:4" x14ac:dyDescent="0.25">
      <c r="A95" s="28" t="s">
        <v>32</v>
      </c>
      <c r="B95" s="11">
        <v>168210</v>
      </c>
      <c r="D95" s="1">
        <v>41912</v>
      </c>
    </row>
    <row r="96" spans="1:4" x14ac:dyDescent="0.25">
      <c r="A96" s="28" t="s">
        <v>32</v>
      </c>
      <c r="B96" s="11">
        <v>168210</v>
      </c>
      <c r="D96" s="1">
        <v>42429</v>
      </c>
    </row>
    <row r="97" spans="1:4" x14ac:dyDescent="0.25">
      <c r="A97" s="28" t="s">
        <v>33</v>
      </c>
      <c r="B97" s="11">
        <v>173880</v>
      </c>
      <c r="D97" s="1">
        <v>40908</v>
      </c>
    </row>
    <row r="98" spans="1:4" x14ac:dyDescent="0.25">
      <c r="A98" s="28" t="s">
        <v>33</v>
      </c>
      <c r="B98" s="11">
        <v>352600</v>
      </c>
      <c r="D98" s="1">
        <v>41274</v>
      </c>
    </row>
    <row r="99" spans="1:4" x14ac:dyDescent="0.25">
      <c r="A99" s="28" t="s">
        <v>33</v>
      </c>
      <c r="B99" s="11">
        <v>468400</v>
      </c>
      <c r="D99" s="1">
        <v>41639</v>
      </c>
    </row>
    <row r="100" spans="1:4" x14ac:dyDescent="0.25">
      <c r="A100" s="28" t="s">
        <v>33</v>
      </c>
      <c r="B100" s="11">
        <v>584200</v>
      </c>
      <c r="D100" s="1">
        <v>42004</v>
      </c>
    </row>
    <row r="101" spans="1:4" x14ac:dyDescent="0.25">
      <c r="A101" s="28" t="s">
        <v>33</v>
      </c>
      <c r="B101" s="11">
        <v>700000</v>
      </c>
      <c r="D101" s="1">
        <v>42369</v>
      </c>
    </row>
    <row r="102" spans="1:4" x14ac:dyDescent="0.25">
      <c r="A102" s="28" t="s">
        <v>34</v>
      </c>
      <c r="B102" s="11">
        <v>70685</v>
      </c>
      <c r="D102" s="1">
        <v>41274</v>
      </c>
    </row>
    <row r="103" spans="1:4" x14ac:dyDescent="0.25">
      <c r="A103" s="28" t="s">
        <v>34</v>
      </c>
      <c r="B103" s="11">
        <v>70685</v>
      </c>
      <c r="D103" s="1">
        <v>41639</v>
      </c>
    </row>
    <row r="104" spans="1:4" x14ac:dyDescent="0.25">
      <c r="A104" s="28" t="s">
        <v>34</v>
      </c>
      <c r="B104" s="11">
        <v>70685</v>
      </c>
      <c r="D104" s="1">
        <v>42004</v>
      </c>
    </row>
    <row r="105" spans="1:4" x14ac:dyDescent="0.25">
      <c r="A105" s="28" t="s">
        <v>34</v>
      </c>
      <c r="B105" s="11">
        <v>70685</v>
      </c>
      <c r="D105" s="1">
        <v>42521</v>
      </c>
    </row>
    <row r="106" spans="1:4" x14ac:dyDescent="0.25">
      <c r="A106" s="28" t="s">
        <v>35</v>
      </c>
      <c r="B106" s="11">
        <v>236764</v>
      </c>
      <c r="D106" s="1">
        <v>40908</v>
      </c>
    </row>
    <row r="107" spans="1:4" x14ac:dyDescent="0.25">
      <c r="A107" s="28" t="s">
        <v>35</v>
      </c>
      <c r="B107" s="11">
        <v>617399</v>
      </c>
      <c r="D107" s="1">
        <v>41274</v>
      </c>
    </row>
    <row r="108" spans="1:4" x14ac:dyDescent="0.25">
      <c r="A108" s="28" t="s">
        <v>35</v>
      </c>
      <c r="B108" s="11">
        <v>1250000</v>
      </c>
      <c r="D108" s="1">
        <v>41639</v>
      </c>
    </row>
    <row r="109" spans="1:4" x14ac:dyDescent="0.25">
      <c r="A109" s="28" t="s">
        <v>2393</v>
      </c>
      <c r="B109" s="11">
        <v>720000</v>
      </c>
      <c r="D109" s="1">
        <v>41547</v>
      </c>
    </row>
    <row r="110" spans="1:4" x14ac:dyDescent="0.25">
      <c r="A110" s="28" t="s">
        <v>2393</v>
      </c>
      <c r="B110" s="11">
        <v>1000000</v>
      </c>
      <c r="D110" s="1">
        <v>41790</v>
      </c>
    </row>
    <row r="111" spans="1:4" x14ac:dyDescent="0.25">
      <c r="A111" s="28" t="s">
        <v>36</v>
      </c>
      <c r="B111" s="11">
        <v>87889</v>
      </c>
      <c r="D111" s="1">
        <v>40908</v>
      </c>
    </row>
    <row r="112" spans="1:4" x14ac:dyDescent="0.25">
      <c r="A112" s="28" t="s">
        <v>36</v>
      </c>
      <c r="B112" s="11">
        <v>126786</v>
      </c>
      <c r="D112" s="1">
        <v>41274</v>
      </c>
    </row>
    <row r="113" spans="1:4" x14ac:dyDescent="0.25">
      <c r="A113" s="28" t="s">
        <v>37</v>
      </c>
      <c r="B113" s="11">
        <v>55454</v>
      </c>
      <c r="D113" s="1">
        <v>40908</v>
      </c>
    </row>
    <row r="114" spans="1:4" x14ac:dyDescent="0.25">
      <c r="A114" s="28" t="s">
        <v>37</v>
      </c>
      <c r="B114" s="11">
        <v>145908</v>
      </c>
      <c r="D114" s="1">
        <v>41274</v>
      </c>
    </row>
    <row r="115" spans="1:4" x14ac:dyDescent="0.25">
      <c r="A115" s="28" t="s">
        <v>37</v>
      </c>
      <c r="B115" s="11">
        <v>270452</v>
      </c>
      <c r="D115" s="1">
        <v>41639</v>
      </c>
    </row>
    <row r="116" spans="1:4" x14ac:dyDescent="0.25">
      <c r="A116" s="28" t="s">
        <v>37</v>
      </c>
      <c r="B116" s="11">
        <v>360906</v>
      </c>
      <c r="D116" s="1">
        <v>42004</v>
      </c>
    </row>
    <row r="117" spans="1:4" x14ac:dyDescent="0.25">
      <c r="A117" s="28" t="s">
        <v>37</v>
      </c>
      <c r="B117" s="11">
        <v>411362</v>
      </c>
      <c r="D117" s="1">
        <v>42551</v>
      </c>
    </row>
    <row r="118" spans="1:4" x14ac:dyDescent="0.25">
      <c r="A118" s="28" t="s">
        <v>38</v>
      </c>
      <c r="B118" s="11">
        <v>29455</v>
      </c>
      <c r="D118" s="1">
        <v>40816</v>
      </c>
    </row>
    <row r="119" spans="1:4" x14ac:dyDescent="0.25">
      <c r="A119" s="28" t="s">
        <v>38</v>
      </c>
      <c r="B119" s="11">
        <v>64052</v>
      </c>
      <c r="D119" s="1">
        <v>41182</v>
      </c>
    </row>
    <row r="120" spans="1:4" x14ac:dyDescent="0.25">
      <c r="A120" s="28" t="s">
        <v>38</v>
      </c>
      <c r="B120" s="11">
        <v>98700</v>
      </c>
      <c r="D120" s="1">
        <v>41547</v>
      </c>
    </row>
    <row r="121" spans="1:4" x14ac:dyDescent="0.25">
      <c r="A121" s="28" t="s">
        <v>38</v>
      </c>
      <c r="B121" s="11">
        <v>122748</v>
      </c>
      <c r="D121" s="1">
        <v>41820</v>
      </c>
    </row>
    <row r="122" spans="1:4" x14ac:dyDescent="0.25">
      <c r="A122" s="28" t="s">
        <v>39</v>
      </c>
      <c r="B122" s="11">
        <v>266677</v>
      </c>
      <c r="D122" s="1">
        <v>41274</v>
      </c>
    </row>
    <row r="123" spans="1:4" x14ac:dyDescent="0.25">
      <c r="A123" s="28" t="s">
        <v>39</v>
      </c>
      <c r="B123" s="11">
        <v>335482</v>
      </c>
      <c r="D123" s="1">
        <v>41639</v>
      </c>
    </row>
    <row r="124" spans="1:4" x14ac:dyDescent="0.25">
      <c r="A124" s="28" t="s">
        <v>39</v>
      </c>
      <c r="B124" s="11">
        <v>403800</v>
      </c>
      <c r="D124" s="1">
        <v>42004</v>
      </c>
    </row>
    <row r="125" spans="1:4" x14ac:dyDescent="0.25">
      <c r="A125" s="28" t="s">
        <v>39</v>
      </c>
      <c r="B125" s="11">
        <v>451900</v>
      </c>
      <c r="D125" s="1">
        <v>42369</v>
      </c>
    </row>
    <row r="126" spans="1:4" x14ac:dyDescent="0.25">
      <c r="A126" s="28" t="s">
        <v>39</v>
      </c>
      <c r="B126" s="11">
        <v>500000</v>
      </c>
      <c r="D126" s="1">
        <v>43100</v>
      </c>
    </row>
    <row r="127" spans="1:4" x14ac:dyDescent="0.25">
      <c r="A127" s="28" t="s">
        <v>40</v>
      </c>
      <c r="B127" s="11">
        <v>27200</v>
      </c>
      <c r="D127" s="1">
        <v>40908</v>
      </c>
    </row>
    <row r="128" spans="1:4" x14ac:dyDescent="0.25">
      <c r="A128" s="28" t="s">
        <v>40</v>
      </c>
      <c r="B128" s="11">
        <v>27200</v>
      </c>
      <c r="D128" s="1">
        <v>41274</v>
      </c>
    </row>
    <row r="129" spans="1:4" x14ac:dyDescent="0.25">
      <c r="A129" s="28" t="s">
        <v>40</v>
      </c>
      <c r="B129" s="11">
        <v>27200</v>
      </c>
      <c r="D129" s="1">
        <v>41639</v>
      </c>
    </row>
    <row r="130" spans="1:4" x14ac:dyDescent="0.25">
      <c r="A130" s="28" t="s">
        <v>40</v>
      </c>
      <c r="B130" s="11">
        <v>27200</v>
      </c>
      <c r="D130" s="1">
        <v>41820</v>
      </c>
    </row>
    <row r="131" spans="1:4" x14ac:dyDescent="0.25">
      <c r="A131" s="28" t="s">
        <v>40</v>
      </c>
      <c r="B131" s="11">
        <v>27200</v>
      </c>
      <c r="D131" s="1">
        <v>42369</v>
      </c>
    </row>
    <row r="132" spans="1:4" x14ac:dyDescent="0.25">
      <c r="A132" s="28" t="s">
        <v>41</v>
      </c>
      <c r="B132" s="11">
        <v>33000.949999999997</v>
      </c>
      <c r="D132" s="1">
        <v>40908</v>
      </c>
    </row>
    <row r="133" spans="1:4" x14ac:dyDescent="0.25">
      <c r="A133" s="28" t="s">
        <v>41</v>
      </c>
      <c r="B133" s="11">
        <v>39292.39</v>
      </c>
      <c r="D133" s="1">
        <v>41274</v>
      </c>
    </row>
    <row r="134" spans="1:4" x14ac:dyDescent="0.25">
      <c r="A134" s="28" t="s">
        <v>41</v>
      </c>
      <c r="B134" s="11">
        <v>44072.59</v>
      </c>
      <c r="D134" s="1">
        <v>41639</v>
      </c>
    </row>
    <row r="135" spans="1:4" x14ac:dyDescent="0.25">
      <c r="A135" s="28" t="s">
        <v>41</v>
      </c>
      <c r="B135" s="11">
        <v>47519.09</v>
      </c>
      <c r="D135" s="1">
        <v>42004</v>
      </c>
    </row>
    <row r="136" spans="1:4" x14ac:dyDescent="0.25">
      <c r="A136" s="28" t="s">
        <v>42</v>
      </c>
      <c r="B136" s="11">
        <v>727431</v>
      </c>
      <c r="D136" s="1">
        <v>41455</v>
      </c>
    </row>
    <row r="137" spans="1:4" x14ac:dyDescent="0.25">
      <c r="A137" s="28" t="s">
        <v>42</v>
      </c>
      <c r="B137" s="11">
        <v>1782431</v>
      </c>
      <c r="D137" s="1">
        <v>41819</v>
      </c>
    </row>
    <row r="138" spans="1:4" x14ac:dyDescent="0.25">
      <c r="A138" s="28" t="s">
        <v>42</v>
      </c>
      <c r="B138" s="11">
        <v>2962431</v>
      </c>
      <c r="D138" s="1">
        <v>42185</v>
      </c>
    </row>
    <row r="139" spans="1:4" x14ac:dyDescent="0.25">
      <c r="A139" s="28" t="s">
        <v>42</v>
      </c>
      <c r="B139" s="11">
        <v>3257431</v>
      </c>
      <c r="D139" s="1">
        <v>42277</v>
      </c>
    </row>
    <row r="140" spans="1:4" x14ac:dyDescent="0.25">
      <c r="A140" s="28" t="s">
        <v>43</v>
      </c>
      <c r="B140" s="11">
        <v>107890</v>
      </c>
      <c r="D140" s="1">
        <v>41274</v>
      </c>
    </row>
    <row r="141" spans="1:4" x14ac:dyDescent="0.25">
      <c r="A141" s="28" t="s">
        <v>43</v>
      </c>
      <c r="B141" s="11">
        <v>130382</v>
      </c>
      <c r="D141" s="1">
        <v>41639</v>
      </c>
    </row>
    <row r="142" spans="1:4" x14ac:dyDescent="0.25">
      <c r="A142" s="28" t="s">
        <v>43</v>
      </c>
      <c r="B142" s="11">
        <v>130382</v>
      </c>
      <c r="D142" s="1">
        <v>42004</v>
      </c>
    </row>
    <row r="143" spans="1:4" x14ac:dyDescent="0.25">
      <c r="A143" s="28" t="s">
        <v>43</v>
      </c>
      <c r="B143" s="11">
        <v>130382</v>
      </c>
      <c r="D143" s="1">
        <v>42155</v>
      </c>
    </row>
    <row r="144" spans="1:4" x14ac:dyDescent="0.25">
      <c r="A144" s="28" t="s">
        <v>44</v>
      </c>
      <c r="B144" s="11">
        <v>89211</v>
      </c>
      <c r="D144" s="1">
        <v>40908</v>
      </c>
    </row>
    <row r="145" spans="1:4" x14ac:dyDescent="0.25">
      <c r="A145" s="28" t="s">
        <v>44</v>
      </c>
      <c r="B145" s="11">
        <v>308900</v>
      </c>
      <c r="D145" s="1">
        <v>41274</v>
      </c>
    </row>
    <row r="146" spans="1:4" x14ac:dyDescent="0.25">
      <c r="A146" s="28" t="s">
        <v>44</v>
      </c>
      <c r="B146" s="11">
        <v>363500</v>
      </c>
      <c r="D146" s="1">
        <v>41639</v>
      </c>
    </row>
    <row r="147" spans="1:4" x14ac:dyDescent="0.25">
      <c r="A147" s="28" t="s">
        <v>44</v>
      </c>
      <c r="B147" s="11">
        <v>418100</v>
      </c>
      <c r="D147" s="1">
        <v>42004</v>
      </c>
    </row>
    <row r="148" spans="1:4" x14ac:dyDescent="0.25">
      <c r="A148" s="28" t="s">
        <v>44</v>
      </c>
      <c r="B148" s="11">
        <v>472700</v>
      </c>
      <c r="D148" s="1">
        <v>42369</v>
      </c>
    </row>
    <row r="149" spans="1:4" x14ac:dyDescent="0.25">
      <c r="A149" s="28" t="s">
        <v>44</v>
      </c>
      <c r="B149" s="11">
        <v>500000</v>
      </c>
      <c r="D149" s="1">
        <v>42582</v>
      </c>
    </row>
    <row r="150" spans="1:4" x14ac:dyDescent="0.25">
      <c r="A150" s="28" t="s">
        <v>45</v>
      </c>
      <c r="B150" s="11">
        <v>56965.14</v>
      </c>
      <c r="D150" s="1">
        <v>40908</v>
      </c>
    </row>
    <row r="151" spans="1:4" x14ac:dyDescent="0.25">
      <c r="A151" s="28" t="s">
        <v>45</v>
      </c>
      <c r="B151" s="11">
        <v>638917.14</v>
      </c>
      <c r="D151" s="1">
        <v>41274</v>
      </c>
    </row>
    <row r="152" spans="1:4" x14ac:dyDescent="0.25">
      <c r="A152" s="28" t="s">
        <v>45</v>
      </c>
      <c r="B152" s="11">
        <v>770000</v>
      </c>
      <c r="D152" s="1">
        <v>41639</v>
      </c>
    </row>
    <row r="153" spans="1:4" x14ac:dyDescent="0.25">
      <c r="A153" s="28" t="s">
        <v>46</v>
      </c>
      <c r="B153" s="11">
        <v>697840</v>
      </c>
      <c r="D153" s="1">
        <v>41274</v>
      </c>
    </row>
    <row r="154" spans="1:4" x14ac:dyDescent="0.25">
      <c r="A154" s="28" t="s">
        <v>46</v>
      </c>
      <c r="B154" s="11">
        <v>750000</v>
      </c>
      <c r="D154" s="1">
        <v>41639</v>
      </c>
    </row>
    <row r="155" spans="1:4" x14ac:dyDescent="0.25">
      <c r="A155" s="28" t="s">
        <v>47</v>
      </c>
      <c r="B155" s="11">
        <v>9232</v>
      </c>
      <c r="D155" s="1">
        <v>41639</v>
      </c>
    </row>
    <row r="156" spans="1:4" x14ac:dyDescent="0.25">
      <c r="A156" s="28" t="s">
        <v>47</v>
      </c>
      <c r="B156" s="11">
        <v>30000</v>
      </c>
      <c r="D156" s="1">
        <v>42004</v>
      </c>
    </row>
    <row r="157" spans="1:4" x14ac:dyDescent="0.25">
      <c r="A157" s="28" t="s">
        <v>48</v>
      </c>
      <c r="B157" s="11">
        <v>118304</v>
      </c>
      <c r="D157" s="1">
        <v>41029</v>
      </c>
    </row>
    <row r="158" spans="1:4" x14ac:dyDescent="0.25">
      <c r="A158" s="28" t="s">
        <v>48</v>
      </c>
      <c r="B158" s="11">
        <v>294296</v>
      </c>
      <c r="D158" s="1">
        <v>41394</v>
      </c>
    </row>
    <row r="159" spans="1:4" x14ac:dyDescent="0.25">
      <c r="A159" s="28" t="s">
        <v>48</v>
      </c>
      <c r="B159" s="11">
        <v>300000</v>
      </c>
      <c r="D159" s="1">
        <v>41759</v>
      </c>
    </row>
    <row r="160" spans="1:4" x14ac:dyDescent="0.25">
      <c r="A160" s="28" t="s">
        <v>353</v>
      </c>
      <c r="B160" s="11">
        <v>439294</v>
      </c>
      <c r="D160" s="1">
        <v>42004</v>
      </c>
    </row>
    <row r="161" spans="1:4" x14ac:dyDescent="0.25">
      <c r="A161" s="28" t="s">
        <v>353</v>
      </c>
      <c r="B161" s="11">
        <v>1184766</v>
      </c>
      <c r="D161" s="1">
        <v>42369</v>
      </c>
    </row>
    <row r="162" spans="1:4" x14ac:dyDescent="0.25">
      <c r="A162" s="28" t="s">
        <v>49</v>
      </c>
      <c r="B162" s="11">
        <v>402408.41</v>
      </c>
      <c r="D162" s="1">
        <v>41274</v>
      </c>
    </row>
    <row r="163" spans="1:4" x14ac:dyDescent="0.25">
      <c r="A163" s="28" t="s">
        <v>49</v>
      </c>
      <c r="B163" s="11">
        <v>651217.6</v>
      </c>
      <c r="D163" s="1">
        <v>41639</v>
      </c>
    </row>
    <row r="164" spans="1:4" x14ac:dyDescent="0.25">
      <c r="A164" s="28" t="s">
        <v>49</v>
      </c>
      <c r="B164" s="11">
        <v>717500.4</v>
      </c>
      <c r="D164" s="1">
        <v>42004</v>
      </c>
    </row>
    <row r="165" spans="1:4" x14ac:dyDescent="0.25">
      <c r="A165" s="28" t="s">
        <v>50</v>
      </c>
      <c r="B165" s="11">
        <v>202572</v>
      </c>
      <c r="D165" s="1">
        <v>41639</v>
      </c>
    </row>
    <row r="166" spans="1:4" x14ac:dyDescent="0.25">
      <c r="A166" s="28" t="s">
        <v>50</v>
      </c>
      <c r="B166" s="11">
        <v>270096</v>
      </c>
      <c r="D166" s="1">
        <v>42004</v>
      </c>
    </row>
    <row r="167" spans="1:4" x14ac:dyDescent="0.25">
      <c r="A167" s="28" t="s">
        <v>50</v>
      </c>
      <c r="B167" s="11">
        <v>270096</v>
      </c>
      <c r="D167" s="1">
        <v>42369</v>
      </c>
    </row>
    <row r="168" spans="1:4" x14ac:dyDescent="0.25">
      <c r="A168" s="28" t="s">
        <v>51</v>
      </c>
      <c r="B168" s="11">
        <v>140000</v>
      </c>
      <c r="D168" s="1">
        <v>41181</v>
      </c>
    </row>
    <row r="169" spans="1:4" x14ac:dyDescent="0.25">
      <c r="A169" s="28" t="s">
        <v>51</v>
      </c>
      <c r="B169" s="11">
        <v>140000</v>
      </c>
      <c r="D169" s="1">
        <v>41545</v>
      </c>
    </row>
    <row r="170" spans="1:4" x14ac:dyDescent="0.25">
      <c r="A170" s="28" t="s">
        <v>51</v>
      </c>
      <c r="B170" s="11">
        <v>140000</v>
      </c>
      <c r="D170" s="1">
        <v>41909</v>
      </c>
    </row>
    <row r="171" spans="1:4" x14ac:dyDescent="0.25">
      <c r="A171" s="28" t="s">
        <v>52</v>
      </c>
      <c r="B171" s="11">
        <v>7143</v>
      </c>
      <c r="D171" s="1">
        <v>40908</v>
      </c>
    </row>
    <row r="172" spans="1:4" x14ac:dyDescent="0.25">
      <c r="A172" s="28" t="s">
        <v>52</v>
      </c>
      <c r="B172" s="11">
        <v>28572</v>
      </c>
      <c r="D172" s="1">
        <v>41274</v>
      </c>
    </row>
    <row r="173" spans="1:4" x14ac:dyDescent="0.25">
      <c r="A173" s="28" t="s">
        <v>52</v>
      </c>
      <c r="B173" s="11">
        <v>42858</v>
      </c>
      <c r="D173" s="1">
        <v>41639</v>
      </c>
    </row>
    <row r="174" spans="1:4" x14ac:dyDescent="0.25">
      <c r="A174" s="28" t="s">
        <v>52</v>
      </c>
      <c r="B174" s="11">
        <v>50000</v>
      </c>
      <c r="D174" s="1">
        <v>42004</v>
      </c>
    </row>
    <row r="175" spans="1:4" x14ac:dyDescent="0.25">
      <c r="A175" s="28" t="s">
        <v>53</v>
      </c>
      <c r="B175" s="11">
        <v>78455</v>
      </c>
      <c r="D175" s="1">
        <v>41182</v>
      </c>
    </row>
    <row r="176" spans="1:4" x14ac:dyDescent="0.25">
      <c r="A176" s="28" t="s">
        <v>53</v>
      </c>
      <c r="B176" s="11">
        <v>130199</v>
      </c>
      <c r="D176" s="1">
        <v>41547</v>
      </c>
    </row>
    <row r="177" spans="1:4" x14ac:dyDescent="0.25">
      <c r="A177" s="28" t="s">
        <v>53</v>
      </c>
      <c r="B177" s="11">
        <v>188130</v>
      </c>
      <c r="D177" s="1">
        <v>41912</v>
      </c>
    </row>
    <row r="178" spans="1:4" x14ac:dyDescent="0.25">
      <c r="A178" s="28" t="s">
        <v>53</v>
      </c>
      <c r="B178" s="11">
        <v>239109</v>
      </c>
      <c r="D178" s="1">
        <v>42277</v>
      </c>
    </row>
    <row r="179" spans="1:4" x14ac:dyDescent="0.25">
      <c r="A179" s="28" t="s">
        <v>53</v>
      </c>
      <c r="B179" s="11">
        <v>280818</v>
      </c>
      <c r="D179" s="1">
        <v>42643</v>
      </c>
    </row>
    <row r="180" spans="1:4" x14ac:dyDescent="0.25">
      <c r="A180" s="28" t="s">
        <v>54</v>
      </c>
      <c r="B180" s="11">
        <v>235000</v>
      </c>
      <c r="D180" s="1">
        <v>41274</v>
      </c>
    </row>
    <row r="181" spans="1:4" x14ac:dyDescent="0.25">
      <c r="A181" s="28" t="s">
        <v>55</v>
      </c>
      <c r="B181" s="11">
        <v>537679</v>
      </c>
      <c r="D181" s="1">
        <v>41274</v>
      </c>
    </row>
    <row r="182" spans="1:4" x14ac:dyDescent="0.25">
      <c r="A182" s="28" t="s">
        <v>55</v>
      </c>
      <c r="B182" s="11">
        <v>783200</v>
      </c>
      <c r="D182" s="1">
        <v>41639</v>
      </c>
    </row>
    <row r="183" spans="1:4" x14ac:dyDescent="0.25">
      <c r="A183" s="28" t="s">
        <v>55</v>
      </c>
      <c r="B183" s="11">
        <v>1000000</v>
      </c>
      <c r="D183" s="1">
        <v>42004</v>
      </c>
    </row>
    <row r="184" spans="1:4" x14ac:dyDescent="0.25">
      <c r="A184" s="28" t="s">
        <v>56</v>
      </c>
      <c r="B184" s="11">
        <v>135959</v>
      </c>
      <c r="D184" s="1">
        <v>41274</v>
      </c>
    </row>
    <row r="185" spans="1:4" x14ac:dyDescent="0.25">
      <c r="A185" s="28" t="s">
        <v>56</v>
      </c>
      <c r="B185" s="11">
        <v>138964</v>
      </c>
      <c r="D185" s="1">
        <v>41639</v>
      </c>
    </row>
    <row r="186" spans="1:4" x14ac:dyDescent="0.25">
      <c r="A186" s="28" t="s">
        <v>56</v>
      </c>
      <c r="B186" s="11">
        <v>138964</v>
      </c>
      <c r="D186" s="1">
        <v>42004</v>
      </c>
    </row>
    <row r="187" spans="1:4" x14ac:dyDescent="0.25">
      <c r="A187" s="28" t="s">
        <v>57</v>
      </c>
      <c r="B187" s="11">
        <v>163621.43</v>
      </c>
      <c r="D187" s="1">
        <v>41274</v>
      </c>
    </row>
    <row r="188" spans="1:4" x14ac:dyDescent="0.25">
      <c r="A188" s="28" t="s">
        <v>57</v>
      </c>
      <c r="B188" s="11">
        <v>178680.43</v>
      </c>
      <c r="D188" s="1">
        <v>41639</v>
      </c>
    </row>
    <row r="189" spans="1:4" x14ac:dyDescent="0.25">
      <c r="A189" s="28" t="s">
        <v>57</v>
      </c>
      <c r="B189" s="11">
        <v>210000</v>
      </c>
      <c r="D189" s="1">
        <v>42004</v>
      </c>
    </row>
    <row r="190" spans="1:4" x14ac:dyDescent="0.25">
      <c r="A190" s="28" t="s">
        <v>58</v>
      </c>
      <c r="B190" s="11">
        <v>107258</v>
      </c>
      <c r="D190" s="1">
        <v>41274</v>
      </c>
    </row>
    <row r="191" spans="1:4" x14ac:dyDescent="0.25">
      <c r="A191" s="28" t="s">
        <v>58</v>
      </c>
      <c r="B191" s="11">
        <v>120419</v>
      </c>
      <c r="D191" s="1">
        <v>41639</v>
      </c>
    </row>
    <row r="192" spans="1:4" x14ac:dyDescent="0.25">
      <c r="A192" s="28" t="s">
        <v>58</v>
      </c>
      <c r="B192" s="11">
        <v>178000</v>
      </c>
      <c r="D192" s="1">
        <v>42004</v>
      </c>
    </row>
    <row r="193" spans="1:4" x14ac:dyDescent="0.25">
      <c r="A193" s="28" t="s">
        <v>59</v>
      </c>
      <c r="B193" s="11">
        <v>145941.01999999999</v>
      </c>
      <c r="D193" s="1">
        <v>41274</v>
      </c>
    </row>
    <row r="194" spans="1:4" x14ac:dyDescent="0.25">
      <c r="A194" s="28" t="s">
        <v>59</v>
      </c>
      <c r="B194" s="11">
        <v>176030.83</v>
      </c>
      <c r="D194" s="1">
        <v>41639</v>
      </c>
    </row>
    <row r="195" spans="1:4" x14ac:dyDescent="0.25">
      <c r="A195" s="28" t="s">
        <v>59</v>
      </c>
      <c r="B195" s="11">
        <v>182000</v>
      </c>
      <c r="D195" s="1">
        <v>42004</v>
      </c>
    </row>
    <row r="196" spans="1:4" x14ac:dyDescent="0.25">
      <c r="A196" s="28" t="s">
        <v>60</v>
      </c>
      <c r="B196" s="11">
        <v>1354.74</v>
      </c>
      <c r="D196" s="1">
        <v>40724</v>
      </c>
    </row>
    <row r="197" spans="1:4" x14ac:dyDescent="0.25">
      <c r="A197" s="28" t="s">
        <v>60</v>
      </c>
      <c r="B197" s="11">
        <v>284760.74</v>
      </c>
      <c r="D197" s="1">
        <v>41084</v>
      </c>
    </row>
    <row r="198" spans="1:4" x14ac:dyDescent="0.25">
      <c r="A198" s="28" t="s">
        <v>60</v>
      </c>
      <c r="B198" s="11">
        <v>725000</v>
      </c>
      <c r="D198" s="1">
        <v>41090</v>
      </c>
    </row>
    <row r="199" spans="1:4" x14ac:dyDescent="0.25">
      <c r="A199" s="28" t="s">
        <v>61</v>
      </c>
      <c r="B199" s="11">
        <v>14400</v>
      </c>
      <c r="D199" s="1">
        <v>40908</v>
      </c>
    </row>
    <row r="200" spans="1:4" x14ac:dyDescent="0.25">
      <c r="A200" s="28" t="s">
        <v>61</v>
      </c>
      <c r="B200" s="11">
        <v>54000</v>
      </c>
      <c r="D200" s="1">
        <v>41274</v>
      </c>
    </row>
    <row r="201" spans="1:4" x14ac:dyDescent="0.25">
      <c r="A201" s="28" t="s">
        <v>61</v>
      </c>
      <c r="B201" s="11">
        <v>64800</v>
      </c>
      <c r="D201" s="1">
        <v>41639</v>
      </c>
    </row>
    <row r="202" spans="1:4" x14ac:dyDescent="0.25">
      <c r="A202" s="28" t="s">
        <v>61</v>
      </c>
      <c r="B202" s="11">
        <v>90000</v>
      </c>
      <c r="D202" s="1">
        <v>42004</v>
      </c>
    </row>
    <row r="203" spans="1:4" x14ac:dyDescent="0.25">
      <c r="A203" s="28" t="s">
        <v>62</v>
      </c>
      <c r="B203" s="11">
        <v>19260</v>
      </c>
      <c r="D203" s="1">
        <v>40908</v>
      </c>
    </row>
    <row r="204" spans="1:4" x14ac:dyDescent="0.25">
      <c r="A204" s="28" t="s">
        <v>62</v>
      </c>
      <c r="B204" s="11">
        <v>93228</v>
      </c>
      <c r="D204" s="1">
        <v>41274</v>
      </c>
    </row>
    <row r="205" spans="1:4" x14ac:dyDescent="0.25">
      <c r="A205" s="28" t="s">
        <v>62</v>
      </c>
      <c r="B205" s="11">
        <v>177422</v>
      </c>
      <c r="D205" s="1">
        <v>41639</v>
      </c>
    </row>
    <row r="206" spans="1:4" x14ac:dyDescent="0.25">
      <c r="A206" s="28" t="s">
        <v>62</v>
      </c>
      <c r="B206" s="11">
        <v>199741</v>
      </c>
      <c r="D206" s="1">
        <v>42004</v>
      </c>
    </row>
    <row r="207" spans="1:4" x14ac:dyDescent="0.25">
      <c r="A207" s="28" t="s">
        <v>62</v>
      </c>
      <c r="B207" s="11">
        <v>199741</v>
      </c>
      <c r="D207" s="1">
        <v>42369</v>
      </c>
    </row>
    <row r="208" spans="1:4" x14ac:dyDescent="0.25">
      <c r="A208" s="28" t="s">
        <v>62</v>
      </c>
      <c r="B208" s="11">
        <v>199741</v>
      </c>
      <c r="D208" s="1">
        <v>42735</v>
      </c>
    </row>
    <row r="209" spans="1:4" x14ac:dyDescent="0.25">
      <c r="A209" s="28" t="s">
        <v>63</v>
      </c>
      <c r="B209" s="11">
        <v>107168</v>
      </c>
      <c r="D209" s="1">
        <v>41274</v>
      </c>
    </row>
    <row r="210" spans="1:4" x14ac:dyDescent="0.25">
      <c r="A210" s="28" t="s">
        <v>63</v>
      </c>
      <c r="B210" s="11">
        <v>145000</v>
      </c>
      <c r="D210" s="1">
        <v>42004</v>
      </c>
    </row>
    <row r="211" spans="1:4" x14ac:dyDescent="0.25">
      <c r="A211" s="28" t="s">
        <v>63</v>
      </c>
      <c r="B211" s="11">
        <v>145000</v>
      </c>
      <c r="D211" s="1">
        <v>42369</v>
      </c>
    </row>
    <row r="212" spans="1:4" x14ac:dyDescent="0.25">
      <c r="A212" s="28" t="s">
        <v>63</v>
      </c>
      <c r="B212" s="11">
        <v>145000</v>
      </c>
      <c r="D212" s="1">
        <v>42582</v>
      </c>
    </row>
    <row r="213" spans="1:4" x14ac:dyDescent="0.25">
      <c r="A213" s="28" t="s">
        <v>64</v>
      </c>
      <c r="B213" s="11">
        <v>345000</v>
      </c>
      <c r="D213" s="1">
        <v>41274</v>
      </c>
    </row>
    <row r="214" spans="1:4" x14ac:dyDescent="0.25">
      <c r="A214" s="28" t="s">
        <v>64</v>
      </c>
      <c r="B214" s="11">
        <v>595000</v>
      </c>
      <c r="D214" s="1">
        <v>41639</v>
      </c>
    </row>
    <row r="215" spans="1:4" x14ac:dyDescent="0.25">
      <c r="A215" s="28" t="s">
        <v>65</v>
      </c>
      <c r="B215" s="11">
        <v>440098</v>
      </c>
      <c r="D215" s="1">
        <v>41274</v>
      </c>
    </row>
    <row r="216" spans="1:4" x14ac:dyDescent="0.25">
      <c r="A216" s="28" t="s">
        <v>65</v>
      </c>
      <c r="B216" s="11">
        <v>1070098</v>
      </c>
      <c r="D216" s="1">
        <v>42004</v>
      </c>
    </row>
    <row r="217" spans="1:4" x14ac:dyDescent="0.25">
      <c r="A217" s="28" t="s">
        <v>65</v>
      </c>
      <c r="B217" s="11">
        <v>1070098</v>
      </c>
      <c r="D217" s="1">
        <v>42369</v>
      </c>
    </row>
    <row r="218" spans="1:4" x14ac:dyDescent="0.25">
      <c r="A218" s="28" t="s">
        <v>66</v>
      </c>
      <c r="B218" s="11">
        <v>118000</v>
      </c>
      <c r="D218" s="1">
        <v>41274</v>
      </c>
    </row>
    <row r="219" spans="1:4" x14ac:dyDescent="0.25">
      <c r="A219" s="28" t="s">
        <v>66</v>
      </c>
      <c r="B219" s="11">
        <v>418000</v>
      </c>
      <c r="D219" s="1">
        <v>41639</v>
      </c>
    </row>
    <row r="220" spans="1:4" x14ac:dyDescent="0.25">
      <c r="A220" s="28" t="s">
        <v>66</v>
      </c>
      <c r="B220" s="11">
        <v>918000</v>
      </c>
      <c r="D220" s="1">
        <v>42004</v>
      </c>
    </row>
    <row r="221" spans="1:4" x14ac:dyDescent="0.25">
      <c r="A221" s="28" t="s">
        <v>66</v>
      </c>
      <c r="B221" s="11">
        <v>1418000</v>
      </c>
      <c r="D221" s="1">
        <v>42369</v>
      </c>
    </row>
    <row r="222" spans="1:4" x14ac:dyDescent="0.25">
      <c r="A222" s="28" t="s">
        <v>66</v>
      </c>
      <c r="B222" s="11">
        <v>1500000</v>
      </c>
      <c r="D222" s="1">
        <v>42735</v>
      </c>
    </row>
    <row r="223" spans="1:4" x14ac:dyDescent="0.25">
      <c r="A223" s="28" t="s">
        <v>67</v>
      </c>
      <c r="B223" s="11">
        <v>102270</v>
      </c>
      <c r="D223" s="1">
        <v>41182</v>
      </c>
    </row>
    <row r="224" spans="1:4" x14ac:dyDescent="0.25">
      <c r="A224" s="28" t="s">
        <v>67</v>
      </c>
      <c r="B224" s="11">
        <v>102270</v>
      </c>
      <c r="D224" s="1">
        <v>41547</v>
      </c>
    </row>
    <row r="225" spans="1:4" x14ac:dyDescent="0.25">
      <c r="A225" s="28" t="s">
        <v>67</v>
      </c>
      <c r="B225" s="11">
        <v>102270</v>
      </c>
      <c r="D225" s="1">
        <v>41912</v>
      </c>
    </row>
    <row r="226" spans="1:4" x14ac:dyDescent="0.25">
      <c r="A226" s="28" t="s">
        <v>67</v>
      </c>
      <c r="B226" s="11">
        <v>102270</v>
      </c>
      <c r="D226" s="1">
        <v>42277</v>
      </c>
    </row>
    <row r="227" spans="1:4" x14ac:dyDescent="0.25">
      <c r="A227" s="28" t="s">
        <v>68</v>
      </c>
      <c r="B227" s="11">
        <v>37470</v>
      </c>
      <c r="D227" s="1">
        <v>41274</v>
      </c>
    </row>
    <row r="228" spans="1:4" x14ac:dyDescent="0.25">
      <c r="A228" s="28" t="s">
        <v>68</v>
      </c>
      <c r="B228" s="11">
        <v>76478</v>
      </c>
      <c r="D228" s="1">
        <v>42004</v>
      </c>
    </row>
    <row r="229" spans="1:4" x14ac:dyDescent="0.25">
      <c r="A229" s="28" t="s">
        <v>69</v>
      </c>
      <c r="B229" s="11">
        <v>16000</v>
      </c>
      <c r="D229" s="1">
        <v>40908</v>
      </c>
    </row>
    <row r="230" spans="1:4" x14ac:dyDescent="0.25">
      <c r="A230" s="28" t="s">
        <v>69</v>
      </c>
      <c r="B230" s="11">
        <v>56000</v>
      </c>
      <c r="D230" s="1">
        <v>41274</v>
      </c>
    </row>
    <row r="231" spans="1:4" x14ac:dyDescent="0.25">
      <c r="A231" s="28" t="s">
        <v>69</v>
      </c>
      <c r="B231" s="11">
        <v>56000</v>
      </c>
      <c r="D231" s="1">
        <v>41639</v>
      </c>
    </row>
    <row r="232" spans="1:4" x14ac:dyDescent="0.25">
      <c r="A232" s="28" t="s">
        <v>69</v>
      </c>
      <c r="B232" s="11">
        <v>68000</v>
      </c>
      <c r="D232" s="1">
        <v>42004</v>
      </c>
    </row>
    <row r="233" spans="1:4" x14ac:dyDescent="0.25">
      <c r="A233" s="28" t="s">
        <v>69</v>
      </c>
      <c r="B233" s="11">
        <v>68000</v>
      </c>
      <c r="D233" s="1">
        <v>42369</v>
      </c>
    </row>
    <row r="234" spans="1:4" x14ac:dyDescent="0.25">
      <c r="A234" s="28" t="s">
        <v>70</v>
      </c>
      <c r="B234" s="11">
        <v>1863016.74</v>
      </c>
      <c r="D234" s="1">
        <v>41307</v>
      </c>
    </row>
    <row r="235" spans="1:4" x14ac:dyDescent="0.25">
      <c r="A235" s="28" t="s">
        <v>70</v>
      </c>
      <c r="B235" s="11">
        <v>2000000</v>
      </c>
      <c r="D235" s="1">
        <v>42035</v>
      </c>
    </row>
    <row r="236" spans="1:4" x14ac:dyDescent="0.25">
      <c r="A236" s="28" t="s">
        <v>71</v>
      </c>
      <c r="B236" s="11">
        <v>494084</v>
      </c>
      <c r="D236" s="1">
        <v>41274</v>
      </c>
    </row>
    <row r="237" spans="1:4" x14ac:dyDescent="0.25">
      <c r="A237" s="28" t="s">
        <v>71</v>
      </c>
      <c r="B237" s="11">
        <v>500000</v>
      </c>
      <c r="D237" s="1">
        <v>41639</v>
      </c>
    </row>
    <row r="238" spans="1:4" x14ac:dyDescent="0.25">
      <c r="A238" s="28" t="s">
        <v>72</v>
      </c>
      <c r="B238" s="11">
        <v>45000</v>
      </c>
      <c r="D238" s="1">
        <v>41274</v>
      </c>
    </row>
    <row r="239" spans="1:4" x14ac:dyDescent="0.25">
      <c r="A239" s="28" t="s">
        <v>72</v>
      </c>
      <c r="B239" s="11">
        <v>120000</v>
      </c>
      <c r="D239" s="1">
        <v>41639</v>
      </c>
    </row>
    <row r="240" spans="1:4" x14ac:dyDescent="0.25">
      <c r="A240" s="28" t="s">
        <v>72</v>
      </c>
      <c r="B240" s="11">
        <v>120000</v>
      </c>
      <c r="D240" s="1">
        <v>42004</v>
      </c>
    </row>
    <row r="241" spans="1:4" x14ac:dyDescent="0.25">
      <c r="A241" s="28" t="s">
        <v>73</v>
      </c>
      <c r="B241" s="11">
        <v>7977</v>
      </c>
      <c r="D241" s="1">
        <v>40908</v>
      </c>
    </row>
    <row r="242" spans="1:4" x14ac:dyDescent="0.25">
      <c r="A242" s="28" t="s">
        <v>73</v>
      </c>
      <c r="B242" s="11">
        <v>140657.64000000001</v>
      </c>
      <c r="D242" s="1">
        <v>41274</v>
      </c>
    </row>
    <row r="243" spans="1:4" x14ac:dyDescent="0.25">
      <c r="A243" s="28" t="s">
        <v>73</v>
      </c>
      <c r="B243" s="11">
        <v>150000</v>
      </c>
      <c r="D243" s="1">
        <v>41639</v>
      </c>
    </row>
    <row r="244" spans="1:4" x14ac:dyDescent="0.25">
      <c r="A244" s="28" t="s">
        <v>74</v>
      </c>
      <c r="B244" s="11">
        <v>68550</v>
      </c>
      <c r="D244" s="1">
        <v>41274</v>
      </c>
    </row>
    <row r="245" spans="1:4" x14ac:dyDescent="0.25">
      <c r="A245" s="28" t="s">
        <v>74</v>
      </c>
      <c r="B245" s="11">
        <v>94150</v>
      </c>
      <c r="D245" s="1">
        <v>41639</v>
      </c>
    </row>
    <row r="246" spans="1:4" x14ac:dyDescent="0.25">
      <c r="A246" s="28" t="s">
        <v>74</v>
      </c>
      <c r="B246" s="11">
        <v>124017</v>
      </c>
      <c r="D246" s="1">
        <v>42004</v>
      </c>
    </row>
    <row r="247" spans="1:4" x14ac:dyDescent="0.25">
      <c r="A247" s="28" t="s">
        <v>74</v>
      </c>
      <c r="B247" s="11">
        <v>124017</v>
      </c>
      <c r="D247" s="1">
        <v>42369</v>
      </c>
    </row>
    <row r="248" spans="1:4" x14ac:dyDescent="0.25">
      <c r="A248" s="28" t="s">
        <v>75</v>
      </c>
      <c r="B248" s="11">
        <v>106400</v>
      </c>
      <c r="D248" s="1">
        <v>41274</v>
      </c>
    </row>
    <row r="249" spans="1:4" x14ac:dyDescent="0.25">
      <c r="A249" s="28" t="s">
        <v>75</v>
      </c>
      <c r="B249" s="11">
        <v>226800</v>
      </c>
      <c r="D249" s="1">
        <v>41639</v>
      </c>
    </row>
    <row r="250" spans="1:4" x14ac:dyDescent="0.25">
      <c r="A250" s="28" t="s">
        <v>75</v>
      </c>
      <c r="B250" s="11">
        <v>319200</v>
      </c>
      <c r="D250" s="1">
        <v>42004</v>
      </c>
    </row>
    <row r="251" spans="1:4" x14ac:dyDescent="0.25">
      <c r="A251" s="28" t="s">
        <v>75</v>
      </c>
      <c r="B251" s="11">
        <v>448000</v>
      </c>
      <c r="D251" s="1">
        <v>42735</v>
      </c>
    </row>
    <row r="252" spans="1:4" x14ac:dyDescent="0.25">
      <c r="A252" s="28" t="s">
        <v>76</v>
      </c>
      <c r="B252" s="11">
        <v>284375</v>
      </c>
      <c r="D252" s="1">
        <v>41274</v>
      </c>
    </row>
    <row r="253" spans="1:4" x14ac:dyDescent="0.25">
      <c r="A253" s="28" t="s">
        <v>76</v>
      </c>
      <c r="B253" s="11">
        <v>334375</v>
      </c>
      <c r="D253" s="1">
        <v>41639</v>
      </c>
    </row>
    <row r="254" spans="1:4" x14ac:dyDescent="0.25">
      <c r="A254" s="28" t="s">
        <v>76</v>
      </c>
      <c r="B254" s="11">
        <v>384375</v>
      </c>
      <c r="D254" s="1">
        <v>42004</v>
      </c>
    </row>
    <row r="255" spans="1:4" x14ac:dyDescent="0.25">
      <c r="A255" s="28" t="s">
        <v>76</v>
      </c>
      <c r="B255" s="11">
        <v>438750</v>
      </c>
      <c r="D255" s="1">
        <v>42369</v>
      </c>
    </row>
    <row r="256" spans="1:4" x14ac:dyDescent="0.25">
      <c r="A256" s="28" t="s">
        <v>76</v>
      </c>
      <c r="B256" s="11">
        <v>488750</v>
      </c>
      <c r="D256" s="1">
        <v>42735</v>
      </c>
    </row>
    <row r="257" spans="1:4" x14ac:dyDescent="0.25">
      <c r="A257" s="28" t="s">
        <v>77</v>
      </c>
      <c r="B257" s="11">
        <v>510464</v>
      </c>
      <c r="D257" s="1">
        <v>41274</v>
      </c>
    </row>
    <row r="258" spans="1:4" x14ac:dyDescent="0.25">
      <c r="A258" s="28" t="s">
        <v>77</v>
      </c>
      <c r="B258" s="11">
        <v>510464</v>
      </c>
      <c r="D258" s="1">
        <v>41639</v>
      </c>
    </row>
    <row r="259" spans="1:4" x14ac:dyDescent="0.25">
      <c r="A259" s="28" t="s">
        <v>77</v>
      </c>
      <c r="B259" s="11">
        <v>510464</v>
      </c>
      <c r="D259" s="1">
        <v>41820</v>
      </c>
    </row>
    <row r="260" spans="1:4" x14ac:dyDescent="0.25">
      <c r="A260" s="28" t="s">
        <v>77</v>
      </c>
      <c r="B260" s="11">
        <v>510464</v>
      </c>
      <c r="D260" s="1">
        <v>42369</v>
      </c>
    </row>
    <row r="261" spans="1:4" x14ac:dyDescent="0.25">
      <c r="A261" s="28" t="s">
        <v>78</v>
      </c>
      <c r="B261" s="11">
        <v>22725</v>
      </c>
      <c r="D261" s="1">
        <v>41547</v>
      </c>
    </row>
    <row r="262" spans="1:4" x14ac:dyDescent="0.25">
      <c r="A262" s="28" t="s">
        <v>78</v>
      </c>
      <c r="B262" s="11">
        <v>45450</v>
      </c>
      <c r="D262" s="1">
        <v>41547</v>
      </c>
    </row>
    <row r="263" spans="1:4" x14ac:dyDescent="0.25">
      <c r="A263" s="28" t="s">
        <v>78</v>
      </c>
      <c r="B263" s="11">
        <v>50000</v>
      </c>
      <c r="D263" s="1">
        <v>41912</v>
      </c>
    </row>
    <row r="264" spans="1:4" x14ac:dyDescent="0.25">
      <c r="A264" s="28" t="s">
        <v>79</v>
      </c>
      <c r="B264" s="11">
        <v>101200</v>
      </c>
      <c r="D264" s="1">
        <v>41213</v>
      </c>
    </row>
    <row r="265" spans="1:4" x14ac:dyDescent="0.25">
      <c r="A265" s="28" t="s">
        <v>79</v>
      </c>
      <c r="B265" s="11">
        <v>115000</v>
      </c>
      <c r="D265" s="1">
        <v>41578</v>
      </c>
    </row>
    <row r="266" spans="1:4" x14ac:dyDescent="0.25">
      <c r="A266" s="28" t="s">
        <v>79</v>
      </c>
      <c r="B266" s="11">
        <v>197800</v>
      </c>
      <c r="D266" s="1">
        <v>41943</v>
      </c>
    </row>
    <row r="267" spans="1:4" x14ac:dyDescent="0.25">
      <c r="A267" s="28" t="s">
        <v>79</v>
      </c>
      <c r="B267" s="11">
        <v>197800</v>
      </c>
      <c r="D267" s="1">
        <v>42308</v>
      </c>
    </row>
    <row r="268" spans="1:4" x14ac:dyDescent="0.25">
      <c r="A268" s="28" t="s">
        <v>80</v>
      </c>
      <c r="B268" s="11">
        <v>441664</v>
      </c>
      <c r="D268" s="1">
        <v>41274</v>
      </c>
    </row>
    <row r="269" spans="1:4" x14ac:dyDescent="0.25">
      <c r="A269" s="28" t="s">
        <v>80</v>
      </c>
      <c r="B269" s="11">
        <v>500000</v>
      </c>
      <c r="D269" s="1">
        <v>41639</v>
      </c>
    </row>
    <row r="270" spans="1:4" x14ac:dyDescent="0.25">
      <c r="A270" s="28" t="s">
        <v>81</v>
      </c>
      <c r="B270" s="11">
        <v>57785</v>
      </c>
      <c r="D270" s="1">
        <v>41274</v>
      </c>
    </row>
    <row r="271" spans="1:4" x14ac:dyDescent="0.25">
      <c r="A271" s="28" t="s">
        <v>81</v>
      </c>
      <c r="B271" s="11">
        <v>120015</v>
      </c>
      <c r="D271" s="1">
        <v>41639</v>
      </c>
    </row>
    <row r="272" spans="1:4" x14ac:dyDescent="0.25">
      <c r="A272" s="28" t="s">
        <v>81</v>
      </c>
      <c r="B272" s="11">
        <v>120015</v>
      </c>
      <c r="D272" s="1">
        <v>42004</v>
      </c>
    </row>
    <row r="273" spans="1:4" x14ac:dyDescent="0.25">
      <c r="A273" s="28" t="s">
        <v>82</v>
      </c>
      <c r="B273" s="11">
        <v>99603</v>
      </c>
      <c r="D273" s="1">
        <v>41182</v>
      </c>
    </row>
    <row r="274" spans="1:4" x14ac:dyDescent="0.25">
      <c r="A274" s="28" t="s">
        <v>82</v>
      </c>
      <c r="B274" s="11">
        <v>333963</v>
      </c>
      <c r="D274" s="1">
        <v>41547</v>
      </c>
    </row>
    <row r="275" spans="1:4" x14ac:dyDescent="0.25">
      <c r="A275" s="28" t="s">
        <v>82</v>
      </c>
      <c r="B275" s="11">
        <v>375000</v>
      </c>
      <c r="D275" s="1">
        <v>41912</v>
      </c>
    </row>
    <row r="276" spans="1:4" x14ac:dyDescent="0.25">
      <c r="A276" s="28" t="s">
        <v>83</v>
      </c>
      <c r="B276" s="11">
        <v>379106</v>
      </c>
      <c r="D276" s="1">
        <v>40908</v>
      </c>
    </row>
    <row r="277" spans="1:4" x14ac:dyDescent="0.25">
      <c r="A277" s="28" t="s">
        <v>83</v>
      </c>
      <c r="B277" s="11">
        <v>379106</v>
      </c>
      <c r="D277" s="1">
        <v>41274</v>
      </c>
    </row>
    <row r="278" spans="1:4" x14ac:dyDescent="0.25">
      <c r="A278" s="28" t="s">
        <v>83</v>
      </c>
      <c r="B278" s="11">
        <v>379106</v>
      </c>
      <c r="D278" s="1">
        <v>41639</v>
      </c>
    </row>
    <row r="279" spans="1:4" x14ac:dyDescent="0.25">
      <c r="A279" s="28" t="s">
        <v>83</v>
      </c>
      <c r="B279" s="11">
        <v>379106</v>
      </c>
      <c r="D279" s="1">
        <v>42369</v>
      </c>
    </row>
    <row r="280" spans="1:4" x14ac:dyDescent="0.25">
      <c r="A280" s="28" t="s">
        <v>84</v>
      </c>
      <c r="B280" s="11">
        <v>138223.42000000001</v>
      </c>
      <c r="D280" s="1">
        <v>41060</v>
      </c>
    </row>
    <row r="281" spans="1:4" x14ac:dyDescent="0.25">
      <c r="A281" s="28" t="s">
        <v>84</v>
      </c>
      <c r="B281" s="11">
        <v>388250</v>
      </c>
      <c r="D281" s="1">
        <v>41425</v>
      </c>
    </row>
    <row r="282" spans="1:4" x14ac:dyDescent="0.25">
      <c r="A282" s="28" t="s">
        <v>450</v>
      </c>
      <c r="B282" s="11"/>
      <c r="D282" s="1">
        <v>41274</v>
      </c>
    </row>
    <row r="283" spans="1:4" x14ac:dyDescent="0.25">
      <c r="A283" s="28" t="s">
        <v>450</v>
      </c>
      <c r="B283" s="11"/>
      <c r="D283" s="1">
        <v>41639</v>
      </c>
    </row>
    <row r="284" spans="1:4" x14ac:dyDescent="0.25">
      <c r="A284" s="28" t="s">
        <v>450</v>
      </c>
      <c r="B284" s="11">
        <v>15627</v>
      </c>
      <c r="D284" s="1">
        <v>42004</v>
      </c>
    </row>
    <row r="285" spans="1:4" x14ac:dyDescent="0.25">
      <c r="A285" s="28" t="s">
        <v>450</v>
      </c>
      <c r="B285" s="11">
        <v>15627</v>
      </c>
      <c r="D285" s="1">
        <v>42369</v>
      </c>
    </row>
    <row r="286" spans="1:4" x14ac:dyDescent="0.25">
      <c r="A286" s="28" t="s">
        <v>85</v>
      </c>
      <c r="B286" s="11">
        <v>150000</v>
      </c>
      <c r="D286" s="1">
        <v>41274</v>
      </c>
    </row>
    <row r="287" spans="1:4" x14ac:dyDescent="0.25">
      <c r="A287" s="28" t="s">
        <v>85</v>
      </c>
      <c r="B287" s="11">
        <v>150000</v>
      </c>
      <c r="D287" s="1">
        <v>41639</v>
      </c>
    </row>
    <row r="288" spans="1:4" x14ac:dyDescent="0.25">
      <c r="A288" s="28" t="s">
        <v>86</v>
      </c>
      <c r="B288" s="11">
        <v>141542</v>
      </c>
      <c r="D288" s="1">
        <v>41274</v>
      </c>
    </row>
    <row r="289" spans="1:4" x14ac:dyDescent="0.25">
      <c r="A289" s="28" t="s">
        <v>86</v>
      </c>
      <c r="B289" s="11">
        <v>141542</v>
      </c>
      <c r="D289" s="1">
        <v>41639</v>
      </c>
    </row>
    <row r="290" spans="1:4" x14ac:dyDescent="0.25">
      <c r="A290" s="28" t="s">
        <v>86</v>
      </c>
      <c r="B290" s="11">
        <v>240006</v>
      </c>
      <c r="D290" s="1">
        <v>42004</v>
      </c>
    </row>
    <row r="291" spans="1:4" x14ac:dyDescent="0.25">
      <c r="A291" s="28" t="s">
        <v>86</v>
      </c>
      <c r="B291" s="11">
        <v>240006</v>
      </c>
      <c r="D291" s="1">
        <v>42369</v>
      </c>
    </row>
    <row r="292" spans="1:4" x14ac:dyDescent="0.25">
      <c r="A292" s="28" t="s">
        <v>87</v>
      </c>
      <c r="B292" s="11">
        <v>57000</v>
      </c>
      <c r="D292" s="1">
        <v>41274</v>
      </c>
    </row>
    <row r="293" spans="1:4" x14ac:dyDescent="0.25">
      <c r="A293" s="28" t="s">
        <v>88</v>
      </c>
      <c r="B293" s="11">
        <v>224832</v>
      </c>
      <c r="D293" s="1">
        <v>41639</v>
      </c>
    </row>
    <row r="294" spans="1:4" x14ac:dyDescent="0.25">
      <c r="A294" s="28" t="s">
        <v>88</v>
      </c>
      <c r="B294" s="11">
        <v>348958</v>
      </c>
      <c r="D294" s="1">
        <v>42004</v>
      </c>
    </row>
    <row r="295" spans="1:4" x14ac:dyDescent="0.25">
      <c r="A295" s="28" t="s">
        <v>88</v>
      </c>
      <c r="B295" s="11">
        <v>674496</v>
      </c>
      <c r="D295" s="1">
        <v>42369</v>
      </c>
    </row>
    <row r="296" spans="1:4" x14ac:dyDescent="0.25">
      <c r="A296" s="28" t="s">
        <v>89</v>
      </c>
      <c r="B296" s="11">
        <v>134038</v>
      </c>
      <c r="D296" s="1">
        <v>41274</v>
      </c>
    </row>
    <row r="297" spans="1:4" x14ac:dyDescent="0.25">
      <c r="A297" s="28" t="s">
        <v>89</v>
      </c>
      <c r="B297" s="11">
        <v>221856</v>
      </c>
      <c r="D297" s="1">
        <v>41639</v>
      </c>
    </row>
    <row r="298" spans="1:4" x14ac:dyDescent="0.25">
      <c r="A298" s="28" t="s">
        <v>89</v>
      </c>
      <c r="B298" s="11">
        <v>221856</v>
      </c>
      <c r="D298" s="1">
        <v>42004</v>
      </c>
    </row>
    <row r="299" spans="1:4" x14ac:dyDescent="0.25">
      <c r="A299" s="28" t="s">
        <v>89</v>
      </c>
      <c r="B299" s="11">
        <v>221856</v>
      </c>
      <c r="D299" s="1">
        <v>42369</v>
      </c>
    </row>
    <row r="300" spans="1:4" x14ac:dyDescent="0.25">
      <c r="A300" s="28" t="s">
        <v>90</v>
      </c>
      <c r="B300" s="11"/>
      <c r="D300" s="1">
        <v>41274</v>
      </c>
    </row>
    <row r="301" spans="1:4" x14ac:dyDescent="0.25">
      <c r="A301" s="28" t="s">
        <v>90</v>
      </c>
      <c r="B301" s="11">
        <v>6407</v>
      </c>
      <c r="D301" s="1">
        <v>41639</v>
      </c>
    </row>
    <row r="302" spans="1:4" x14ac:dyDescent="0.25">
      <c r="A302" s="28" t="s">
        <v>90</v>
      </c>
      <c r="B302" s="11">
        <v>19221</v>
      </c>
      <c r="D302" s="1">
        <v>42004</v>
      </c>
    </row>
    <row r="303" spans="1:4" x14ac:dyDescent="0.25">
      <c r="A303" s="28" t="s">
        <v>90</v>
      </c>
      <c r="B303" s="11">
        <v>19221</v>
      </c>
      <c r="D303" s="1">
        <v>42369</v>
      </c>
    </row>
    <row r="304" spans="1:4" x14ac:dyDescent="0.25">
      <c r="A304" s="28" t="s">
        <v>91</v>
      </c>
      <c r="B304" s="11">
        <v>10812</v>
      </c>
      <c r="D304" s="1">
        <v>41274</v>
      </c>
    </row>
    <row r="305" spans="1:4" x14ac:dyDescent="0.25">
      <c r="A305" s="28" t="s">
        <v>91</v>
      </c>
      <c r="B305" s="11">
        <v>10812</v>
      </c>
      <c r="D305" s="1">
        <v>42551</v>
      </c>
    </row>
    <row r="306" spans="1:4" x14ac:dyDescent="0.25">
      <c r="A306" s="28" t="s">
        <v>459</v>
      </c>
      <c r="B306" s="11"/>
      <c r="D306" s="1">
        <v>42004</v>
      </c>
    </row>
    <row r="307" spans="1:4" x14ac:dyDescent="0.25">
      <c r="A307" s="28" t="s">
        <v>92</v>
      </c>
      <c r="B307" s="11">
        <v>47226</v>
      </c>
      <c r="D307" s="1">
        <v>41274</v>
      </c>
    </row>
    <row r="308" spans="1:4" x14ac:dyDescent="0.25">
      <c r="A308" s="28" t="s">
        <v>92</v>
      </c>
      <c r="B308" s="11">
        <v>58338</v>
      </c>
      <c r="D308" s="1">
        <v>41639</v>
      </c>
    </row>
    <row r="309" spans="1:4" x14ac:dyDescent="0.25">
      <c r="A309" s="28" t="s">
        <v>92</v>
      </c>
      <c r="B309" s="11">
        <v>58338</v>
      </c>
      <c r="D309" s="1">
        <v>42004</v>
      </c>
    </row>
    <row r="310" spans="1:4" x14ac:dyDescent="0.25">
      <c r="A310" s="28" t="s">
        <v>92</v>
      </c>
      <c r="B310" s="11">
        <v>58338</v>
      </c>
      <c r="D310" s="1">
        <v>42369</v>
      </c>
    </row>
    <row r="311" spans="1:4" x14ac:dyDescent="0.25">
      <c r="A311" s="28" t="s">
        <v>93</v>
      </c>
      <c r="B311" s="11">
        <v>1014250</v>
      </c>
      <c r="D311" s="1">
        <v>41182</v>
      </c>
    </row>
    <row r="312" spans="1:4" x14ac:dyDescent="0.25">
      <c r="A312" s="28" t="s">
        <v>93</v>
      </c>
      <c r="B312" s="11">
        <v>4655250</v>
      </c>
      <c r="D312" s="1">
        <v>41545</v>
      </c>
    </row>
    <row r="313" spans="1:4" x14ac:dyDescent="0.25">
      <c r="A313" s="28" t="s">
        <v>93</v>
      </c>
      <c r="B313" s="11">
        <v>6972000</v>
      </c>
      <c r="D313" s="1">
        <v>41909</v>
      </c>
    </row>
    <row r="314" spans="1:4" x14ac:dyDescent="0.25">
      <c r="A314" s="28" t="s">
        <v>93</v>
      </c>
      <c r="B314" s="11">
        <v>10862000</v>
      </c>
      <c r="D314" s="1">
        <v>42643</v>
      </c>
    </row>
    <row r="315" spans="1:4" x14ac:dyDescent="0.25">
      <c r="A315" s="28" t="s">
        <v>94</v>
      </c>
      <c r="B315" s="11">
        <v>136730</v>
      </c>
      <c r="D315" s="1">
        <v>41274</v>
      </c>
    </row>
    <row r="316" spans="1:4" x14ac:dyDescent="0.25">
      <c r="A316" s="28" t="s">
        <v>94</v>
      </c>
      <c r="B316" s="11">
        <v>262969</v>
      </c>
      <c r="D316" s="1">
        <v>41639</v>
      </c>
    </row>
    <row r="317" spans="1:4" x14ac:dyDescent="0.25">
      <c r="A317" s="28" t="s">
        <v>94</v>
      </c>
      <c r="B317" s="11">
        <v>383942</v>
      </c>
      <c r="D317" s="1">
        <v>42004</v>
      </c>
    </row>
    <row r="318" spans="1:4" x14ac:dyDescent="0.25">
      <c r="A318" s="28" t="s">
        <v>94</v>
      </c>
      <c r="B318" s="11">
        <v>383942</v>
      </c>
      <c r="D318" s="1">
        <v>42369</v>
      </c>
    </row>
    <row r="319" spans="1:4" x14ac:dyDescent="0.25">
      <c r="A319" s="28" t="s">
        <v>95</v>
      </c>
      <c r="B319" s="11">
        <v>66670</v>
      </c>
      <c r="D319" s="1">
        <v>41274</v>
      </c>
    </row>
    <row r="320" spans="1:4" x14ac:dyDescent="0.25">
      <c r="A320" s="28" t="s">
        <v>95</v>
      </c>
      <c r="B320" s="11">
        <v>133340</v>
      </c>
      <c r="D320" s="1">
        <v>41639</v>
      </c>
    </row>
    <row r="321" spans="1:4" x14ac:dyDescent="0.25">
      <c r="A321" s="28" t="s">
        <v>95</v>
      </c>
      <c r="B321" s="11">
        <v>173342</v>
      </c>
      <c r="D321" s="1">
        <v>42004</v>
      </c>
    </row>
    <row r="322" spans="1:4" x14ac:dyDescent="0.25">
      <c r="A322" s="28" t="s">
        <v>95</v>
      </c>
      <c r="B322" s="11">
        <v>173342</v>
      </c>
      <c r="D322" s="1">
        <v>42185</v>
      </c>
    </row>
    <row r="323" spans="1:4" x14ac:dyDescent="0.25">
      <c r="A323" s="28" t="s">
        <v>95</v>
      </c>
      <c r="B323" s="11">
        <v>173342</v>
      </c>
      <c r="D323" s="1">
        <v>42369</v>
      </c>
    </row>
    <row r="324" spans="1:4" x14ac:dyDescent="0.25">
      <c r="A324" s="28" t="s">
        <v>96</v>
      </c>
      <c r="B324" s="11">
        <v>29840</v>
      </c>
      <c r="D324" s="1">
        <v>41274</v>
      </c>
    </row>
    <row r="325" spans="1:4" x14ac:dyDescent="0.25">
      <c r="A325" s="28" t="s">
        <v>96</v>
      </c>
      <c r="B325" s="11">
        <v>41776</v>
      </c>
      <c r="D325" s="1">
        <v>42004</v>
      </c>
    </row>
    <row r="326" spans="1:4" x14ac:dyDescent="0.25">
      <c r="A326" s="28" t="s">
        <v>97</v>
      </c>
      <c r="B326" s="11">
        <v>59260</v>
      </c>
      <c r="D326" s="1">
        <v>41274</v>
      </c>
    </row>
    <row r="327" spans="1:4" x14ac:dyDescent="0.25">
      <c r="A327" s="28" t="s">
        <v>97</v>
      </c>
      <c r="B327" s="11">
        <v>88890</v>
      </c>
      <c r="D327" s="1">
        <v>41639</v>
      </c>
    </row>
    <row r="328" spans="1:4" x14ac:dyDescent="0.25">
      <c r="A328" s="28" t="s">
        <v>97</v>
      </c>
      <c r="B328" s="11">
        <v>100742</v>
      </c>
      <c r="D328" s="1">
        <v>42004</v>
      </c>
    </row>
    <row r="329" spans="1:4" x14ac:dyDescent="0.25">
      <c r="A329" s="28" t="s">
        <v>97</v>
      </c>
      <c r="B329" s="11">
        <v>100742</v>
      </c>
      <c r="D329" s="1">
        <v>42369</v>
      </c>
    </row>
    <row r="330" spans="1:4" x14ac:dyDescent="0.25">
      <c r="A330" s="28" t="s">
        <v>98</v>
      </c>
      <c r="B330" s="11">
        <v>89160</v>
      </c>
      <c r="D330" s="1">
        <v>41274</v>
      </c>
    </row>
    <row r="331" spans="1:4" x14ac:dyDescent="0.25">
      <c r="A331" s="28" t="s">
        <v>98</v>
      </c>
      <c r="B331" s="11">
        <v>122595</v>
      </c>
      <c r="D331" s="1">
        <v>41639</v>
      </c>
    </row>
    <row r="332" spans="1:4" x14ac:dyDescent="0.25">
      <c r="A332" s="28" t="s">
        <v>98</v>
      </c>
      <c r="B332" s="11">
        <v>126310</v>
      </c>
      <c r="D332" s="1">
        <v>42004</v>
      </c>
    </row>
    <row r="333" spans="1:4" x14ac:dyDescent="0.25">
      <c r="A333" s="28" t="s">
        <v>98</v>
      </c>
      <c r="B333" s="11">
        <v>126310</v>
      </c>
      <c r="D333" s="1">
        <v>42369</v>
      </c>
    </row>
    <row r="334" spans="1:4" x14ac:dyDescent="0.25">
      <c r="A334" s="28" t="s">
        <v>99</v>
      </c>
      <c r="B334" s="11">
        <v>48230</v>
      </c>
      <c r="D334" s="1">
        <v>41274</v>
      </c>
    </row>
    <row r="335" spans="1:4" x14ac:dyDescent="0.25">
      <c r="A335" s="28" t="s">
        <v>99</v>
      </c>
      <c r="B335" s="11">
        <v>58229</v>
      </c>
      <c r="D335" s="1">
        <v>41639</v>
      </c>
    </row>
    <row r="336" spans="1:4" x14ac:dyDescent="0.25">
      <c r="A336" s="28" t="s">
        <v>99</v>
      </c>
      <c r="B336" s="11">
        <v>73361</v>
      </c>
      <c r="D336" s="1">
        <v>42004</v>
      </c>
    </row>
    <row r="337" spans="1:4" x14ac:dyDescent="0.25">
      <c r="A337" s="28" t="s">
        <v>99</v>
      </c>
      <c r="B337" s="11">
        <v>105000</v>
      </c>
      <c r="D337" s="1">
        <v>42369</v>
      </c>
    </row>
    <row r="338" spans="1:4" x14ac:dyDescent="0.25">
      <c r="A338" s="28" t="s">
        <v>100</v>
      </c>
      <c r="B338" s="11">
        <v>29298</v>
      </c>
      <c r="D338" s="1">
        <v>41455</v>
      </c>
    </row>
    <row r="339" spans="1:4" x14ac:dyDescent="0.25">
      <c r="A339" s="28" t="s">
        <v>100</v>
      </c>
      <c r="B339" s="11">
        <v>60000</v>
      </c>
      <c r="D339" s="1">
        <v>41820</v>
      </c>
    </row>
    <row r="340" spans="1:4" x14ac:dyDescent="0.25">
      <c r="A340" s="28" t="s">
        <v>101</v>
      </c>
      <c r="B340" s="11">
        <v>126600</v>
      </c>
      <c r="D340" s="1">
        <v>41639</v>
      </c>
    </row>
    <row r="341" spans="1:4" x14ac:dyDescent="0.25">
      <c r="A341" s="28" t="s">
        <v>101</v>
      </c>
      <c r="B341" s="11">
        <v>170910</v>
      </c>
      <c r="D341" s="1">
        <v>42004</v>
      </c>
    </row>
    <row r="342" spans="1:4" x14ac:dyDescent="0.25">
      <c r="A342" s="28" t="s">
        <v>101</v>
      </c>
      <c r="B342" s="11">
        <v>259530</v>
      </c>
      <c r="D342" s="1">
        <v>42247</v>
      </c>
    </row>
    <row r="343" spans="1:4" x14ac:dyDescent="0.25">
      <c r="A343" s="28" t="s">
        <v>102</v>
      </c>
      <c r="B343" s="11">
        <v>64770</v>
      </c>
      <c r="D343" s="1">
        <v>41274</v>
      </c>
    </row>
    <row r="344" spans="1:4" x14ac:dyDescent="0.25">
      <c r="A344" s="28" t="s">
        <v>102</v>
      </c>
      <c r="B344" s="11">
        <v>64770</v>
      </c>
      <c r="D344" s="1">
        <v>41639</v>
      </c>
    </row>
    <row r="345" spans="1:4" x14ac:dyDescent="0.25">
      <c r="A345" s="28" t="s">
        <v>102</v>
      </c>
      <c r="B345" s="11">
        <v>64770</v>
      </c>
      <c r="D345" s="1">
        <v>42369</v>
      </c>
    </row>
    <row r="346" spans="1:4" x14ac:dyDescent="0.25">
      <c r="A346" s="28" t="s">
        <v>103</v>
      </c>
      <c r="B346" s="11">
        <v>15504</v>
      </c>
      <c r="D346" s="1">
        <v>41274</v>
      </c>
    </row>
    <row r="347" spans="1:4" x14ac:dyDescent="0.25">
      <c r="A347" s="28" t="s">
        <v>103</v>
      </c>
      <c r="B347" s="11">
        <v>19380</v>
      </c>
      <c r="D347" s="1">
        <v>41639</v>
      </c>
    </row>
    <row r="348" spans="1:4" x14ac:dyDescent="0.25">
      <c r="A348" s="28" t="s">
        <v>103</v>
      </c>
      <c r="B348" s="11">
        <v>19380</v>
      </c>
      <c r="D348" s="1">
        <v>42004</v>
      </c>
    </row>
    <row r="349" spans="1:4" x14ac:dyDescent="0.25">
      <c r="A349" s="28" t="s">
        <v>103</v>
      </c>
      <c r="B349" s="11">
        <v>19380</v>
      </c>
      <c r="D349" s="1">
        <v>42369</v>
      </c>
    </row>
    <row r="350" spans="1:4" x14ac:dyDescent="0.25">
      <c r="A350" s="28" t="s">
        <v>104</v>
      </c>
      <c r="B350" s="11">
        <v>30000</v>
      </c>
      <c r="D350" s="1">
        <v>41274</v>
      </c>
    </row>
    <row r="351" spans="1:4" x14ac:dyDescent="0.25">
      <c r="A351" s="28" t="s">
        <v>104</v>
      </c>
      <c r="B351" s="11">
        <v>45000</v>
      </c>
      <c r="D351" s="1">
        <v>41639</v>
      </c>
    </row>
    <row r="352" spans="1:4" x14ac:dyDescent="0.25">
      <c r="A352" s="28" t="s">
        <v>105</v>
      </c>
      <c r="B352" s="11">
        <v>271035</v>
      </c>
      <c r="D352" s="1">
        <v>41639</v>
      </c>
    </row>
    <row r="353" spans="1:4" x14ac:dyDescent="0.25">
      <c r="A353" s="28" t="s">
        <v>105</v>
      </c>
      <c r="B353" s="11">
        <v>380400</v>
      </c>
      <c r="D353" s="1">
        <v>41639</v>
      </c>
    </row>
    <row r="354" spans="1:4" x14ac:dyDescent="0.25">
      <c r="A354" s="28" t="s">
        <v>105</v>
      </c>
      <c r="B354" s="11">
        <v>380400</v>
      </c>
      <c r="D354" s="1">
        <v>42004</v>
      </c>
    </row>
    <row r="355" spans="1:4" x14ac:dyDescent="0.25">
      <c r="A355" s="28" t="s">
        <v>105</v>
      </c>
      <c r="B355" s="11">
        <v>380400</v>
      </c>
      <c r="D355" s="1">
        <v>42369</v>
      </c>
    </row>
    <row r="356" spans="1:4" x14ac:dyDescent="0.25">
      <c r="A356" s="28" t="s">
        <v>106</v>
      </c>
      <c r="B356" s="11">
        <v>112000</v>
      </c>
      <c r="D356" s="1">
        <v>41274</v>
      </c>
    </row>
    <row r="357" spans="1:4" x14ac:dyDescent="0.25">
      <c r="A357" s="28" t="s">
        <v>106</v>
      </c>
      <c r="B357" s="11">
        <v>128000</v>
      </c>
      <c r="D357" s="1">
        <v>41639</v>
      </c>
    </row>
    <row r="358" spans="1:4" x14ac:dyDescent="0.25">
      <c r="A358" s="28" t="s">
        <v>106</v>
      </c>
      <c r="B358" s="11">
        <v>140800</v>
      </c>
      <c r="D358" s="1">
        <v>42004</v>
      </c>
    </row>
    <row r="359" spans="1:4" x14ac:dyDescent="0.25">
      <c r="A359" s="28" t="s">
        <v>106</v>
      </c>
      <c r="B359" s="11">
        <v>140800</v>
      </c>
      <c r="D359" s="1">
        <v>42369</v>
      </c>
    </row>
    <row r="360" spans="1:4" x14ac:dyDescent="0.25">
      <c r="A360" s="28" t="s">
        <v>107</v>
      </c>
      <c r="B360" s="11">
        <v>10464</v>
      </c>
      <c r="D360" s="1">
        <v>41213</v>
      </c>
    </row>
    <row r="361" spans="1:4" x14ac:dyDescent="0.25">
      <c r="A361" s="28" t="s">
        <v>107</v>
      </c>
      <c r="B361" s="11">
        <v>31674</v>
      </c>
      <c r="D361" s="1">
        <v>41578</v>
      </c>
    </row>
    <row r="362" spans="1:4" x14ac:dyDescent="0.25">
      <c r="A362" s="28" t="s">
        <v>107</v>
      </c>
      <c r="B362" s="11">
        <v>97175.14</v>
      </c>
      <c r="D362" s="1">
        <v>41943</v>
      </c>
    </row>
    <row r="363" spans="1:4" x14ac:dyDescent="0.25">
      <c r="A363" s="28" t="s">
        <v>107</v>
      </c>
      <c r="B363" s="11">
        <v>97370</v>
      </c>
      <c r="D363" s="1">
        <v>42155</v>
      </c>
    </row>
    <row r="364" spans="1:4" x14ac:dyDescent="0.25">
      <c r="A364" s="28" t="s">
        <v>108</v>
      </c>
      <c r="B364" s="11">
        <v>40000</v>
      </c>
      <c r="D364" s="1">
        <v>41274</v>
      </c>
    </row>
    <row r="365" spans="1:4" x14ac:dyDescent="0.25">
      <c r="A365" s="28" t="s">
        <v>108</v>
      </c>
      <c r="B365" s="11">
        <v>80000</v>
      </c>
      <c r="D365" s="1">
        <v>41639</v>
      </c>
    </row>
    <row r="366" spans="1:4" x14ac:dyDescent="0.25">
      <c r="A366" s="28" t="s">
        <v>108</v>
      </c>
      <c r="B366" s="11">
        <v>160000</v>
      </c>
      <c r="D366" s="1">
        <v>42004</v>
      </c>
    </row>
    <row r="367" spans="1:4" x14ac:dyDescent="0.25">
      <c r="A367" s="28" t="s">
        <v>108</v>
      </c>
      <c r="B367" s="11">
        <v>360000</v>
      </c>
      <c r="D367" s="1">
        <v>42735</v>
      </c>
    </row>
    <row r="368" spans="1:4" x14ac:dyDescent="0.25">
      <c r="A368" s="28" t="s">
        <v>109</v>
      </c>
      <c r="B368" s="11">
        <v>12000</v>
      </c>
      <c r="D368" s="1">
        <v>41274</v>
      </c>
    </row>
    <row r="369" spans="1:4" x14ac:dyDescent="0.25">
      <c r="A369" s="28" t="s">
        <v>109</v>
      </c>
      <c r="B369" s="11">
        <v>52000</v>
      </c>
      <c r="D369" s="1">
        <v>41639</v>
      </c>
    </row>
    <row r="370" spans="1:4" x14ac:dyDescent="0.25">
      <c r="A370" s="28" t="s">
        <v>109</v>
      </c>
      <c r="B370" s="11">
        <v>56000</v>
      </c>
      <c r="D370" s="1">
        <v>42004</v>
      </c>
    </row>
    <row r="371" spans="1:4" x14ac:dyDescent="0.25">
      <c r="A371" s="28" t="s">
        <v>109</v>
      </c>
      <c r="B371" s="11">
        <v>56000</v>
      </c>
      <c r="D371" s="1">
        <v>42369</v>
      </c>
    </row>
    <row r="372" spans="1:4" x14ac:dyDescent="0.25">
      <c r="A372" s="28" t="s">
        <v>110</v>
      </c>
      <c r="B372" s="11"/>
      <c r="D372" s="1">
        <v>41274</v>
      </c>
    </row>
    <row r="373" spans="1:4" x14ac:dyDescent="0.25">
      <c r="A373" s="28" t="s">
        <v>110</v>
      </c>
      <c r="B373" s="11">
        <v>109252</v>
      </c>
      <c r="D373" s="1">
        <v>41639</v>
      </c>
    </row>
    <row r="374" spans="1:4" x14ac:dyDescent="0.25">
      <c r="A374" s="28" t="s">
        <v>111</v>
      </c>
      <c r="B374" s="11">
        <v>90000</v>
      </c>
      <c r="D374" s="1">
        <v>41274</v>
      </c>
    </row>
    <row r="375" spans="1:4" x14ac:dyDescent="0.25">
      <c r="A375" s="28" t="s">
        <v>111</v>
      </c>
      <c r="B375" s="11">
        <v>225000</v>
      </c>
      <c r="D375" s="1">
        <v>41639</v>
      </c>
    </row>
    <row r="376" spans="1:4" x14ac:dyDescent="0.25">
      <c r="A376" s="28" t="s">
        <v>111</v>
      </c>
      <c r="B376" s="11">
        <v>250000</v>
      </c>
      <c r="D376" s="1">
        <v>42004</v>
      </c>
    </row>
    <row r="377" spans="1:4" x14ac:dyDescent="0.25">
      <c r="A377" s="28" t="s">
        <v>112</v>
      </c>
      <c r="B377" s="11">
        <v>7000</v>
      </c>
      <c r="D377" s="1">
        <v>41272</v>
      </c>
    </row>
    <row r="378" spans="1:4" x14ac:dyDescent="0.25">
      <c r="A378" s="28" t="s">
        <v>112</v>
      </c>
      <c r="B378" s="11">
        <v>7000</v>
      </c>
      <c r="D378" s="1">
        <v>41639</v>
      </c>
    </row>
    <row r="379" spans="1:4" x14ac:dyDescent="0.25">
      <c r="A379" s="28" t="s">
        <v>112</v>
      </c>
      <c r="B379" s="11">
        <v>7000</v>
      </c>
      <c r="D379" s="1">
        <v>42004</v>
      </c>
    </row>
    <row r="380" spans="1:4" x14ac:dyDescent="0.25">
      <c r="A380" s="28" t="s">
        <v>112</v>
      </c>
      <c r="B380" s="11">
        <v>7000</v>
      </c>
      <c r="D380" s="1">
        <v>42369</v>
      </c>
    </row>
    <row r="381" spans="1:4" x14ac:dyDescent="0.25">
      <c r="A381" s="28" t="s">
        <v>113</v>
      </c>
      <c r="B381" s="11">
        <v>3846</v>
      </c>
      <c r="D381" s="1">
        <v>41274</v>
      </c>
    </row>
    <row r="382" spans="1:4" x14ac:dyDescent="0.25">
      <c r="A382" s="28" t="s">
        <v>113</v>
      </c>
      <c r="B382" s="11">
        <v>23076</v>
      </c>
      <c r="D382" s="1">
        <v>41639</v>
      </c>
    </row>
    <row r="383" spans="1:4" x14ac:dyDescent="0.25">
      <c r="A383" s="28" t="s">
        <v>113</v>
      </c>
      <c r="B383" s="11">
        <v>23076</v>
      </c>
      <c r="D383" s="1">
        <v>42004</v>
      </c>
    </row>
    <row r="384" spans="1:4" x14ac:dyDescent="0.25">
      <c r="A384" s="28" t="s">
        <v>113</v>
      </c>
      <c r="B384" s="11">
        <v>23076</v>
      </c>
      <c r="D384" s="1">
        <v>42369</v>
      </c>
    </row>
    <row r="385" spans="1:4" x14ac:dyDescent="0.25">
      <c r="A385" s="28" t="s">
        <v>114</v>
      </c>
      <c r="B385" s="11">
        <v>105894</v>
      </c>
      <c r="D385" s="1">
        <v>41547</v>
      </c>
    </row>
    <row r="386" spans="1:4" x14ac:dyDescent="0.25">
      <c r="A386" s="28" t="s">
        <v>114</v>
      </c>
      <c r="B386" s="11">
        <v>309838</v>
      </c>
      <c r="D386" s="1">
        <v>41912</v>
      </c>
    </row>
    <row r="387" spans="1:4" x14ac:dyDescent="0.25">
      <c r="A387" s="28" t="s">
        <v>114</v>
      </c>
      <c r="B387" s="11">
        <v>400000</v>
      </c>
      <c r="D387" s="1">
        <v>42004</v>
      </c>
    </row>
    <row r="388" spans="1:4" x14ac:dyDescent="0.25">
      <c r="A388" s="28" t="s">
        <v>115</v>
      </c>
      <c r="B388" s="11">
        <v>467218</v>
      </c>
      <c r="D388" s="1">
        <v>41179</v>
      </c>
    </row>
    <row r="389" spans="1:4" x14ac:dyDescent="0.25">
      <c r="A389" s="28" t="s">
        <v>115</v>
      </c>
      <c r="B389" s="11">
        <v>636342.59</v>
      </c>
      <c r="D389" s="1">
        <v>41543</v>
      </c>
    </row>
    <row r="390" spans="1:4" x14ac:dyDescent="0.25">
      <c r="A390" s="28" t="s">
        <v>115</v>
      </c>
      <c r="B390" s="11">
        <v>1500000</v>
      </c>
      <c r="D390" s="1">
        <v>42094</v>
      </c>
    </row>
    <row r="391" spans="1:4" x14ac:dyDescent="0.25">
      <c r="A391" s="28" t="s">
        <v>116</v>
      </c>
      <c r="B391" s="11">
        <v>13800</v>
      </c>
      <c r="D391" s="1">
        <v>41274</v>
      </c>
    </row>
    <row r="392" spans="1:4" x14ac:dyDescent="0.25">
      <c r="A392" s="28" t="s">
        <v>116</v>
      </c>
      <c r="B392" s="11">
        <v>27600</v>
      </c>
      <c r="D392" s="1">
        <v>41639</v>
      </c>
    </row>
    <row r="393" spans="1:4" x14ac:dyDescent="0.25">
      <c r="A393" s="28" t="s">
        <v>116</v>
      </c>
      <c r="B393" s="11">
        <v>38640</v>
      </c>
      <c r="D393" s="1">
        <v>42004</v>
      </c>
    </row>
    <row r="394" spans="1:4" x14ac:dyDescent="0.25">
      <c r="A394" s="28" t="s">
        <v>116</v>
      </c>
      <c r="B394" s="11">
        <v>48618</v>
      </c>
      <c r="D394" s="1">
        <v>42369</v>
      </c>
    </row>
    <row r="395" spans="1:4" x14ac:dyDescent="0.25">
      <c r="A395" s="28" t="s">
        <v>116</v>
      </c>
      <c r="B395" s="11">
        <v>48618</v>
      </c>
      <c r="D395" s="1">
        <v>42735</v>
      </c>
    </row>
    <row r="396" spans="1:4" x14ac:dyDescent="0.25">
      <c r="A396" s="28" t="s">
        <v>117</v>
      </c>
      <c r="B396" s="11">
        <v>12000</v>
      </c>
      <c r="D396" s="1">
        <v>41547</v>
      </c>
    </row>
    <row r="397" spans="1:4" x14ac:dyDescent="0.25">
      <c r="A397" s="28" t="s">
        <v>117</v>
      </c>
      <c r="B397" s="11">
        <v>24000</v>
      </c>
      <c r="D397" s="1">
        <v>41912</v>
      </c>
    </row>
    <row r="398" spans="1:4" x14ac:dyDescent="0.25">
      <c r="A398" s="28" t="s">
        <v>117</v>
      </c>
      <c r="B398" s="11">
        <v>24000</v>
      </c>
      <c r="D398" s="1">
        <v>42277</v>
      </c>
    </row>
    <row r="399" spans="1:4" x14ac:dyDescent="0.25">
      <c r="A399" s="28" t="s">
        <v>118</v>
      </c>
      <c r="B399" s="11">
        <v>37056</v>
      </c>
      <c r="D399" s="1">
        <v>41364</v>
      </c>
    </row>
    <row r="400" spans="1:4" x14ac:dyDescent="0.25">
      <c r="A400" s="28" t="s">
        <v>118</v>
      </c>
      <c r="B400" s="11">
        <v>64298</v>
      </c>
      <c r="D400" s="1">
        <v>41729</v>
      </c>
    </row>
    <row r="401" spans="1:4" x14ac:dyDescent="0.25">
      <c r="A401" s="28" t="s">
        <v>118</v>
      </c>
      <c r="B401" s="11">
        <v>145662</v>
      </c>
      <c r="D401" s="1">
        <v>42094</v>
      </c>
    </row>
    <row r="402" spans="1:4" x14ac:dyDescent="0.25">
      <c r="A402" s="28" t="s">
        <v>118</v>
      </c>
      <c r="B402" s="11">
        <v>154522</v>
      </c>
      <c r="D402" s="1">
        <v>42460</v>
      </c>
    </row>
    <row r="403" spans="1:4" x14ac:dyDescent="0.25">
      <c r="A403" s="28" t="s">
        <v>118</v>
      </c>
      <c r="B403" s="11">
        <v>154522</v>
      </c>
      <c r="D403" s="1">
        <v>42825</v>
      </c>
    </row>
    <row r="404" spans="1:4" x14ac:dyDescent="0.25">
      <c r="A404" s="28" t="s">
        <v>119</v>
      </c>
      <c r="B404" s="11">
        <v>3667</v>
      </c>
      <c r="D404" s="1">
        <v>41274</v>
      </c>
    </row>
    <row r="405" spans="1:4" x14ac:dyDescent="0.25">
      <c r="A405" s="28" t="s">
        <v>119</v>
      </c>
      <c r="B405" s="11">
        <v>14668</v>
      </c>
      <c r="D405" s="1">
        <v>41639</v>
      </c>
    </row>
    <row r="406" spans="1:4" x14ac:dyDescent="0.25">
      <c r="A406" s="28" t="s">
        <v>119</v>
      </c>
      <c r="B406" s="11">
        <v>25669</v>
      </c>
      <c r="D406" s="1">
        <v>42004</v>
      </c>
    </row>
    <row r="407" spans="1:4" x14ac:dyDescent="0.25">
      <c r="A407" s="28" t="s">
        <v>119</v>
      </c>
      <c r="B407" s="11">
        <v>44000</v>
      </c>
      <c r="D407" s="1">
        <v>42155</v>
      </c>
    </row>
    <row r="408" spans="1:4" x14ac:dyDescent="0.25">
      <c r="A408" s="28" t="s">
        <v>120</v>
      </c>
      <c r="B408" s="11">
        <v>15727</v>
      </c>
      <c r="D408" s="1">
        <v>41274</v>
      </c>
    </row>
    <row r="409" spans="1:4" x14ac:dyDescent="0.25">
      <c r="A409" s="28" t="s">
        <v>120</v>
      </c>
      <c r="B409" s="11">
        <v>47278</v>
      </c>
      <c r="D409" s="1">
        <v>41639</v>
      </c>
    </row>
    <row r="410" spans="1:4" x14ac:dyDescent="0.25">
      <c r="A410" s="28" t="s">
        <v>120</v>
      </c>
      <c r="B410" s="11">
        <v>60000</v>
      </c>
      <c r="D410" s="1">
        <v>42004</v>
      </c>
    </row>
    <row r="411" spans="1:4" x14ac:dyDescent="0.25">
      <c r="A411" s="28" t="s">
        <v>121</v>
      </c>
      <c r="B411" s="11">
        <v>30000</v>
      </c>
      <c r="D411" s="1">
        <v>41639</v>
      </c>
    </row>
    <row r="412" spans="1:4" x14ac:dyDescent="0.25">
      <c r="A412" s="28" t="s">
        <v>121</v>
      </c>
      <c r="B412" s="11">
        <v>115000</v>
      </c>
      <c r="D412" s="1">
        <v>42004</v>
      </c>
    </row>
    <row r="413" spans="1:4" x14ac:dyDescent="0.25">
      <c r="A413" s="28" t="s">
        <v>121</v>
      </c>
      <c r="B413" s="11">
        <v>205000</v>
      </c>
      <c r="D413" s="1">
        <v>42369</v>
      </c>
    </row>
    <row r="414" spans="1:4" x14ac:dyDescent="0.25">
      <c r="A414" s="28" t="s">
        <v>122</v>
      </c>
      <c r="B414" s="11">
        <v>410723</v>
      </c>
      <c r="D414" s="1">
        <v>41639</v>
      </c>
    </row>
    <row r="415" spans="1:4" x14ac:dyDescent="0.25">
      <c r="A415" s="28" t="s">
        <v>122</v>
      </c>
      <c r="B415" s="11">
        <v>410723</v>
      </c>
      <c r="D415" s="1">
        <v>42004</v>
      </c>
    </row>
    <row r="416" spans="1:4" x14ac:dyDescent="0.25">
      <c r="A416" s="28" t="s">
        <v>630</v>
      </c>
      <c r="B416" s="11">
        <v>425000</v>
      </c>
      <c r="D416" s="1">
        <v>41853</v>
      </c>
    </row>
    <row r="417" spans="1:4" x14ac:dyDescent="0.25">
      <c r="A417" s="28" t="s">
        <v>630</v>
      </c>
      <c r="B417" s="11">
        <v>1151993</v>
      </c>
      <c r="D417" s="1">
        <v>42210</v>
      </c>
    </row>
    <row r="418" spans="1:4" x14ac:dyDescent="0.25">
      <c r="A418" s="28" t="s">
        <v>663</v>
      </c>
      <c r="B418" s="11"/>
      <c r="D418" s="1">
        <v>41912</v>
      </c>
    </row>
    <row r="419" spans="1:4" x14ac:dyDescent="0.25">
      <c r="A419" s="28" t="s">
        <v>663</v>
      </c>
      <c r="B419" s="11"/>
      <c r="D419" s="1">
        <v>42277</v>
      </c>
    </row>
    <row r="420" spans="1:4" x14ac:dyDescent="0.25">
      <c r="A420" s="28" t="s">
        <v>123</v>
      </c>
      <c r="B420" s="11">
        <v>107275.39</v>
      </c>
      <c r="D420" s="1">
        <v>41274</v>
      </c>
    </row>
    <row r="421" spans="1:4" x14ac:dyDescent="0.25">
      <c r="A421" s="28" t="s">
        <v>123</v>
      </c>
      <c r="B421" s="11">
        <v>243417.92</v>
      </c>
      <c r="D421" s="1">
        <v>41639</v>
      </c>
    </row>
    <row r="422" spans="1:4" x14ac:dyDescent="0.25">
      <c r="A422" s="28" t="s">
        <v>123</v>
      </c>
      <c r="B422" s="11">
        <v>411417.92</v>
      </c>
      <c r="D422" s="1">
        <v>42004</v>
      </c>
    </row>
    <row r="423" spans="1:4" x14ac:dyDescent="0.25">
      <c r="A423" s="28" t="s">
        <v>123</v>
      </c>
      <c r="B423" s="11">
        <v>562164.05000000005</v>
      </c>
      <c r="D423" s="1">
        <v>42369</v>
      </c>
    </row>
    <row r="424" spans="1:4" x14ac:dyDescent="0.25">
      <c r="A424" s="28" t="s">
        <v>666</v>
      </c>
      <c r="B424" s="11">
        <v>169000</v>
      </c>
      <c r="D424" s="1">
        <v>42004</v>
      </c>
    </row>
    <row r="425" spans="1:4" x14ac:dyDescent="0.25">
      <c r="A425" s="28" t="s">
        <v>666</v>
      </c>
      <c r="B425" s="11">
        <v>322664.77</v>
      </c>
      <c r="D425" s="1">
        <v>42369</v>
      </c>
    </row>
    <row r="426" spans="1:4" x14ac:dyDescent="0.25">
      <c r="A426" s="28" t="s">
        <v>666</v>
      </c>
      <c r="B426" s="11">
        <v>322664.77</v>
      </c>
      <c r="D426" s="1">
        <v>42735</v>
      </c>
    </row>
    <row r="427" spans="1:4" x14ac:dyDescent="0.25">
      <c r="A427" s="28" t="s">
        <v>124</v>
      </c>
      <c r="B427" s="11">
        <v>14963</v>
      </c>
      <c r="D427" s="1">
        <v>41639</v>
      </c>
    </row>
    <row r="428" spans="1:4" x14ac:dyDescent="0.25">
      <c r="A428" s="28" t="s">
        <v>124</v>
      </c>
      <c r="B428" s="11">
        <v>320233</v>
      </c>
      <c r="D428" s="1">
        <v>42004</v>
      </c>
    </row>
    <row r="429" spans="1:4" x14ac:dyDescent="0.25">
      <c r="A429" s="28" t="s">
        <v>124</v>
      </c>
      <c r="B429" s="11">
        <v>800000</v>
      </c>
      <c r="D429" s="1">
        <v>42369</v>
      </c>
    </row>
    <row r="430" spans="1:4" x14ac:dyDescent="0.25">
      <c r="A430" s="28" t="s">
        <v>125</v>
      </c>
      <c r="B430" s="11">
        <v>0</v>
      </c>
      <c r="D430" s="1">
        <v>41639</v>
      </c>
    </row>
    <row r="431" spans="1:4" x14ac:dyDescent="0.25">
      <c r="A431" s="28" t="s">
        <v>125</v>
      </c>
      <c r="B431" s="11">
        <v>10128</v>
      </c>
      <c r="D431" s="1">
        <v>42004</v>
      </c>
    </row>
    <row r="432" spans="1:4" x14ac:dyDescent="0.25">
      <c r="A432" s="28" t="s">
        <v>125</v>
      </c>
      <c r="B432" s="11">
        <v>45505</v>
      </c>
      <c r="D432" s="1">
        <v>42369</v>
      </c>
    </row>
    <row r="433" spans="1:4" x14ac:dyDescent="0.25">
      <c r="A433" s="28" t="s">
        <v>126</v>
      </c>
      <c r="B433" s="11">
        <v>52000</v>
      </c>
      <c r="D433" s="1">
        <v>41639</v>
      </c>
    </row>
    <row r="434" spans="1:4" x14ac:dyDescent="0.25">
      <c r="A434" s="28" t="s">
        <v>126</v>
      </c>
      <c r="B434" s="11">
        <v>83000</v>
      </c>
      <c r="D434" s="1">
        <v>42004</v>
      </c>
    </row>
    <row r="435" spans="1:4" x14ac:dyDescent="0.25">
      <c r="A435" s="28" t="s">
        <v>126</v>
      </c>
      <c r="B435" s="11">
        <v>141000</v>
      </c>
      <c r="D435" s="1">
        <v>42369</v>
      </c>
    </row>
    <row r="436" spans="1:4" x14ac:dyDescent="0.25">
      <c r="A436" s="28" t="s">
        <v>127</v>
      </c>
      <c r="B436" s="11">
        <v>766279</v>
      </c>
      <c r="D436" s="1">
        <v>41274</v>
      </c>
    </row>
    <row r="437" spans="1:4" x14ac:dyDescent="0.25">
      <c r="A437" s="28" t="s">
        <v>127</v>
      </c>
      <c r="B437" s="11">
        <v>1300000</v>
      </c>
      <c r="D437" s="1">
        <v>41639</v>
      </c>
    </row>
    <row r="438" spans="1:4" x14ac:dyDescent="0.25">
      <c r="A438" s="28" t="s">
        <v>680</v>
      </c>
      <c r="B438" s="11"/>
      <c r="D438" s="1">
        <v>42004</v>
      </c>
    </row>
    <row r="439" spans="1:4" x14ac:dyDescent="0.25">
      <c r="A439" s="28" t="s">
        <v>680</v>
      </c>
      <c r="B439" s="11">
        <v>40446</v>
      </c>
      <c r="D439" s="1">
        <v>42369</v>
      </c>
    </row>
    <row r="440" spans="1:4" x14ac:dyDescent="0.25">
      <c r="A440" s="28" t="s">
        <v>128</v>
      </c>
      <c r="B440" s="11">
        <v>258400</v>
      </c>
      <c r="D440" s="1">
        <v>41639</v>
      </c>
    </row>
    <row r="441" spans="1:4" x14ac:dyDescent="0.25">
      <c r="A441" s="28" t="s">
        <v>128</v>
      </c>
      <c r="B441" s="11">
        <v>334000</v>
      </c>
      <c r="D441" s="1">
        <v>42004</v>
      </c>
    </row>
    <row r="442" spans="1:4" x14ac:dyDescent="0.25">
      <c r="A442" s="28" t="s">
        <v>129</v>
      </c>
      <c r="B442" s="11">
        <v>53678</v>
      </c>
      <c r="D442" s="1">
        <v>41639</v>
      </c>
    </row>
    <row r="443" spans="1:4" x14ac:dyDescent="0.25">
      <c r="A443" s="28" t="s">
        <v>129</v>
      </c>
      <c r="B443" s="11">
        <v>170056.94</v>
      </c>
      <c r="D443" s="1">
        <v>42004</v>
      </c>
    </row>
    <row r="444" spans="1:4" x14ac:dyDescent="0.25">
      <c r="A444" s="28" t="s">
        <v>129</v>
      </c>
      <c r="B444" s="11">
        <v>293260.15999999997</v>
      </c>
      <c r="D444" s="1">
        <v>42369</v>
      </c>
    </row>
    <row r="445" spans="1:4" x14ac:dyDescent="0.25">
      <c r="A445" s="28" t="s">
        <v>129</v>
      </c>
      <c r="B445" s="11">
        <v>408260.16</v>
      </c>
      <c r="D445" s="1">
        <v>42735</v>
      </c>
    </row>
    <row r="446" spans="1:4" x14ac:dyDescent="0.25">
      <c r="A446" s="28" t="s">
        <v>130</v>
      </c>
      <c r="B446" s="11">
        <v>52817</v>
      </c>
      <c r="D446" s="1">
        <v>41639</v>
      </c>
    </row>
    <row r="447" spans="1:4" x14ac:dyDescent="0.25">
      <c r="A447" s="28" t="s">
        <v>130</v>
      </c>
      <c r="B447" s="11">
        <v>77078.289999999994</v>
      </c>
      <c r="D447" s="1">
        <v>42004</v>
      </c>
    </row>
    <row r="448" spans="1:4" x14ac:dyDescent="0.25">
      <c r="A448" s="28" t="s">
        <v>131</v>
      </c>
      <c r="B448" s="11">
        <v>729497</v>
      </c>
      <c r="D448" s="1">
        <v>41517</v>
      </c>
    </row>
    <row r="449" spans="1:4" x14ac:dyDescent="0.25">
      <c r="A449" s="28" t="s">
        <v>131</v>
      </c>
      <c r="B449" s="11">
        <v>1529694.71</v>
      </c>
      <c r="D449" s="1">
        <v>41943</v>
      </c>
    </row>
    <row r="450" spans="1:4" x14ac:dyDescent="0.25">
      <c r="A450" s="28" t="s">
        <v>131</v>
      </c>
      <c r="B450" s="11">
        <v>1529694.71</v>
      </c>
      <c r="D450" s="1">
        <v>42247</v>
      </c>
    </row>
    <row r="451" spans="1:4" x14ac:dyDescent="0.25">
      <c r="A451" s="28" t="s">
        <v>132</v>
      </c>
      <c r="B451" s="11">
        <v>139000</v>
      </c>
      <c r="D451" s="1">
        <v>41639</v>
      </c>
    </row>
    <row r="452" spans="1:4" x14ac:dyDescent="0.25">
      <c r="A452" s="28" t="s">
        <v>133</v>
      </c>
      <c r="B452" s="11">
        <v>360616</v>
      </c>
      <c r="D452" s="1">
        <v>41639</v>
      </c>
    </row>
    <row r="453" spans="1:4" x14ac:dyDescent="0.25">
      <c r="A453" s="28" t="s">
        <v>133</v>
      </c>
      <c r="B453" s="11">
        <v>754016</v>
      </c>
      <c r="D453" s="1">
        <v>42004</v>
      </c>
    </row>
    <row r="454" spans="1:4" x14ac:dyDescent="0.25">
      <c r="A454" s="28" t="s">
        <v>133</v>
      </c>
      <c r="B454" s="11">
        <v>1147416</v>
      </c>
      <c r="D454" s="1">
        <v>42369</v>
      </c>
    </row>
    <row r="455" spans="1:4" x14ac:dyDescent="0.25">
      <c r="A455" s="28" t="s">
        <v>133</v>
      </c>
      <c r="B455" s="11">
        <v>1540816</v>
      </c>
      <c r="D455" s="1">
        <v>42735</v>
      </c>
    </row>
    <row r="456" spans="1:4" x14ac:dyDescent="0.25">
      <c r="A456" s="28" t="s">
        <v>134</v>
      </c>
      <c r="B456" s="11">
        <v>135000</v>
      </c>
      <c r="D456" s="1">
        <v>41274</v>
      </c>
    </row>
    <row r="457" spans="1:4" x14ac:dyDescent="0.25">
      <c r="A457" s="28" t="s">
        <v>134</v>
      </c>
      <c r="B457" s="11">
        <v>360000</v>
      </c>
      <c r="D457" s="1">
        <v>41639</v>
      </c>
    </row>
    <row r="458" spans="1:4" x14ac:dyDescent="0.25">
      <c r="A458" s="28" t="s">
        <v>134</v>
      </c>
      <c r="B458" s="11">
        <v>360000</v>
      </c>
      <c r="D458" s="1">
        <v>42004</v>
      </c>
    </row>
    <row r="459" spans="1:4" x14ac:dyDescent="0.25">
      <c r="A459" s="28" t="s">
        <v>134</v>
      </c>
      <c r="B459" s="11">
        <v>360000</v>
      </c>
      <c r="D459" s="1">
        <v>42369</v>
      </c>
    </row>
    <row r="460" spans="1:4" x14ac:dyDescent="0.25">
      <c r="A460" s="28" t="s">
        <v>1947</v>
      </c>
      <c r="B460" s="11">
        <v>577000</v>
      </c>
      <c r="D460" s="1">
        <v>41912</v>
      </c>
    </row>
    <row r="461" spans="1:4" x14ac:dyDescent="0.25">
      <c r="A461" s="28" t="s">
        <v>1947</v>
      </c>
      <c r="B461" s="11">
        <v>625000</v>
      </c>
      <c r="D461" s="1">
        <v>42277</v>
      </c>
    </row>
    <row r="462" spans="1:4" x14ac:dyDescent="0.25">
      <c r="A462" s="28" t="s">
        <v>1947</v>
      </c>
      <c r="B462" s="11">
        <v>655000</v>
      </c>
      <c r="D462" s="1">
        <v>42521</v>
      </c>
    </row>
    <row r="463" spans="1:4" x14ac:dyDescent="0.25">
      <c r="A463" s="28" t="s">
        <v>135</v>
      </c>
      <c r="B463" s="11">
        <v>1997000</v>
      </c>
      <c r="D463" s="1">
        <v>41307</v>
      </c>
    </row>
    <row r="464" spans="1:4" x14ac:dyDescent="0.25">
      <c r="A464" s="28" t="s">
        <v>135</v>
      </c>
      <c r="B464" s="11">
        <v>8815460</v>
      </c>
      <c r="D464" s="1">
        <v>41671</v>
      </c>
    </row>
    <row r="465" spans="1:4" x14ac:dyDescent="0.25">
      <c r="A465" s="28" t="s">
        <v>135</v>
      </c>
      <c r="B465" s="11">
        <v>18322046</v>
      </c>
      <c r="D465" s="1">
        <v>42035</v>
      </c>
    </row>
    <row r="466" spans="1:4" x14ac:dyDescent="0.25">
      <c r="A466" s="28" t="s">
        <v>136</v>
      </c>
      <c r="B466" s="11">
        <v>446200</v>
      </c>
      <c r="D466" s="1">
        <v>41274</v>
      </c>
    </row>
    <row r="467" spans="1:4" x14ac:dyDescent="0.25">
      <c r="A467" s="28" t="s">
        <v>136</v>
      </c>
      <c r="B467" s="11">
        <v>906200</v>
      </c>
      <c r="D467" s="1">
        <v>41639</v>
      </c>
    </row>
    <row r="468" spans="1:4" x14ac:dyDescent="0.25">
      <c r="A468" s="28" t="s">
        <v>136</v>
      </c>
      <c r="B468" s="11">
        <v>1345755.53</v>
      </c>
      <c r="D468" s="1">
        <v>42004</v>
      </c>
    </row>
    <row r="469" spans="1:4" x14ac:dyDescent="0.25">
      <c r="A469" s="28" t="s">
        <v>136</v>
      </c>
      <c r="B469" s="11">
        <v>2222812.52</v>
      </c>
      <c r="D469" s="1">
        <v>42735</v>
      </c>
    </row>
    <row r="470" spans="1:4" x14ac:dyDescent="0.25">
      <c r="A470" s="28" t="s">
        <v>137</v>
      </c>
      <c r="B470" s="11">
        <v>21480.2</v>
      </c>
      <c r="D470" s="1">
        <v>41274</v>
      </c>
    </row>
    <row r="471" spans="1:4" x14ac:dyDescent="0.25">
      <c r="A471" s="28" t="s">
        <v>137</v>
      </c>
      <c r="B471" s="11">
        <v>228669.23</v>
      </c>
      <c r="D471" s="1">
        <v>41639</v>
      </c>
    </row>
    <row r="472" spans="1:4" x14ac:dyDescent="0.25">
      <c r="A472" s="28" t="s">
        <v>137</v>
      </c>
      <c r="B472" s="11">
        <v>452924.71</v>
      </c>
      <c r="D472" s="1">
        <v>42004</v>
      </c>
    </row>
    <row r="473" spans="1:4" x14ac:dyDescent="0.25">
      <c r="A473" s="28" t="s">
        <v>138</v>
      </c>
      <c r="B473" s="11">
        <v>100000</v>
      </c>
      <c r="D473" s="1">
        <v>41274</v>
      </c>
    </row>
    <row r="474" spans="1:4" x14ac:dyDescent="0.25">
      <c r="A474" s="28" t="s">
        <v>138</v>
      </c>
      <c r="B474" s="11">
        <v>518160</v>
      </c>
      <c r="D474" s="1">
        <v>41639</v>
      </c>
    </row>
    <row r="475" spans="1:4" x14ac:dyDescent="0.25">
      <c r="A475" s="28" t="s">
        <v>138</v>
      </c>
      <c r="B475" s="11">
        <v>799970</v>
      </c>
      <c r="D475" s="1">
        <v>42004</v>
      </c>
    </row>
    <row r="476" spans="1:4" x14ac:dyDescent="0.25">
      <c r="A476" s="28" t="s">
        <v>138</v>
      </c>
      <c r="B476" s="11">
        <v>1080780</v>
      </c>
      <c r="D476" s="1">
        <v>42369</v>
      </c>
    </row>
    <row r="477" spans="1:4" x14ac:dyDescent="0.25">
      <c r="A477" s="28" t="s">
        <v>138</v>
      </c>
      <c r="B477" s="11">
        <v>1367135</v>
      </c>
      <c r="D477" s="1">
        <v>42735</v>
      </c>
    </row>
    <row r="478" spans="1:4" x14ac:dyDescent="0.25">
      <c r="A478" s="28" t="s">
        <v>139</v>
      </c>
      <c r="B478" s="11">
        <v>417627</v>
      </c>
      <c r="D478" s="1">
        <v>41274</v>
      </c>
    </row>
    <row r="479" spans="1:4" x14ac:dyDescent="0.25">
      <c r="A479" s="28" t="s">
        <v>139</v>
      </c>
      <c r="B479" s="11">
        <v>664794</v>
      </c>
      <c r="D479" s="1">
        <v>41639</v>
      </c>
    </row>
    <row r="480" spans="1:4" x14ac:dyDescent="0.25">
      <c r="A480" s="28" t="s">
        <v>139</v>
      </c>
      <c r="B480" s="11">
        <v>664794</v>
      </c>
      <c r="D480" s="1">
        <v>42004</v>
      </c>
    </row>
    <row r="481" spans="1:4" x14ac:dyDescent="0.25">
      <c r="A481" s="28" t="s">
        <v>140</v>
      </c>
      <c r="B481" s="11">
        <v>9600</v>
      </c>
      <c r="D481" s="1">
        <v>41274</v>
      </c>
    </row>
    <row r="482" spans="1:4" x14ac:dyDescent="0.25">
      <c r="A482" s="28" t="s">
        <v>140</v>
      </c>
      <c r="B482" s="11">
        <v>24000</v>
      </c>
      <c r="D482" s="1">
        <v>41639</v>
      </c>
    </row>
    <row r="483" spans="1:4" x14ac:dyDescent="0.25">
      <c r="A483" s="28" t="s">
        <v>140</v>
      </c>
      <c r="B483" s="11">
        <v>43200</v>
      </c>
      <c r="D483" s="1">
        <v>42004</v>
      </c>
    </row>
    <row r="484" spans="1:4" x14ac:dyDescent="0.25">
      <c r="A484" s="28" t="s">
        <v>140</v>
      </c>
      <c r="B484" s="11">
        <v>48000</v>
      </c>
      <c r="D484" s="1">
        <v>42277</v>
      </c>
    </row>
    <row r="485" spans="1:4" x14ac:dyDescent="0.25">
      <c r="A485" s="28" t="s">
        <v>141</v>
      </c>
      <c r="B485" s="11">
        <v>2069</v>
      </c>
      <c r="D485" s="1">
        <v>41213</v>
      </c>
    </row>
    <row r="486" spans="1:4" x14ac:dyDescent="0.25">
      <c r="A486" s="28" t="s">
        <v>141</v>
      </c>
      <c r="B486" s="11">
        <v>69261</v>
      </c>
      <c r="D486" s="1">
        <v>41578</v>
      </c>
    </row>
    <row r="487" spans="1:4" x14ac:dyDescent="0.25">
      <c r="A487" s="28" t="s">
        <v>141</v>
      </c>
      <c r="B487" s="11">
        <v>70000</v>
      </c>
      <c r="D487" s="1">
        <v>41943</v>
      </c>
    </row>
    <row r="488" spans="1:4" x14ac:dyDescent="0.25">
      <c r="A488" s="28" t="s">
        <v>142</v>
      </c>
      <c r="B488" s="11">
        <v>0</v>
      </c>
      <c r="D488" s="1">
        <v>41274</v>
      </c>
    </row>
    <row r="489" spans="1:4" x14ac:dyDescent="0.25">
      <c r="A489" s="28" t="s">
        <v>142</v>
      </c>
      <c r="B489" s="11">
        <v>119600</v>
      </c>
      <c r="D489" s="1">
        <v>41639</v>
      </c>
    </row>
    <row r="490" spans="1:4" x14ac:dyDescent="0.25">
      <c r="A490" s="28" t="s">
        <v>142</v>
      </c>
      <c r="B490" s="11">
        <v>208000</v>
      </c>
      <c r="D490" s="1">
        <v>42004</v>
      </c>
    </row>
    <row r="491" spans="1:4" x14ac:dyDescent="0.25">
      <c r="A491" s="28" t="s">
        <v>143</v>
      </c>
      <c r="B491" s="11">
        <v>34560</v>
      </c>
      <c r="D491" s="1">
        <v>41274</v>
      </c>
    </row>
    <row r="492" spans="1:4" x14ac:dyDescent="0.25">
      <c r="A492" s="28" t="s">
        <v>143</v>
      </c>
      <c r="B492" s="11">
        <v>40320</v>
      </c>
      <c r="D492" s="1">
        <v>41639</v>
      </c>
    </row>
    <row r="493" spans="1:4" x14ac:dyDescent="0.25">
      <c r="A493" s="28" t="s">
        <v>143</v>
      </c>
      <c r="B493" s="11">
        <v>144000</v>
      </c>
      <c r="D493" s="1">
        <v>42004</v>
      </c>
    </row>
    <row r="494" spans="1:4" x14ac:dyDescent="0.25">
      <c r="A494" s="28" t="s">
        <v>694</v>
      </c>
      <c r="B494" s="11">
        <v>12000</v>
      </c>
      <c r="D494" s="1">
        <v>42004</v>
      </c>
    </row>
    <row r="495" spans="1:4" x14ac:dyDescent="0.25">
      <c r="A495" s="28" t="s">
        <v>694</v>
      </c>
      <c r="B495" s="11">
        <v>27000</v>
      </c>
      <c r="D495" s="1">
        <v>42185</v>
      </c>
    </row>
    <row r="496" spans="1:4" x14ac:dyDescent="0.25">
      <c r="A496" s="28" t="s">
        <v>144</v>
      </c>
      <c r="B496" s="11">
        <v>19200</v>
      </c>
      <c r="D496" s="1">
        <v>41274</v>
      </c>
    </row>
    <row r="497" spans="1:4" x14ac:dyDescent="0.25">
      <c r="A497" s="28" t="s">
        <v>144</v>
      </c>
      <c r="B497" s="11">
        <v>89600</v>
      </c>
      <c r="D497" s="1">
        <v>41639</v>
      </c>
    </row>
    <row r="498" spans="1:4" x14ac:dyDescent="0.25">
      <c r="A498" s="28" t="s">
        <v>144</v>
      </c>
      <c r="B498" s="11">
        <v>172800</v>
      </c>
      <c r="D498" s="1">
        <v>42004</v>
      </c>
    </row>
    <row r="499" spans="1:4" x14ac:dyDescent="0.25">
      <c r="A499" s="28" t="s">
        <v>144</v>
      </c>
      <c r="B499" s="11">
        <v>192000</v>
      </c>
      <c r="D499" s="1">
        <v>42247</v>
      </c>
    </row>
    <row r="500" spans="1:4" x14ac:dyDescent="0.25">
      <c r="A500" s="28" t="s">
        <v>145</v>
      </c>
      <c r="B500" s="11">
        <v>17144</v>
      </c>
      <c r="D500" s="1">
        <v>41274</v>
      </c>
    </row>
    <row r="501" spans="1:4" x14ac:dyDescent="0.25">
      <c r="A501" s="28" t="s">
        <v>145</v>
      </c>
      <c r="B501" s="11">
        <v>17144</v>
      </c>
      <c r="D501" s="1">
        <v>41639</v>
      </c>
    </row>
    <row r="502" spans="1:4" x14ac:dyDescent="0.25">
      <c r="A502" s="28" t="s">
        <v>145</v>
      </c>
      <c r="B502" s="11">
        <v>47146</v>
      </c>
      <c r="D502" s="1">
        <v>42004</v>
      </c>
    </row>
    <row r="503" spans="1:4" x14ac:dyDescent="0.25">
      <c r="A503" s="28" t="s">
        <v>145</v>
      </c>
      <c r="B503" s="11">
        <v>77148</v>
      </c>
      <c r="D503" s="1">
        <v>42185</v>
      </c>
    </row>
    <row r="504" spans="1:4" x14ac:dyDescent="0.25">
      <c r="A504" s="28" t="s">
        <v>146</v>
      </c>
      <c r="B504" s="11">
        <v>280000</v>
      </c>
      <c r="D504" s="1">
        <v>41639</v>
      </c>
    </row>
    <row r="505" spans="1:4" x14ac:dyDescent="0.25">
      <c r="A505" s="28" t="s">
        <v>146</v>
      </c>
      <c r="B505" s="11">
        <v>420000</v>
      </c>
      <c r="D505" s="1">
        <v>42004</v>
      </c>
    </row>
    <row r="506" spans="1:4" x14ac:dyDescent="0.25">
      <c r="A506" s="28" t="s">
        <v>146</v>
      </c>
      <c r="B506" s="11">
        <v>560000</v>
      </c>
      <c r="D506" s="1">
        <v>42369</v>
      </c>
    </row>
    <row r="507" spans="1:4" x14ac:dyDescent="0.25">
      <c r="A507" s="28" t="s">
        <v>147</v>
      </c>
      <c r="B507" s="11">
        <v>27608</v>
      </c>
      <c r="D507" s="1">
        <v>41639</v>
      </c>
    </row>
    <row r="508" spans="1:4" x14ac:dyDescent="0.25">
      <c r="A508" s="28" t="s">
        <v>147</v>
      </c>
      <c r="B508" s="11">
        <v>31059</v>
      </c>
      <c r="D508" s="1">
        <v>42004</v>
      </c>
    </row>
    <row r="509" spans="1:4" x14ac:dyDescent="0.25">
      <c r="A509" s="28" t="s">
        <v>147</v>
      </c>
      <c r="B509" s="11">
        <v>51765</v>
      </c>
      <c r="D509" s="1">
        <v>42277</v>
      </c>
    </row>
    <row r="510" spans="1:4" x14ac:dyDescent="0.25">
      <c r="A510" s="28" t="s">
        <v>148</v>
      </c>
      <c r="B510" s="11">
        <v>213417</v>
      </c>
      <c r="D510" s="1">
        <v>41274</v>
      </c>
    </row>
    <row r="511" spans="1:4" x14ac:dyDescent="0.25">
      <c r="A511" s="28" t="s">
        <v>148</v>
      </c>
      <c r="B511" s="11">
        <v>609704</v>
      </c>
      <c r="D511" s="1">
        <v>41639</v>
      </c>
    </row>
    <row r="512" spans="1:4" x14ac:dyDescent="0.25">
      <c r="A512" s="28" t="s">
        <v>148</v>
      </c>
      <c r="B512" s="11">
        <v>1222975</v>
      </c>
      <c r="D512" s="1">
        <v>42004</v>
      </c>
    </row>
    <row r="513" spans="1:4" x14ac:dyDescent="0.25">
      <c r="A513" s="28" t="s">
        <v>148</v>
      </c>
      <c r="B513" s="11">
        <v>1728528</v>
      </c>
      <c r="D513" s="1">
        <v>42369</v>
      </c>
    </row>
    <row r="514" spans="1:4" x14ac:dyDescent="0.25">
      <c r="A514" s="28" t="s">
        <v>149</v>
      </c>
      <c r="B514" s="11">
        <v>75973.119999999995</v>
      </c>
      <c r="D514" s="1">
        <v>41274</v>
      </c>
    </row>
    <row r="515" spans="1:4" x14ac:dyDescent="0.25">
      <c r="A515" s="28" t="s">
        <v>149</v>
      </c>
      <c r="B515" s="11">
        <v>262589.44</v>
      </c>
      <c r="D515" s="1">
        <v>41639</v>
      </c>
    </row>
    <row r="516" spans="1:4" x14ac:dyDescent="0.25">
      <c r="A516" s="28" t="s">
        <v>149</v>
      </c>
      <c r="B516" s="11">
        <v>262589.44</v>
      </c>
      <c r="D516" s="1">
        <v>42004</v>
      </c>
    </row>
    <row r="517" spans="1:4" x14ac:dyDescent="0.25">
      <c r="A517" s="28" t="s">
        <v>149</v>
      </c>
      <c r="B517" s="11">
        <v>265762.57</v>
      </c>
      <c r="D517" s="1">
        <v>42247</v>
      </c>
    </row>
    <row r="518" spans="1:4" x14ac:dyDescent="0.25">
      <c r="A518" s="28" t="s">
        <v>150</v>
      </c>
      <c r="B518" s="11">
        <v>55320</v>
      </c>
      <c r="D518" s="1">
        <v>41274</v>
      </c>
    </row>
    <row r="519" spans="1:4" x14ac:dyDescent="0.25">
      <c r="A519" s="28" t="s">
        <v>150</v>
      </c>
      <c r="B519" s="11">
        <v>101824</v>
      </c>
      <c r="D519" s="1">
        <v>41547</v>
      </c>
    </row>
    <row r="520" spans="1:4" x14ac:dyDescent="0.25">
      <c r="A520" s="28" t="s">
        <v>150</v>
      </c>
      <c r="B520" s="11">
        <v>101824</v>
      </c>
      <c r="D520" s="1">
        <v>41912</v>
      </c>
    </row>
    <row r="521" spans="1:4" x14ac:dyDescent="0.25">
      <c r="A521" s="28" t="s">
        <v>151</v>
      </c>
      <c r="B521" s="11">
        <v>4150</v>
      </c>
      <c r="D521" s="1">
        <v>41274</v>
      </c>
    </row>
    <row r="522" spans="1:4" x14ac:dyDescent="0.25">
      <c r="A522" s="28" t="s">
        <v>151</v>
      </c>
      <c r="B522" s="11">
        <v>180573</v>
      </c>
      <c r="D522" s="1">
        <v>41639</v>
      </c>
    </row>
    <row r="523" spans="1:4" x14ac:dyDescent="0.25">
      <c r="A523" s="28" t="s">
        <v>151</v>
      </c>
      <c r="B523" s="11">
        <v>204276.29</v>
      </c>
      <c r="D523" s="1">
        <v>42004</v>
      </c>
    </row>
    <row r="524" spans="1:4" x14ac:dyDescent="0.25">
      <c r="A524" s="28" t="s">
        <v>151</v>
      </c>
      <c r="B524" s="11">
        <v>210000</v>
      </c>
      <c r="D524" s="1">
        <v>42369</v>
      </c>
    </row>
    <row r="525" spans="1:4" x14ac:dyDescent="0.25">
      <c r="A525" s="28" t="s">
        <v>152</v>
      </c>
      <c r="B525" s="11">
        <v>150916</v>
      </c>
      <c r="D525" s="1">
        <v>41274</v>
      </c>
    </row>
    <row r="526" spans="1:4" x14ac:dyDescent="0.25">
      <c r="A526" s="28" t="s">
        <v>152</v>
      </c>
      <c r="B526" s="11">
        <v>291012</v>
      </c>
      <c r="D526" s="1">
        <v>41639</v>
      </c>
    </row>
    <row r="527" spans="1:4" x14ac:dyDescent="0.25">
      <c r="A527" s="28" t="s">
        <v>152</v>
      </c>
      <c r="B527" s="11">
        <v>291625</v>
      </c>
      <c r="D527" s="1">
        <v>42004</v>
      </c>
    </row>
    <row r="528" spans="1:4" x14ac:dyDescent="0.25">
      <c r="A528" s="28" t="s">
        <v>152</v>
      </c>
      <c r="B528" s="11">
        <v>292797.18</v>
      </c>
      <c r="D528" s="1">
        <v>42369</v>
      </c>
    </row>
    <row r="529" spans="1:4" x14ac:dyDescent="0.25">
      <c r="A529" s="28" t="s">
        <v>153</v>
      </c>
      <c r="B529" s="11">
        <v>198250</v>
      </c>
      <c r="D529" s="1">
        <v>41639</v>
      </c>
    </row>
    <row r="530" spans="1:4" x14ac:dyDescent="0.25">
      <c r="A530" s="28" t="s">
        <v>154</v>
      </c>
      <c r="B530" s="11">
        <v>416018</v>
      </c>
      <c r="D530" s="1">
        <v>41455</v>
      </c>
    </row>
    <row r="531" spans="1:4" x14ac:dyDescent="0.25">
      <c r="A531" s="28" t="s">
        <v>154</v>
      </c>
      <c r="B531" s="11">
        <v>485126</v>
      </c>
      <c r="D531" s="1">
        <v>41820</v>
      </c>
    </row>
    <row r="532" spans="1:4" x14ac:dyDescent="0.25">
      <c r="A532" s="28" t="s">
        <v>154</v>
      </c>
      <c r="B532" s="11">
        <v>516122</v>
      </c>
      <c r="D532" s="1">
        <v>42185</v>
      </c>
    </row>
    <row r="533" spans="1:4" x14ac:dyDescent="0.25">
      <c r="A533" s="28" t="s">
        <v>154</v>
      </c>
      <c r="B533" s="11">
        <v>707264</v>
      </c>
      <c r="D533" s="1">
        <v>42308</v>
      </c>
    </row>
    <row r="534" spans="1:4" x14ac:dyDescent="0.25">
      <c r="A534" s="28" t="s">
        <v>155</v>
      </c>
      <c r="B534" s="11">
        <v>99006</v>
      </c>
      <c r="D534" s="1">
        <v>41639</v>
      </c>
    </row>
    <row r="535" spans="1:4" x14ac:dyDescent="0.25">
      <c r="A535" s="28" t="s">
        <v>155</v>
      </c>
      <c r="B535" s="11">
        <v>198000</v>
      </c>
      <c r="D535" s="1">
        <v>42004</v>
      </c>
    </row>
    <row r="536" spans="1:4" x14ac:dyDescent="0.25">
      <c r="A536" s="28" t="s">
        <v>155</v>
      </c>
      <c r="B536" s="11">
        <v>198000</v>
      </c>
      <c r="D536" s="1">
        <v>42369</v>
      </c>
    </row>
    <row r="537" spans="1:4" x14ac:dyDescent="0.25">
      <c r="A537" s="28" t="s">
        <v>156</v>
      </c>
      <c r="B537" s="11">
        <v>54830</v>
      </c>
      <c r="D537" s="1">
        <v>41364</v>
      </c>
    </row>
    <row r="538" spans="1:4" x14ac:dyDescent="0.25">
      <c r="A538" s="28" t="s">
        <v>156</v>
      </c>
      <c r="B538" s="11">
        <v>153524</v>
      </c>
      <c r="D538" s="1">
        <v>41729</v>
      </c>
    </row>
    <row r="539" spans="1:4" x14ac:dyDescent="0.25">
      <c r="A539" s="28" t="s">
        <v>156</v>
      </c>
      <c r="B539" s="11">
        <v>159000</v>
      </c>
      <c r="D539" s="1">
        <v>42094</v>
      </c>
    </row>
    <row r="540" spans="1:4" x14ac:dyDescent="0.25">
      <c r="A540" s="28" t="s">
        <v>157</v>
      </c>
      <c r="B540" s="11">
        <v>6576</v>
      </c>
      <c r="D540" s="1">
        <v>41274</v>
      </c>
    </row>
    <row r="541" spans="1:4" x14ac:dyDescent="0.25">
      <c r="A541" s="28" t="s">
        <v>157</v>
      </c>
      <c r="B541" s="11">
        <v>6576</v>
      </c>
      <c r="D541" s="1">
        <v>41639</v>
      </c>
    </row>
    <row r="542" spans="1:4" x14ac:dyDescent="0.25">
      <c r="A542" s="28" t="s">
        <v>157</v>
      </c>
      <c r="B542" s="11">
        <v>26304</v>
      </c>
      <c r="D542" s="1">
        <v>42004</v>
      </c>
    </row>
    <row r="543" spans="1:4" x14ac:dyDescent="0.25">
      <c r="A543" s="28" t="s">
        <v>157</v>
      </c>
      <c r="B543" s="11">
        <v>65760</v>
      </c>
      <c r="D543" s="1">
        <v>42247</v>
      </c>
    </row>
    <row r="544" spans="1:4" x14ac:dyDescent="0.25">
      <c r="A544" s="28" t="s">
        <v>158</v>
      </c>
      <c r="B544" s="11">
        <v>97500</v>
      </c>
      <c r="D544" s="1">
        <v>41455</v>
      </c>
    </row>
    <row r="545" spans="1:4" x14ac:dyDescent="0.25">
      <c r="A545" s="28" t="s">
        <v>158</v>
      </c>
      <c r="B545" s="11">
        <v>153750</v>
      </c>
      <c r="D545" s="1">
        <v>41820</v>
      </c>
    </row>
    <row r="546" spans="1:4" x14ac:dyDescent="0.25">
      <c r="A546" s="28" t="s">
        <v>158</v>
      </c>
      <c r="B546" s="11">
        <v>198750</v>
      </c>
      <c r="D546" s="1">
        <v>42185</v>
      </c>
    </row>
    <row r="547" spans="1:4" x14ac:dyDescent="0.25">
      <c r="A547" s="28" t="s">
        <v>158</v>
      </c>
      <c r="B547" s="11">
        <v>243750</v>
      </c>
      <c r="D547" s="1">
        <v>42551</v>
      </c>
    </row>
    <row r="548" spans="1:4" x14ac:dyDescent="0.25">
      <c r="A548" s="28" t="s">
        <v>159</v>
      </c>
      <c r="B548" s="11">
        <v>350000</v>
      </c>
      <c r="D548" s="1">
        <v>41790</v>
      </c>
    </row>
    <row r="549" spans="1:4" x14ac:dyDescent="0.25">
      <c r="A549" s="28" t="s">
        <v>160</v>
      </c>
      <c r="B549" s="11">
        <v>13845</v>
      </c>
      <c r="D549" s="1">
        <v>41274</v>
      </c>
    </row>
    <row r="550" spans="1:4" x14ac:dyDescent="0.25">
      <c r="A550" s="28" t="s">
        <v>160</v>
      </c>
      <c r="B550" s="11">
        <v>26537</v>
      </c>
      <c r="D550" s="1">
        <v>41639</v>
      </c>
    </row>
    <row r="551" spans="1:4" x14ac:dyDescent="0.25">
      <c r="A551" s="28" t="s">
        <v>160</v>
      </c>
      <c r="B551" s="11">
        <v>41537</v>
      </c>
      <c r="D551" s="1">
        <v>42004</v>
      </c>
    </row>
    <row r="552" spans="1:4" x14ac:dyDescent="0.25">
      <c r="A552" s="28" t="s">
        <v>160</v>
      </c>
      <c r="B552" s="11">
        <v>56537</v>
      </c>
      <c r="D552" s="1">
        <v>42369</v>
      </c>
    </row>
    <row r="553" spans="1:4" x14ac:dyDescent="0.25">
      <c r="A553" s="28" t="s">
        <v>160</v>
      </c>
      <c r="B553" s="11">
        <v>75000</v>
      </c>
      <c r="D553" s="1">
        <v>42735</v>
      </c>
    </row>
    <row r="554" spans="1:4" x14ac:dyDescent="0.25">
      <c r="A554" s="28" t="s">
        <v>310</v>
      </c>
      <c r="B554" s="11">
        <v>51142</v>
      </c>
      <c r="D554" s="1">
        <v>42277</v>
      </c>
    </row>
    <row r="555" spans="1:4" x14ac:dyDescent="0.25">
      <c r="A555" s="28" t="s">
        <v>313</v>
      </c>
      <c r="B555" s="11">
        <v>145474</v>
      </c>
      <c r="D555" s="1">
        <v>41847</v>
      </c>
    </row>
    <row r="556" spans="1:4" x14ac:dyDescent="0.25">
      <c r="A556" s="28" t="s">
        <v>313</v>
      </c>
      <c r="B556" s="11">
        <v>259856</v>
      </c>
      <c r="D556" s="1">
        <v>42735</v>
      </c>
    </row>
    <row r="557" spans="1:4" x14ac:dyDescent="0.25">
      <c r="A557" s="28" t="s">
        <v>161</v>
      </c>
      <c r="B557" s="11">
        <v>5556</v>
      </c>
      <c r="D557" s="1">
        <v>41639</v>
      </c>
    </row>
    <row r="558" spans="1:4" x14ac:dyDescent="0.25">
      <c r="A558" s="28" t="s">
        <v>161</v>
      </c>
      <c r="B558" s="11">
        <v>5556</v>
      </c>
      <c r="D558" s="1">
        <v>42004</v>
      </c>
    </row>
    <row r="559" spans="1:4" x14ac:dyDescent="0.25">
      <c r="A559" s="28" t="s">
        <v>161</v>
      </c>
      <c r="B559" s="11">
        <v>5556</v>
      </c>
      <c r="D559" s="1">
        <v>42369</v>
      </c>
    </row>
    <row r="560" spans="1:4" x14ac:dyDescent="0.25">
      <c r="A560" s="28" t="s">
        <v>162</v>
      </c>
      <c r="B560" s="11">
        <v>102120</v>
      </c>
      <c r="D560" s="1">
        <v>41639</v>
      </c>
    </row>
    <row r="561" spans="1:4" x14ac:dyDescent="0.25">
      <c r="A561" s="28" t="s">
        <v>162</v>
      </c>
      <c r="B561" s="11">
        <v>115440</v>
      </c>
      <c r="D561" s="1">
        <v>42004</v>
      </c>
    </row>
    <row r="562" spans="1:4" x14ac:dyDescent="0.25">
      <c r="A562" s="28" t="s">
        <v>316</v>
      </c>
      <c r="B562" s="11">
        <v>118335</v>
      </c>
      <c r="D562" s="1">
        <v>42369</v>
      </c>
    </row>
    <row r="563" spans="1:4" x14ac:dyDescent="0.25">
      <c r="A563" s="28" t="s">
        <v>163</v>
      </c>
      <c r="B563" s="11">
        <v>71825</v>
      </c>
      <c r="D563" s="1">
        <v>41639</v>
      </c>
    </row>
    <row r="564" spans="1:4" x14ac:dyDescent="0.25">
      <c r="A564" s="28" t="s">
        <v>163</v>
      </c>
      <c r="B564" s="11">
        <v>633557.47</v>
      </c>
      <c r="D564" s="1">
        <v>42004</v>
      </c>
    </row>
    <row r="565" spans="1:4" x14ac:dyDescent="0.25">
      <c r="A565" s="28" t="s">
        <v>163</v>
      </c>
      <c r="B565" s="11">
        <v>633557.47</v>
      </c>
      <c r="D565" s="1">
        <v>42369</v>
      </c>
    </row>
    <row r="566" spans="1:4" x14ac:dyDescent="0.25">
      <c r="A566" s="28" t="s">
        <v>163</v>
      </c>
      <c r="B566" s="11">
        <v>673975</v>
      </c>
      <c r="D566" s="1">
        <v>42674</v>
      </c>
    </row>
    <row r="567" spans="1:4" x14ac:dyDescent="0.25">
      <c r="A567" s="28" t="s">
        <v>317</v>
      </c>
      <c r="B567" s="11">
        <v>55800</v>
      </c>
      <c r="D567" s="1">
        <v>42004</v>
      </c>
    </row>
    <row r="568" spans="1:4" x14ac:dyDescent="0.25">
      <c r="A568" s="28" t="s">
        <v>164</v>
      </c>
      <c r="B568" s="11">
        <v>300000</v>
      </c>
      <c r="D568" s="1">
        <v>41454</v>
      </c>
    </row>
    <row r="569" spans="1:4" x14ac:dyDescent="0.25">
      <c r="A569" s="28" t="s">
        <v>164</v>
      </c>
      <c r="B569" s="11">
        <v>300000</v>
      </c>
      <c r="D569" s="1">
        <v>41818</v>
      </c>
    </row>
    <row r="570" spans="1:4" x14ac:dyDescent="0.25">
      <c r="A570" s="28" t="s">
        <v>165</v>
      </c>
      <c r="B570" s="11"/>
      <c r="D570" s="1">
        <v>41274</v>
      </c>
    </row>
    <row r="571" spans="1:4" x14ac:dyDescent="0.25">
      <c r="A571" s="28" t="s">
        <v>165</v>
      </c>
      <c r="B571" s="11">
        <v>76000</v>
      </c>
      <c r="D571" s="1">
        <v>41639</v>
      </c>
    </row>
    <row r="572" spans="1:4" x14ac:dyDescent="0.25">
      <c r="A572" s="28" t="s">
        <v>165</v>
      </c>
      <c r="B572" s="11">
        <v>94000</v>
      </c>
      <c r="D572" s="1">
        <v>42004</v>
      </c>
    </row>
    <row r="573" spans="1:4" x14ac:dyDescent="0.25">
      <c r="A573" s="28" t="s">
        <v>165</v>
      </c>
      <c r="B573" s="11">
        <v>94000</v>
      </c>
      <c r="D573" s="1">
        <v>42369</v>
      </c>
    </row>
    <row r="574" spans="1:4" x14ac:dyDescent="0.25">
      <c r="A574" s="28" t="s">
        <v>3181</v>
      </c>
      <c r="B574" s="11">
        <v>490723.14</v>
      </c>
      <c r="D574" s="1">
        <v>42004</v>
      </c>
    </row>
    <row r="575" spans="1:4" x14ac:dyDescent="0.25">
      <c r="A575" s="28" t="s">
        <v>166</v>
      </c>
      <c r="B575" s="11">
        <v>117000</v>
      </c>
      <c r="D575" s="1">
        <v>41639</v>
      </c>
    </row>
    <row r="576" spans="1:4" x14ac:dyDescent="0.25">
      <c r="A576" s="28" t="s">
        <v>166</v>
      </c>
      <c r="B576" s="11">
        <v>261000</v>
      </c>
      <c r="D576" s="1">
        <v>42004</v>
      </c>
    </row>
    <row r="577" spans="1:4" x14ac:dyDescent="0.25">
      <c r="A577" s="28" t="s">
        <v>166</v>
      </c>
      <c r="B577" s="11">
        <v>282000</v>
      </c>
      <c r="D577" s="1">
        <v>42155</v>
      </c>
    </row>
    <row r="578" spans="1:4" x14ac:dyDescent="0.25">
      <c r="A578" s="28" t="s">
        <v>167</v>
      </c>
      <c r="B578" s="11">
        <v>29337</v>
      </c>
      <c r="D578" s="1">
        <v>41274</v>
      </c>
    </row>
    <row r="579" spans="1:4" x14ac:dyDescent="0.25">
      <c r="A579" s="28" t="s">
        <v>167</v>
      </c>
      <c r="B579" s="11">
        <v>40000</v>
      </c>
      <c r="D579" s="1">
        <v>41639</v>
      </c>
    </row>
    <row r="580" spans="1:4" x14ac:dyDescent="0.25">
      <c r="A580" s="28" t="s">
        <v>318</v>
      </c>
      <c r="B580" s="11">
        <v>207000</v>
      </c>
      <c r="D580" s="1">
        <v>41820</v>
      </c>
    </row>
    <row r="581" spans="1:4" x14ac:dyDescent="0.25">
      <c r="A581" s="28" t="s">
        <v>168</v>
      </c>
      <c r="B581" s="11">
        <v>2459210</v>
      </c>
      <c r="D581" s="1">
        <v>42004</v>
      </c>
    </row>
    <row r="582" spans="1:4" x14ac:dyDescent="0.25">
      <c r="A582" s="28" t="s">
        <v>168</v>
      </c>
      <c r="B582" s="11">
        <v>3776815</v>
      </c>
      <c r="D582" s="1">
        <v>42369</v>
      </c>
    </row>
    <row r="583" spans="1:4" x14ac:dyDescent="0.25">
      <c r="A583" s="28" t="s">
        <v>168</v>
      </c>
      <c r="B583" s="11">
        <v>5137420</v>
      </c>
      <c r="D583" s="1">
        <v>42735</v>
      </c>
    </row>
    <row r="584" spans="1:4" x14ac:dyDescent="0.25">
      <c r="A584" s="28" t="s">
        <v>169</v>
      </c>
      <c r="B584" s="11">
        <v>277628</v>
      </c>
      <c r="D584" s="1">
        <v>41274</v>
      </c>
    </row>
    <row r="585" spans="1:4" x14ac:dyDescent="0.25">
      <c r="A585" s="28" t="s">
        <v>169</v>
      </c>
      <c r="B585" s="11">
        <v>1010000</v>
      </c>
      <c r="D585" s="1">
        <v>42004</v>
      </c>
    </row>
    <row r="586" spans="1:4" x14ac:dyDescent="0.25">
      <c r="A586" s="28" t="s">
        <v>169</v>
      </c>
      <c r="B586" s="11">
        <v>1010000</v>
      </c>
      <c r="D586" s="1">
        <v>42369</v>
      </c>
    </row>
    <row r="587" spans="1:4" x14ac:dyDescent="0.25">
      <c r="A587" s="28" t="s">
        <v>170</v>
      </c>
      <c r="B587" s="11">
        <v>148861</v>
      </c>
      <c r="D587" s="1">
        <v>41274</v>
      </c>
    </row>
    <row r="588" spans="1:4" x14ac:dyDescent="0.25">
      <c r="A588" s="28" t="s">
        <v>170</v>
      </c>
      <c r="B588" s="11">
        <v>185000</v>
      </c>
      <c r="D588" s="1">
        <v>41639</v>
      </c>
    </row>
    <row r="589" spans="1:4" x14ac:dyDescent="0.25">
      <c r="A589" s="28" t="s">
        <v>170</v>
      </c>
      <c r="B589" s="11">
        <v>185000</v>
      </c>
      <c r="D589" s="1">
        <v>42004</v>
      </c>
    </row>
    <row r="590" spans="1:4" x14ac:dyDescent="0.25">
      <c r="A590" s="28" t="s">
        <v>326</v>
      </c>
      <c r="B590" s="11">
        <v>85000</v>
      </c>
      <c r="D590" s="1">
        <v>41639</v>
      </c>
    </row>
    <row r="591" spans="1:4" x14ac:dyDescent="0.25">
      <c r="A591" s="28" t="s">
        <v>171</v>
      </c>
      <c r="B591" s="11">
        <v>417633</v>
      </c>
      <c r="D591" s="1">
        <v>41274</v>
      </c>
    </row>
    <row r="592" spans="1:4" x14ac:dyDescent="0.25">
      <c r="A592" s="28" t="s">
        <v>171</v>
      </c>
      <c r="B592" s="11">
        <v>593277</v>
      </c>
      <c r="D592" s="1">
        <v>41639</v>
      </c>
    </row>
    <row r="593" spans="1:4" x14ac:dyDescent="0.25">
      <c r="A593" s="28" t="s">
        <v>171</v>
      </c>
      <c r="B593" s="11">
        <v>635000</v>
      </c>
      <c r="D593" s="1">
        <v>42004</v>
      </c>
    </row>
    <row r="594" spans="1:4" x14ac:dyDescent="0.25">
      <c r="A594" s="28" t="s">
        <v>172</v>
      </c>
      <c r="B594" s="11">
        <v>242579</v>
      </c>
      <c r="D594" s="1">
        <v>41547</v>
      </c>
    </row>
    <row r="595" spans="1:4" x14ac:dyDescent="0.25">
      <c r="A595" s="28" t="s">
        <v>172</v>
      </c>
      <c r="B595" s="11">
        <v>390000</v>
      </c>
      <c r="D595" s="1">
        <v>41912</v>
      </c>
    </row>
    <row r="596" spans="1:4" x14ac:dyDescent="0.25">
      <c r="A596" s="28" t="s">
        <v>173</v>
      </c>
      <c r="B596" s="11">
        <v>88000</v>
      </c>
      <c r="D596" s="1">
        <v>41639</v>
      </c>
    </row>
    <row r="597" spans="1:4" x14ac:dyDescent="0.25">
      <c r="A597" s="28" t="s">
        <v>174</v>
      </c>
      <c r="B597" s="11">
        <v>79013</v>
      </c>
      <c r="D597" s="1">
        <v>41547</v>
      </c>
    </row>
    <row r="598" spans="1:4" x14ac:dyDescent="0.25">
      <c r="A598" s="28" t="s">
        <v>174</v>
      </c>
      <c r="B598" s="11">
        <v>246793.5</v>
      </c>
      <c r="D598" s="1">
        <v>41912</v>
      </c>
    </row>
    <row r="599" spans="1:4" x14ac:dyDescent="0.25">
      <c r="A599" s="28" t="s">
        <v>174</v>
      </c>
      <c r="B599" s="11">
        <v>540000</v>
      </c>
      <c r="D599" s="1">
        <v>42277</v>
      </c>
    </row>
    <row r="600" spans="1:4" x14ac:dyDescent="0.25">
      <c r="A600" s="28" t="s">
        <v>175</v>
      </c>
      <c r="B600" s="11">
        <v>423153</v>
      </c>
      <c r="D600" s="1">
        <v>41639</v>
      </c>
    </row>
    <row r="601" spans="1:4" x14ac:dyDescent="0.25">
      <c r="A601" s="28" t="s">
        <v>175</v>
      </c>
      <c r="B601" s="11">
        <v>500000</v>
      </c>
      <c r="D601" s="1">
        <v>42004</v>
      </c>
    </row>
    <row r="602" spans="1:4" x14ac:dyDescent="0.25">
      <c r="A602" s="28" t="s">
        <v>176</v>
      </c>
      <c r="B602" s="11">
        <v>323990</v>
      </c>
      <c r="D602" s="1">
        <v>41639</v>
      </c>
    </row>
    <row r="603" spans="1:4" x14ac:dyDescent="0.25">
      <c r="A603" s="28" t="s">
        <v>176</v>
      </c>
      <c r="B603" s="11">
        <v>399476</v>
      </c>
      <c r="D603" s="1">
        <v>42004</v>
      </c>
    </row>
    <row r="604" spans="1:4" x14ac:dyDescent="0.25">
      <c r="A604" s="28" t="s">
        <v>176</v>
      </c>
      <c r="B604" s="11">
        <v>424368</v>
      </c>
      <c r="D604" s="1">
        <v>42521</v>
      </c>
    </row>
    <row r="605" spans="1:4" x14ac:dyDescent="0.25">
      <c r="A605" s="28" t="s">
        <v>347</v>
      </c>
      <c r="B605" s="11">
        <v>150000</v>
      </c>
      <c r="D605" s="1">
        <v>42004</v>
      </c>
    </row>
    <row r="606" spans="1:4" x14ac:dyDescent="0.25">
      <c r="A606" s="28" t="s">
        <v>347</v>
      </c>
      <c r="B606" s="11">
        <v>450000</v>
      </c>
      <c r="D606" s="1">
        <v>42735</v>
      </c>
    </row>
    <row r="607" spans="1:4" x14ac:dyDescent="0.25">
      <c r="A607" s="28" t="s">
        <v>177</v>
      </c>
      <c r="B607" s="11">
        <v>58000</v>
      </c>
      <c r="D607" s="1">
        <v>41274</v>
      </c>
    </row>
    <row r="608" spans="1:4" x14ac:dyDescent="0.25">
      <c r="A608" s="28" t="s">
        <v>178</v>
      </c>
      <c r="B608" s="11">
        <v>0</v>
      </c>
      <c r="D608" s="1">
        <v>41639</v>
      </c>
    </row>
    <row r="609" spans="1:4" x14ac:dyDescent="0.25">
      <c r="A609" s="28" t="s">
        <v>178</v>
      </c>
      <c r="B609" s="11">
        <v>0</v>
      </c>
      <c r="D609" s="1">
        <v>42369</v>
      </c>
    </row>
    <row r="610" spans="1:4" x14ac:dyDescent="0.25">
      <c r="A610" s="28" t="s">
        <v>178</v>
      </c>
      <c r="B610" s="11">
        <v>0</v>
      </c>
      <c r="D610" s="1">
        <v>42735</v>
      </c>
    </row>
    <row r="611" spans="1:4" x14ac:dyDescent="0.25">
      <c r="A611" s="28" t="s">
        <v>179</v>
      </c>
      <c r="B611" s="11">
        <v>26845</v>
      </c>
      <c r="D611" s="1">
        <v>41639</v>
      </c>
    </row>
    <row r="612" spans="1:4" x14ac:dyDescent="0.25">
      <c r="A612" s="28" t="s">
        <v>179</v>
      </c>
      <c r="B612" s="11">
        <v>52156</v>
      </c>
      <c r="D612" s="1">
        <v>42004</v>
      </c>
    </row>
    <row r="613" spans="1:4" x14ac:dyDescent="0.25">
      <c r="A613" s="28" t="s">
        <v>179</v>
      </c>
      <c r="B613" s="11">
        <v>76710</v>
      </c>
      <c r="D613" s="1">
        <v>42429</v>
      </c>
    </row>
    <row r="614" spans="1:4" x14ac:dyDescent="0.25">
      <c r="A614" s="28" t="s">
        <v>180</v>
      </c>
      <c r="B614" s="11">
        <v>15000</v>
      </c>
      <c r="D614" s="1">
        <v>41639</v>
      </c>
    </row>
    <row r="615" spans="1:4" x14ac:dyDescent="0.25">
      <c r="A615" s="28" t="s">
        <v>180</v>
      </c>
      <c r="B615" s="11">
        <v>95000</v>
      </c>
      <c r="D615" s="1">
        <v>42004</v>
      </c>
    </row>
    <row r="616" spans="1:4" x14ac:dyDescent="0.25">
      <c r="A616" s="28" t="s">
        <v>180</v>
      </c>
      <c r="B616" s="11">
        <v>195000</v>
      </c>
      <c r="D616" s="1">
        <v>42369</v>
      </c>
    </row>
    <row r="617" spans="1:4" x14ac:dyDescent="0.25">
      <c r="A617" s="28" t="s">
        <v>180</v>
      </c>
      <c r="B617" s="11">
        <v>295000</v>
      </c>
      <c r="D617" s="1">
        <v>42735</v>
      </c>
    </row>
    <row r="618" spans="1:4" x14ac:dyDescent="0.25">
      <c r="A618" s="28" t="s">
        <v>181</v>
      </c>
      <c r="B618" s="11">
        <v>73480</v>
      </c>
      <c r="D618" s="1">
        <v>41639</v>
      </c>
    </row>
    <row r="619" spans="1:4" x14ac:dyDescent="0.25">
      <c r="A619" s="28" t="s">
        <v>181</v>
      </c>
      <c r="B619" s="11">
        <v>167000</v>
      </c>
      <c r="D619" s="1">
        <v>42004</v>
      </c>
    </row>
    <row r="620" spans="1:4" x14ac:dyDescent="0.25">
      <c r="A620" s="28" t="s">
        <v>181</v>
      </c>
      <c r="B620" s="11">
        <v>260520</v>
      </c>
      <c r="D620" s="1">
        <v>42369</v>
      </c>
    </row>
    <row r="621" spans="1:4" x14ac:dyDescent="0.25">
      <c r="A621" s="28" t="s">
        <v>181</v>
      </c>
      <c r="B621" s="11">
        <v>293920</v>
      </c>
      <c r="D621" s="1">
        <v>42490</v>
      </c>
    </row>
    <row r="622" spans="1:4" x14ac:dyDescent="0.25">
      <c r="A622" s="28" t="s">
        <v>357</v>
      </c>
      <c r="B622" s="11">
        <v>722422.79</v>
      </c>
      <c r="D622" s="1">
        <v>41729</v>
      </c>
    </row>
    <row r="623" spans="1:4" x14ac:dyDescent="0.25">
      <c r="A623" s="28" t="s">
        <v>357</v>
      </c>
      <c r="B623" s="11">
        <v>1165129.79</v>
      </c>
      <c r="D623" s="1">
        <v>42094</v>
      </c>
    </row>
    <row r="624" spans="1:4" x14ac:dyDescent="0.25">
      <c r="A624" s="28" t="s">
        <v>357</v>
      </c>
      <c r="B624" s="11">
        <v>1315867.58</v>
      </c>
      <c r="D624" s="1">
        <v>42460</v>
      </c>
    </row>
    <row r="625" spans="1:4" x14ac:dyDescent="0.25">
      <c r="A625" s="28" t="s">
        <v>357</v>
      </c>
      <c r="B625" s="11">
        <v>1408943.58</v>
      </c>
      <c r="D625" s="1">
        <v>42825</v>
      </c>
    </row>
    <row r="626" spans="1:4" x14ac:dyDescent="0.25">
      <c r="A626" s="28" t="s">
        <v>365</v>
      </c>
      <c r="B626" s="11">
        <v>253000</v>
      </c>
      <c r="D626" s="1">
        <v>41820</v>
      </c>
    </row>
    <row r="627" spans="1:4" x14ac:dyDescent="0.25">
      <c r="A627" s="28" t="s">
        <v>182</v>
      </c>
      <c r="B627" s="11">
        <v>15953</v>
      </c>
      <c r="D627" s="1">
        <v>41639</v>
      </c>
    </row>
    <row r="628" spans="1:4" x14ac:dyDescent="0.25">
      <c r="A628" s="28" t="s">
        <v>182</v>
      </c>
      <c r="B628" s="11">
        <v>22790</v>
      </c>
      <c r="D628" s="1">
        <v>42004</v>
      </c>
    </row>
    <row r="629" spans="1:4" x14ac:dyDescent="0.25">
      <c r="A629" s="28" t="s">
        <v>182</v>
      </c>
      <c r="B629" s="11">
        <v>27348</v>
      </c>
      <c r="D629" s="1">
        <v>42369</v>
      </c>
    </row>
    <row r="630" spans="1:4" x14ac:dyDescent="0.25">
      <c r="A630" s="28" t="s">
        <v>182</v>
      </c>
      <c r="B630" s="11">
        <v>27348</v>
      </c>
      <c r="D630" s="1">
        <v>42490</v>
      </c>
    </row>
    <row r="631" spans="1:4" x14ac:dyDescent="0.25">
      <c r="A631" s="28" t="s">
        <v>183</v>
      </c>
      <c r="B631" s="11">
        <v>278005</v>
      </c>
      <c r="D631" s="1">
        <v>41639</v>
      </c>
    </row>
    <row r="632" spans="1:4" x14ac:dyDescent="0.25">
      <c r="A632" s="28" t="s">
        <v>183</v>
      </c>
      <c r="B632" s="11">
        <v>400000</v>
      </c>
      <c r="D632" s="1">
        <v>42004</v>
      </c>
    </row>
    <row r="633" spans="1:4" x14ac:dyDescent="0.25">
      <c r="A633" s="28" t="s">
        <v>378</v>
      </c>
      <c r="B633" s="11">
        <v>125000</v>
      </c>
      <c r="D633" s="1">
        <v>41639</v>
      </c>
    </row>
    <row r="634" spans="1:4" x14ac:dyDescent="0.25">
      <c r="A634" s="28" t="s">
        <v>378</v>
      </c>
      <c r="B634" s="11">
        <v>725000</v>
      </c>
      <c r="D634" s="1">
        <v>42004</v>
      </c>
    </row>
    <row r="635" spans="1:4" x14ac:dyDescent="0.25">
      <c r="A635" s="28" t="s">
        <v>378</v>
      </c>
      <c r="B635" s="11">
        <v>1624679</v>
      </c>
      <c r="D635" s="1">
        <v>42551</v>
      </c>
    </row>
    <row r="636" spans="1:4" x14ac:dyDescent="0.25">
      <c r="A636" s="28" t="s">
        <v>184</v>
      </c>
      <c r="B636" s="11">
        <v>187748</v>
      </c>
      <c r="D636" s="1">
        <v>41547</v>
      </c>
    </row>
    <row r="637" spans="1:4" x14ac:dyDescent="0.25">
      <c r="A637" s="28" t="s">
        <v>184</v>
      </c>
      <c r="B637" s="11">
        <v>345627</v>
      </c>
      <c r="D637" s="1">
        <v>41912</v>
      </c>
    </row>
    <row r="638" spans="1:4" x14ac:dyDescent="0.25">
      <c r="A638" s="28" t="s">
        <v>394</v>
      </c>
      <c r="B638" s="11">
        <v>105000</v>
      </c>
      <c r="D638" s="1">
        <v>42004</v>
      </c>
    </row>
    <row r="639" spans="1:4" x14ac:dyDescent="0.25">
      <c r="A639" s="28" t="s">
        <v>393</v>
      </c>
      <c r="B639" s="11">
        <v>650000</v>
      </c>
      <c r="D639" s="1">
        <v>42004</v>
      </c>
    </row>
    <row r="640" spans="1:4" x14ac:dyDescent="0.25">
      <c r="A640" s="28" t="s">
        <v>393</v>
      </c>
      <c r="B640" s="11">
        <v>1650000</v>
      </c>
      <c r="D640" s="1">
        <v>42369</v>
      </c>
    </row>
    <row r="641" spans="1:4" x14ac:dyDescent="0.25">
      <c r="A641" s="28" t="s">
        <v>393</v>
      </c>
      <c r="B641" s="11">
        <v>3050000</v>
      </c>
      <c r="D641" s="1">
        <v>42735</v>
      </c>
    </row>
    <row r="642" spans="1:4" x14ac:dyDescent="0.25">
      <c r="A642" s="28" t="s">
        <v>185</v>
      </c>
      <c r="B642" s="11">
        <v>571263</v>
      </c>
      <c r="D642" s="1">
        <v>41639</v>
      </c>
    </row>
    <row r="643" spans="1:4" x14ac:dyDescent="0.25">
      <c r="A643" s="28" t="s">
        <v>185</v>
      </c>
      <c r="B643" s="11">
        <v>723000</v>
      </c>
      <c r="D643" s="1">
        <v>42004</v>
      </c>
    </row>
    <row r="644" spans="1:4" x14ac:dyDescent="0.25">
      <c r="A644" s="28" t="s">
        <v>403</v>
      </c>
      <c r="B644" s="11">
        <v>1655500</v>
      </c>
      <c r="D644" s="1">
        <v>42004</v>
      </c>
    </row>
    <row r="645" spans="1:4" x14ac:dyDescent="0.25">
      <c r="A645" s="28" t="s">
        <v>403</v>
      </c>
      <c r="B645" s="11">
        <v>4702000</v>
      </c>
      <c r="D645" s="1">
        <v>42369</v>
      </c>
    </row>
    <row r="646" spans="1:4" x14ac:dyDescent="0.25">
      <c r="A646" s="28" t="s">
        <v>403</v>
      </c>
      <c r="B646" s="11">
        <v>5237000</v>
      </c>
      <c r="D646" s="1">
        <v>42735</v>
      </c>
    </row>
    <row r="647" spans="1:4" x14ac:dyDescent="0.25">
      <c r="A647" s="28" t="s">
        <v>407</v>
      </c>
      <c r="B647" s="11">
        <v>20200</v>
      </c>
      <c r="D647" s="1">
        <v>41943</v>
      </c>
    </row>
    <row r="648" spans="1:4" x14ac:dyDescent="0.25">
      <c r="A648" s="28" t="s">
        <v>186</v>
      </c>
      <c r="B648" s="11">
        <v>7202</v>
      </c>
      <c r="D648" s="1">
        <v>41639</v>
      </c>
    </row>
    <row r="649" spans="1:4" x14ac:dyDescent="0.25">
      <c r="A649" s="28" t="s">
        <v>186</v>
      </c>
      <c r="B649" s="11">
        <v>26121.24</v>
      </c>
      <c r="D649" s="1">
        <v>42004</v>
      </c>
    </row>
    <row r="650" spans="1:4" x14ac:dyDescent="0.25">
      <c r="A650" s="28" t="s">
        <v>415</v>
      </c>
      <c r="B650" s="11">
        <v>167000</v>
      </c>
      <c r="D650" s="1">
        <v>42004</v>
      </c>
    </row>
    <row r="651" spans="1:4" x14ac:dyDescent="0.25">
      <c r="A651" s="28" t="s">
        <v>187</v>
      </c>
      <c r="B651" s="11">
        <v>69453</v>
      </c>
      <c r="D651" s="1">
        <v>41639</v>
      </c>
    </row>
    <row r="652" spans="1:4" x14ac:dyDescent="0.25">
      <c r="A652" s="28" t="s">
        <v>187</v>
      </c>
      <c r="B652" s="11">
        <v>75325</v>
      </c>
      <c r="D652" s="1">
        <v>42004</v>
      </c>
    </row>
    <row r="653" spans="1:4" x14ac:dyDescent="0.25">
      <c r="A653" s="28" t="s">
        <v>187</v>
      </c>
      <c r="B653" s="11">
        <v>91783.94</v>
      </c>
      <c r="D653" s="1">
        <v>42369</v>
      </c>
    </row>
    <row r="654" spans="1:4" x14ac:dyDescent="0.25">
      <c r="A654" s="28" t="s">
        <v>187</v>
      </c>
      <c r="B654" s="11">
        <v>91783.94</v>
      </c>
      <c r="D654" s="1">
        <v>42521</v>
      </c>
    </row>
    <row r="655" spans="1:4" x14ac:dyDescent="0.25">
      <c r="A655" s="28" t="s">
        <v>188</v>
      </c>
      <c r="B655" s="11">
        <v>124000</v>
      </c>
      <c r="D655" s="1">
        <v>41729</v>
      </c>
    </row>
    <row r="656" spans="1:4" x14ac:dyDescent="0.25">
      <c r="A656" s="28" t="s">
        <v>188</v>
      </c>
      <c r="B656" s="11">
        <v>212000</v>
      </c>
      <c r="D656" s="1">
        <v>42094</v>
      </c>
    </row>
    <row r="657" spans="1:4" x14ac:dyDescent="0.25">
      <c r="A657" s="28" t="s">
        <v>188</v>
      </c>
      <c r="B657" s="11">
        <v>328385</v>
      </c>
      <c r="D657" s="1">
        <v>42825</v>
      </c>
    </row>
    <row r="658" spans="1:4" x14ac:dyDescent="0.25">
      <c r="A658" s="28" t="s">
        <v>189</v>
      </c>
      <c r="B658" s="11">
        <v>350775</v>
      </c>
      <c r="D658" s="1">
        <v>42004</v>
      </c>
    </row>
    <row r="659" spans="1:4" x14ac:dyDescent="0.25">
      <c r="A659" s="28" t="s">
        <v>189</v>
      </c>
      <c r="B659" s="11">
        <v>636072</v>
      </c>
      <c r="D659" s="1">
        <v>42369</v>
      </c>
    </row>
    <row r="660" spans="1:4" x14ac:dyDescent="0.25">
      <c r="A660" s="28" t="s">
        <v>189</v>
      </c>
      <c r="B660" s="11">
        <v>650103</v>
      </c>
      <c r="D660" s="1">
        <v>42735</v>
      </c>
    </row>
    <row r="661" spans="1:4" x14ac:dyDescent="0.25">
      <c r="A661" s="28" t="s">
        <v>437</v>
      </c>
      <c r="B661" s="11">
        <v>430000</v>
      </c>
      <c r="D661" s="1">
        <v>42155</v>
      </c>
    </row>
    <row r="662" spans="1:4" x14ac:dyDescent="0.25">
      <c r="A662" s="28" t="s">
        <v>190</v>
      </c>
      <c r="B662" s="11"/>
      <c r="D662" s="1">
        <v>41639</v>
      </c>
    </row>
    <row r="663" spans="1:4" x14ac:dyDescent="0.25">
      <c r="A663" s="28" t="s">
        <v>190</v>
      </c>
      <c r="B663" s="11">
        <v>37338</v>
      </c>
      <c r="D663" s="1">
        <v>42004</v>
      </c>
    </row>
    <row r="664" spans="1:4" x14ac:dyDescent="0.25">
      <c r="A664" s="28" t="s">
        <v>190</v>
      </c>
      <c r="B664" s="11">
        <v>62230</v>
      </c>
      <c r="D664" s="1">
        <v>42369</v>
      </c>
    </row>
    <row r="665" spans="1:4" x14ac:dyDescent="0.25">
      <c r="A665" s="28" t="s">
        <v>190</v>
      </c>
      <c r="B665" s="11">
        <v>130683</v>
      </c>
      <c r="D665" s="1">
        <v>42551</v>
      </c>
    </row>
    <row r="666" spans="1:4" x14ac:dyDescent="0.25">
      <c r="A666" s="28" t="s">
        <v>191</v>
      </c>
      <c r="B666" s="11">
        <v>48000</v>
      </c>
      <c r="D666" s="1">
        <v>41639</v>
      </c>
    </row>
    <row r="667" spans="1:4" x14ac:dyDescent="0.25">
      <c r="A667" s="28" t="s">
        <v>191</v>
      </c>
      <c r="B667" s="11">
        <v>126000</v>
      </c>
      <c r="D667" s="1">
        <v>42004</v>
      </c>
    </row>
    <row r="668" spans="1:4" x14ac:dyDescent="0.25">
      <c r="A668" s="28" t="s">
        <v>191</v>
      </c>
      <c r="B668" s="11">
        <v>228000</v>
      </c>
      <c r="D668" s="1">
        <v>42551</v>
      </c>
    </row>
    <row r="669" spans="1:4" x14ac:dyDescent="0.25">
      <c r="A669" s="28" t="s">
        <v>192</v>
      </c>
      <c r="B669" s="11">
        <v>33000</v>
      </c>
      <c r="D669" s="1">
        <v>41639</v>
      </c>
    </row>
    <row r="670" spans="1:4" x14ac:dyDescent="0.25">
      <c r="A670" s="28" t="s">
        <v>192</v>
      </c>
      <c r="B670" s="11">
        <v>56100</v>
      </c>
      <c r="D670" s="1">
        <v>42004</v>
      </c>
    </row>
    <row r="671" spans="1:4" x14ac:dyDescent="0.25">
      <c r="A671" s="28" t="s">
        <v>192</v>
      </c>
      <c r="B671" s="11">
        <v>62700</v>
      </c>
      <c r="D671" s="1">
        <v>42369</v>
      </c>
    </row>
    <row r="672" spans="1:4" x14ac:dyDescent="0.25">
      <c r="A672" s="28" t="s">
        <v>193</v>
      </c>
      <c r="B672" s="11">
        <v>215136</v>
      </c>
      <c r="D672" s="1">
        <v>41639</v>
      </c>
    </row>
    <row r="673" spans="1:4" x14ac:dyDescent="0.25">
      <c r="A673" s="28" t="s">
        <v>193</v>
      </c>
      <c r="B673" s="11">
        <v>227088</v>
      </c>
      <c r="D673" s="1">
        <v>42004</v>
      </c>
    </row>
    <row r="674" spans="1:4" x14ac:dyDescent="0.25">
      <c r="A674" s="28" t="s">
        <v>452</v>
      </c>
      <c r="B674" s="11">
        <v>27000</v>
      </c>
      <c r="D674" s="1">
        <v>42004</v>
      </c>
    </row>
    <row r="675" spans="1:4" x14ac:dyDescent="0.25">
      <c r="A675" s="28" t="s">
        <v>452</v>
      </c>
      <c r="B675" s="11">
        <v>36000</v>
      </c>
      <c r="D675" s="1">
        <v>42369</v>
      </c>
    </row>
    <row r="676" spans="1:4" x14ac:dyDescent="0.25">
      <c r="A676" s="28" t="s">
        <v>454</v>
      </c>
      <c r="B676" s="11">
        <v>80400</v>
      </c>
      <c r="D676" s="1">
        <v>42004</v>
      </c>
    </row>
    <row r="677" spans="1:4" x14ac:dyDescent="0.25">
      <c r="A677" s="28" t="s">
        <v>454</v>
      </c>
      <c r="B677" s="11">
        <v>105600</v>
      </c>
      <c r="D677" s="1">
        <v>42369</v>
      </c>
    </row>
    <row r="678" spans="1:4" x14ac:dyDescent="0.25">
      <c r="A678" s="28" t="s">
        <v>194</v>
      </c>
      <c r="B678" s="11">
        <v>204232</v>
      </c>
      <c r="D678" s="1">
        <v>41639</v>
      </c>
    </row>
    <row r="679" spans="1:4" x14ac:dyDescent="0.25">
      <c r="A679" s="28" t="s">
        <v>194</v>
      </c>
      <c r="B679" s="11">
        <v>270920</v>
      </c>
      <c r="D679" s="1">
        <v>42004</v>
      </c>
    </row>
    <row r="680" spans="1:4" x14ac:dyDescent="0.25">
      <c r="A680" s="28" t="s">
        <v>194</v>
      </c>
      <c r="B680" s="11">
        <v>279256</v>
      </c>
      <c r="D680" s="1">
        <v>42369</v>
      </c>
    </row>
    <row r="681" spans="1:4" x14ac:dyDescent="0.25">
      <c r="A681" s="28" t="s">
        <v>194</v>
      </c>
      <c r="B681" s="11">
        <v>279256</v>
      </c>
      <c r="D681" s="1">
        <v>42551</v>
      </c>
    </row>
    <row r="682" spans="1:4" x14ac:dyDescent="0.25">
      <c r="A682" s="28" t="s">
        <v>195</v>
      </c>
      <c r="B682" s="11">
        <v>16670</v>
      </c>
      <c r="D682" s="1">
        <v>41639</v>
      </c>
    </row>
    <row r="683" spans="1:4" x14ac:dyDescent="0.25">
      <c r="A683" s="28" t="s">
        <v>195</v>
      </c>
      <c r="B683" s="11">
        <v>20004</v>
      </c>
      <c r="D683" s="1">
        <v>42004</v>
      </c>
    </row>
    <row r="684" spans="1:4" x14ac:dyDescent="0.25">
      <c r="A684" s="28" t="s">
        <v>195</v>
      </c>
      <c r="B684" s="11">
        <v>33340</v>
      </c>
      <c r="D684" s="1">
        <v>42338</v>
      </c>
    </row>
    <row r="685" spans="1:4" x14ac:dyDescent="0.25">
      <c r="A685" s="28" t="s">
        <v>196</v>
      </c>
      <c r="B685" s="11"/>
      <c r="D685" s="1">
        <v>41639</v>
      </c>
    </row>
    <row r="686" spans="1:4" x14ac:dyDescent="0.25">
      <c r="A686" s="28" t="s">
        <v>196</v>
      </c>
      <c r="B686" s="11">
        <v>6480</v>
      </c>
      <c r="D686" s="1">
        <v>42004</v>
      </c>
    </row>
    <row r="687" spans="1:4" x14ac:dyDescent="0.25">
      <c r="A687" s="28" t="s">
        <v>196</v>
      </c>
      <c r="B687" s="11">
        <v>9720</v>
      </c>
      <c r="D687" s="1">
        <v>42582</v>
      </c>
    </row>
    <row r="688" spans="1:4" x14ac:dyDescent="0.25">
      <c r="A688" s="28" t="s">
        <v>197</v>
      </c>
      <c r="B688" s="11">
        <v>249926</v>
      </c>
      <c r="D688" s="1">
        <v>41639</v>
      </c>
    </row>
    <row r="689" spans="1:4" x14ac:dyDescent="0.25">
      <c r="A689" s="28" t="s">
        <v>197</v>
      </c>
      <c r="B689" s="11">
        <v>480943</v>
      </c>
      <c r="D689" s="1">
        <v>42004</v>
      </c>
    </row>
    <row r="690" spans="1:4" x14ac:dyDescent="0.25">
      <c r="A690" s="28" t="s">
        <v>197</v>
      </c>
      <c r="B690" s="11">
        <v>645654.66</v>
      </c>
      <c r="D690" s="1">
        <v>42613</v>
      </c>
    </row>
    <row r="691" spans="1:4" x14ac:dyDescent="0.25">
      <c r="A691" s="28" t="s">
        <v>458</v>
      </c>
      <c r="B691" s="11">
        <v>562317</v>
      </c>
      <c r="D691" s="1">
        <v>41944</v>
      </c>
    </row>
    <row r="692" spans="1:4" x14ac:dyDescent="0.25">
      <c r="A692" s="28" t="s">
        <v>458</v>
      </c>
      <c r="B692" s="11">
        <v>713972</v>
      </c>
      <c r="D692" s="1">
        <v>42308</v>
      </c>
    </row>
    <row r="693" spans="1:4" x14ac:dyDescent="0.25">
      <c r="A693" s="28" t="s">
        <v>458</v>
      </c>
      <c r="B693" s="11">
        <v>744303</v>
      </c>
      <c r="D693" s="1">
        <v>42490</v>
      </c>
    </row>
    <row r="694" spans="1:4" x14ac:dyDescent="0.25">
      <c r="A694" s="28" t="s">
        <v>2813</v>
      </c>
      <c r="B694" s="11">
        <v>250000</v>
      </c>
      <c r="D694" s="1">
        <v>42004</v>
      </c>
    </row>
    <row r="695" spans="1:4" x14ac:dyDescent="0.25">
      <c r="A695" s="28" t="s">
        <v>2813</v>
      </c>
      <c r="B695" s="11">
        <v>833147</v>
      </c>
      <c r="D695" s="1">
        <v>42735</v>
      </c>
    </row>
    <row r="696" spans="1:4" x14ac:dyDescent="0.25">
      <c r="A696" s="28" t="s">
        <v>465</v>
      </c>
      <c r="B696" s="11">
        <v>41570</v>
      </c>
      <c r="D696" s="1">
        <v>42004</v>
      </c>
    </row>
    <row r="697" spans="1:4" x14ac:dyDescent="0.25">
      <c r="A697" s="28" t="s">
        <v>465</v>
      </c>
      <c r="B697" s="11">
        <v>41570</v>
      </c>
      <c r="D697" s="1">
        <v>42369</v>
      </c>
    </row>
    <row r="698" spans="1:4" x14ac:dyDescent="0.25">
      <c r="A698" s="28" t="s">
        <v>465</v>
      </c>
      <c r="B698" s="11">
        <v>41570</v>
      </c>
      <c r="D698" s="1">
        <v>42735</v>
      </c>
    </row>
    <row r="699" spans="1:4" x14ac:dyDescent="0.25">
      <c r="A699" s="28" t="s">
        <v>198</v>
      </c>
      <c r="B699" s="11">
        <v>68000</v>
      </c>
      <c r="D699" s="1">
        <v>41639</v>
      </c>
    </row>
    <row r="700" spans="1:4" x14ac:dyDescent="0.25">
      <c r="A700" s="28" t="s">
        <v>198</v>
      </c>
      <c r="B700" s="11">
        <v>102000</v>
      </c>
      <c r="D700" s="1">
        <v>42004</v>
      </c>
    </row>
    <row r="701" spans="1:4" x14ac:dyDescent="0.25">
      <c r="A701" s="28" t="s">
        <v>1948</v>
      </c>
      <c r="B701" s="11">
        <v>12000</v>
      </c>
      <c r="D701" s="1">
        <v>42004</v>
      </c>
    </row>
    <row r="702" spans="1:4" x14ac:dyDescent="0.25">
      <c r="A702" s="28" t="s">
        <v>1948</v>
      </c>
      <c r="B702" s="11">
        <v>33000</v>
      </c>
      <c r="D702" s="1">
        <v>42735</v>
      </c>
    </row>
    <row r="703" spans="1:4" x14ac:dyDescent="0.25">
      <c r="A703" s="28" t="s">
        <v>464</v>
      </c>
      <c r="B703" s="11">
        <v>102635</v>
      </c>
      <c r="D703" s="1">
        <v>41790</v>
      </c>
    </row>
    <row r="704" spans="1:4" x14ac:dyDescent="0.25">
      <c r="A704" s="28" t="s">
        <v>464</v>
      </c>
      <c r="B704" s="11">
        <v>102635</v>
      </c>
      <c r="D704" s="1">
        <v>42155</v>
      </c>
    </row>
    <row r="705" spans="1:4" x14ac:dyDescent="0.25">
      <c r="A705" s="28" t="s">
        <v>464</v>
      </c>
      <c r="B705" s="11">
        <v>236850</v>
      </c>
      <c r="D705" s="1">
        <v>42612</v>
      </c>
    </row>
    <row r="706" spans="1:4" x14ac:dyDescent="0.25">
      <c r="A706" s="28" t="s">
        <v>199</v>
      </c>
      <c r="B706" s="11">
        <v>49000</v>
      </c>
      <c r="D706" s="1">
        <v>41639</v>
      </c>
    </row>
    <row r="707" spans="1:4" x14ac:dyDescent="0.25">
      <c r="A707" s="28" t="s">
        <v>199</v>
      </c>
      <c r="B707" s="11">
        <v>161000</v>
      </c>
      <c r="D707" s="1">
        <v>42004</v>
      </c>
    </row>
    <row r="708" spans="1:4" x14ac:dyDescent="0.25">
      <c r="A708" s="28" t="s">
        <v>199</v>
      </c>
      <c r="B708" s="11">
        <v>175000</v>
      </c>
      <c r="D708" s="1">
        <v>42369</v>
      </c>
    </row>
    <row r="709" spans="1:4" x14ac:dyDescent="0.25">
      <c r="A709" s="28" t="s">
        <v>467</v>
      </c>
      <c r="B709" s="11">
        <v>6942</v>
      </c>
      <c r="D709" s="1">
        <v>42004</v>
      </c>
    </row>
    <row r="710" spans="1:4" x14ac:dyDescent="0.25">
      <c r="A710" s="28" t="s">
        <v>467</v>
      </c>
      <c r="B710" s="11">
        <v>24297</v>
      </c>
      <c r="D710" s="1">
        <v>42369</v>
      </c>
    </row>
    <row r="711" spans="1:4" x14ac:dyDescent="0.25">
      <c r="A711" s="28" t="s">
        <v>467</v>
      </c>
      <c r="B711" s="11">
        <v>54297</v>
      </c>
      <c r="D711" s="1">
        <v>42735</v>
      </c>
    </row>
    <row r="712" spans="1:4" x14ac:dyDescent="0.25">
      <c r="A712" s="28" t="s">
        <v>200</v>
      </c>
      <c r="B712" s="11"/>
      <c r="D712" s="1">
        <v>41639</v>
      </c>
    </row>
    <row r="713" spans="1:4" x14ac:dyDescent="0.25">
      <c r="A713" s="28" t="s">
        <v>200</v>
      </c>
      <c r="B713" s="11">
        <v>124800</v>
      </c>
      <c r="D713" s="1">
        <v>42004</v>
      </c>
    </row>
    <row r="714" spans="1:4" x14ac:dyDescent="0.25">
      <c r="A714" s="28" t="s">
        <v>200</v>
      </c>
      <c r="B714" s="11">
        <v>130000</v>
      </c>
      <c r="D714" s="1">
        <v>42369</v>
      </c>
    </row>
    <row r="715" spans="1:4" x14ac:dyDescent="0.25">
      <c r="A715" s="28" t="s">
        <v>470</v>
      </c>
      <c r="B715" s="11">
        <v>200000</v>
      </c>
      <c r="D715" s="1">
        <v>42004</v>
      </c>
    </row>
    <row r="716" spans="1:4" x14ac:dyDescent="0.25">
      <c r="A716" s="28" t="s">
        <v>470</v>
      </c>
      <c r="B716" s="11">
        <v>200000</v>
      </c>
      <c r="D716" s="1">
        <v>42369</v>
      </c>
    </row>
    <row r="717" spans="1:4" x14ac:dyDescent="0.25">
      <c r="A717" s="28" t="s">
        <v>470</v>
      </c>
      <c r="B717" s="11">
        <v>200000</v>
      </c>
      <c r="D717" s="1">
        <v>42735</v>
      </c>
    </row>
    <row r="718" spans="1:4" x14ac:dyDescent="0.25">
      <c r="A718" s="28" t="s">
        <v>201</v>
      </c>
      <c r="B718" s="11">
        <v>58338</v>
      </c>
      <c r="D718" s="1">
        <v>41639</v>
      </c>
    </row>
    <row r="719" spans="1:4" x14ac:dyDescent="0.25">
      <c r="A719" s="28" t="s">
        <v>201</v>
      </c>
      <c r="B719" s="11">
        <v>133344</v>
      </c>
      <c r="D719" s="1">
        <v>42004</v>
      </c>
    </row>
    <row r="720" spans="1:4" x14ac:dyDescent="0.25">
      <c r="A720" s="28" t="s">
        <v>201</v>
      </c>
      <c r="B720" s="11">
        <v>166680</v>
      </c>
      <c r="D720" s="1">
        <v>42551</v>
      </c>
    </row>
    <row r="721" spans="1:4" x14ac:dyDescent="0.25">
      <c r="A721" s="28" t="s">
        <v>202</v>
      </c>
      <c r="B721" s="11">
        <v>7468</v>
      </c>
      <c r="D721" s="1">
        <v>41639</v>
      </c>
    </row>
    <row r="722" spans="1:4" x14ac:dyDescent="0.25">
      <c r="A722" s="28" t="s">
        <v>202</v>
      </c>
      <c r="B722" s="11">
        <v>48542</v>
      </c>
      <c r="D722" s="1">
        <v>42004</v>
      </c>
    </row>
    <row r="723" spans="1:4" x14ac:dyDescent="0.25">
      <c r="A723" s="28" t="s">
        <v>202</v>
      </c>
      <c r="B723" s="11">
        <v>140000</v>
      </c>
      <c r="D723" s="1">
        <v>42613</v>
      </c>
    </row>
    <row r="724" spans="1:4" x14ac:dyDescent="0.25">
      <c r="A724" s="28" t="s">
        <v>203</v>
      </c>
      <c r="B724" s="11">
        <v>39237</v>
      </c>
      <c r="D724" s="1">
        <v>41639</v>
      </c>
    </row>
    <row r="725" spans="1:4" x14ac:dyDescent="0.25">
      <c r="A725" s="28" t="s">
        <v>203</v>
      </c>
      <c r="B725" s="11">
        <v>272896</v>
      </c>
      <c r="D725" s="1">
        <v>42004</v>
      </c>
    </row>
    <row r="726" spans="1:4" x14ac:dyDescent="0.25">
      <c r="A726" s="28" t="s">
        <v>203</v>
      </c>
      <c r="B726" s="11">
        <v>353274</v>
      </c>
      <c r="D726" s="1">
        <v>42369</v>
      </c>
    </row>
    <row r="727" spans="1:4" x14ac:dyDescent="0.25">
      <c r="A727" s="28" t="s">
        <v>203</v>
      </c>
      <c r="B727" s="11">
        <v>577269</v>
      </c>
      <c r="D727" s="1">
        <v>42735</v>
      </c>
    </row>
    <row r="728" spans="1:4" x14ac:dyDescent="0.25">
      <c r="A728" s="28" t="s">
        <v>204</v>
      </c>
      <c r="B728" s="11">
        <v>104213</v>
      </c>
      <c r="D728" s="1">
        <v>41639</v>
      </c>
    </row>
    <row r="729" spans="1:4" x14ac:dyDescent="0.25">
      <c r="A729" s="28" t="s">
        <v>204</v>
      </c>
      <c r="B729" s="11">
        <v>553964.66</v>
      </c>
      <c r="D729" s="1">
        <v>42004</v>
      </c>
    </row>
    <row r="730" spans="1:4" x14ac:dyDescent="0.25">
      <c r="A730" s="28" t="s">
        <v>204</v>
      </c>
      <c r="B730" s="11">
        <v>709365.35</v>
      </c>
      <c r="D730" s="1">
        <v>42643</v>
      </c>
    </row>
    <row r="731" spans="1:4" x14ac:dyDescent="0.25">
      <c r="A731" s="28" t="s">
        <v>205</v>
      </c>
      <c r="B731" s="11">
        <v>130000</v>
      </c>
      <c r="D731" s="1">
        <v>41639</v>
      </c>
    </row>
    <row r="732" spans="1:4" x14ac:dyDescent="0.25">
      <c r="A732" s="28" t="s">
        <v>205</v>
      </c>
      <c r="B732" s="11">
        <v>245000</v>
      </c>
      <c r="D732" s="1">
        <v>42004</v>
      </c>
    </row>
    <row r="733" spans="1:4" x14ac:dyDescent="0.25">
      <c r="A733" s="28" t="s">
        <v>205</v>
      </c>
      <c r="B733" s="11">
        <v>334179.17</v>
      </c>
      <c r="D733" s="1">
        <v>42369</v>
      </c>
    </row>
    <row r="734" spans="1:4" x14ac:dyDescent="0.25">
      <c r="A734" s="28" t="s">
        <v>205</v>
      </c>
      <c r="B734" s="11">
        <v>334179.17</v>
      </c>
      <c r="D734" s="1">
        <v>42735</v>
      </c>
    </row>
    <row r="735" spans="1:4" x14ac:dyDescent="0.25">
      <c r="A735" s="28" t="s">
        <v>499</v>
      </c>
      <c r="B735" s="11"/>
      <c r="D735" s="1">
        <v>42035</v>
      </c>
    </row>
    <row r="736" spans="1:4" x14ac:dyDescent="0.25">
      <c r="A736" s="28" t="s">
        <v>499</v>
      </c>
      <c r="B736" s="11">
        <v>10938</v>
      </c>
      <c r="D736" s="1">
        <v>42735</v>
      </c>
    </row>
    <row r="737" spans="1:4" x14ac:dyDescent="0.25">
      <c r="A737" s="28" t="s">
        <v>206</v>
      </c>
      <c r="B737" s="11">
        <v>47232</v>
      </c>
      <c r="D737" s="1">
        <v>41639</v>
      </c>
    </row>
    <row r="738" spans="1:4" x14ac:dyDescent="0.25">
      <c r="A738" s="28" t="s">
        <v>206</v>
      </c>
      <c r="B738" s="11">
        <v>51168</v>
      </c>
      <c r="D738" s="1">
        <v>42004</v>
      </c>
    </row>
    <row r="739" spans="1:4" x14ac:dyDescent="0.25">
      <c r="A739" s="28" t="s">
        <v>206</v>
      </c>
      <c r="B739" s="11">
        <v>51168</v>
      </c>
      <c r="D739" s="1">
        <v>42369</v>
      </c>
    </row>
    <row r="740" spans="1:4" x14ac:dyDescent="0.25">
      <c r="A740" s="28" t="s">
        <v>206</v>
      </c>
      <c r="B740" s="11">
        <v>93152</v>
      </c>
      <c r="D740" s="1">
        <v>42643</v>
      </c>
    </row>
    <row r="741" spans="1:4" x14ac:dyDescent="0.25">
      <c r="A741" s="28" t="s">
        <v>507</v>
      </c>
      <c r="B741" s="11">
        <v>44615</v>
      </c>
      <c r="D741" s="1">
        <v>42004</v>
      </c>
    </row>
    <row r="742" spans="1:4" x14ac:dyDescent="0.25">
      <c r="A742" s="28" t="s">
        <v>507</v>
      </c>
      <c r="B742" s="11">
        <v>254279</v>
      </c>
      <c r="D742" s="1">
        <v>42369</v>
      </c>
    </row>
    <row r="743" spans="1:4" x14ac:dyDescent="0.25">
      <c r="A743" s="28" t="s">
        <v>207</v>
      </c>
      <c r="B743" s="11">
        <v>3010</v>
      </c>
      <c r="D743" s="1">
        <v>41639</v>
      </c>
    </row>
    <row r="744" spans="1:4" x14ac:dyDescent="0.25">
      <c r="A744" s="28" t="s">
        <v>207</v>
      </c>
      <c r="B744" s="11">
        <v>13460</v>
      </c>
      <c r="D744" s="1">
        <v>42004</v>
      </c>
    </row>
    <row r="745" spans="1:4" x14ac:dyDescent="0.25">
      <c r="A745" s="28" t="s">
        <v>207</v>
      </c>
      <c r="B745" s="11">
        <v>937380</v>
      </c>
      <c r="D745" s="1">
        <v>42369</v>
      </c>
    </row>
    <row r="746" spans="1:4" x14ac:dyDescent="0.25">
      <c r="A746" s="28" t="s">
        <v>208</v>
      </c>
      <c r="B746" s="11">
        <v>162223</v>
      </c>
      <c r="D746" s="1">
        <v>41639</v>
      </c>
    </row>
    <row r="747" spans="1:4" x14ac:dyDescent="0.25">
      <c r="A747" s="28" t="s">
        <v>208</v>
      </c>
      <c r="B747" s="11">
        <v>714467.83999999997</v>
      </c>
      <c r="D747" s="1">
        <v>42004</v>
      </c>
    </row>
    <row r="748" spans="1:4" x14ac:dyDescent="0.25">
      <c r="A748" s="28" t="s">
        <v>208</v>
      </c>
      <c r="B748" s="11">
        <v>750000</v>
      </c>
      <c r="D748" s="1">
        <v>42369</v>
      </c>
    </row>
    <row r="749" spans="1:4" x14ac:dyDescent="0.25">
      <c r="A749" s="28" t="s">
        <v>209</v>
      </c>
      <c r="B749" s="11">
        <v>89328</v>
      </c>
      <c r="D749" s="1">
        <v>41820</v>
      </c>
    </row>
    <row r="750" spans="1:4" x14ac:dyDescent="0.25">
      <c r="A750" s="28" t="s">
        <v>209</v>
      </c>
      <c r="B750" s="11">
        <v>394500</v>
      </c>
      <c r="D750" s="1">
        <v>42551</v>
      </c>
    </row>
    <row r="751" spans="1:4" x14ac:dyDescent="0.25">
      <c r="A751" s="28" t="s">
        <v>2165</v>
      </c>
      <c r="B751" s="11">
        <v>2969753.5</v>
      </c>
      <c r="D751" s="1">
        <v>41912</v>
      </c>
    </row>
    <row r="752" spans="1:4" x14ac:dyDescent="0.25">
      <c r="A752" s="28" t="s">
        <v>2165</v>
      </c>
      <c r="B752" s="11">
        <v>10321521.5</v>
      </c>
      <c r="D752" s="1">
        <v>42643</v>
      </c>
    </row>
    <row r="753" spans="1:4" x14ac:dyDescent="0.25">
      <c r="A753" s="28" t="s">
        <v>537</v>
      </c>
      <c r="B753" s="11"/>
      <c r="D753" s="1">
        <v>41790</v>
      </c>
    </row>
    <row r="754" spans="1:4" x14ac:dyDescent="0.25">
      <c r="A754" s="28" t="s">
        <v>537</v>
      </c>
      <c r="B754" s="11">
        <v>213659</v>
      </c>
      <c r="D754" s="1">
        <v>42155</v>
      </c>
    </row>
    <row r="755" spans="1:4" x14ac:dyDescent="0.25">
      <c r="A755" s="28" t="s">
        <v>537</v>
      </c>
      <c r="B755" s="11">
        <v>390000</v>
      </c>
      <c r="D755" s="1">
        <v>42551</v>
      </c>
    </row>
    <row r="756" spans="1:4" x14ac:dyDescent="0.25">
      <c r="A756" s="28" t="s">
        <v>1955</v>
      </c>
      <c r="B756" s="11">
        <v>23670</v>
      </c>
      <c r="D756" s="1">
        <v>42004</v>
      </c>
    </row>
    <row r="757" spans="1:4" x14ac:dyDescent="0.25">
      <c r="A757" s="28" t="s">
        <v>1955</v>
      </c>
      <c r="B757" s="11">
        <v>42606</v>
      </c>
      <c r="D757" s="1">
        <v>42369</v>
      </c>
    </row>
    <row r="758" spans="1:4" x14ac:dyDescent="0.25">
      <c r="A758" s="28" t="s">
        <v>1955</v>
      </c>
      <c r="B758" s="11">
        <v>142000</v>
      </c>
      <c r="D758" s="1">
        <v>42735</v>
      </c>
    </row>
    <row r="759" spans="1:4" x14ac:dyDescent="0.25">
      <c r="A759" s="28" t="s">
        <v>540</v>
      </c>
      <c r="B759" s="11">
        <v>92875</v>
      </c>
      <c r="D759" s="1">
        <v>42004</v>
      </c>
    </row>
    <row r="760" spans="1:4" x14ac:dyDescent="0.25">
      <c r="A760" s="28" t="s">
        <v>540</v>
      </c>
      <c r="B760" s="11">
        <v>126310</v>
      </c>
      <c r="D760" s="1">
        <v>42369</v>
      </c>
    </row>
    <row r="761" spans="1:4" x14ac:dyDescent="0.25">
      <c r="A761" s="28" t="s">
        <v>540</v>
      </c>
      <c r="B761" s="11">
        <v>126310</v>
      </c>
      <c r="D761" s="1">
        <v>42735</v>
      </c>
    </row>
    <row r="762" spans="1:4" x14ac:dyDescent="0.25">
      <c r="A762" s="28" t="s">
        <v>2409</v>
      </c>
      <c r="B762" s="11">
        <v>59000</v>
      </c>
      <c r="D762" s="1">
        <v>42004</v>
      </c>
    </row>
    <row r="763" spans="1:4" x14ac:dyDescent="0.25">
      <c r="A763" s="28" t="s">
        <v>2409</v>
      </c>
      <c r="B763" s="11">
        <v>227000</v>
      </c>
      <c r="D763" s="1">
        <v>42369</v>
      </c>
    </row>
    <row r="764" spans="1:4" x14ac:dyDescent="0.25">
      <c r="A764" s="28" t="s">
        <v>2409</v>
      </c>
      <c r="B764" s="11">
        <v>447000</v>
      </c>
      <c r="D764" s="1">
        <v>42735</v>
      </c>
    </row>
    <row r="765" spans="1:4" x14ac:dyDescent="0.25">
      <c r="A765" s="28" t="s">
        <v>559</v>
      </c>
      <c r="B765" s="11">
        <v>84880</v>
      </c>
      <c r="D765" s="1">
        <v>42004</v>
      </c>
    </row>
    <row r="766" spans="1:4" x14ac:dyDescent="0.25">
      <c r="A766" s="28" t="s">
        <v>559</v>
      </c>
      <c r="B766" s="11">
        <v>233420</v>
      </c>
      <c r="D766" s="1">
        <v>42369</v>
      </c>
    </row>
    <row r="767" spans="1:4" x14ac:dyDescent="0.25">
      <c r="A767" s="28" t="s">
        <v>559</v>
      </c>
      <c r="B767" s="11">
        <v>322544</v>
      </c>
      <c r="D767" s="1">
        <v>42735</v>
      </c>
    </row>
    <row r="768" spans="1:4" x14ac:dyDescent="0.25">
      <c r="A768" s="28" t="s">
        <v>569</v>
      </c>
      <c r="B768" s="11">
        <v>143824</v>
      </c>
      <c r="D768" s="1">
        <v>42004</v>
      </c>
    </row>
    <row r="769" spans="1:4" x14ac:dyDescent="0.25">
      <c r="A769" s="28" t="s">
        <v>569</v>
      </c>
      <c r="B769" s="11">
        <v>325000</v>
      </c>
      <c r="D769" s="1">
        <v>42369</v>
      </c>
    </row>
    <row r="770" spans="1:4" x14ac:dyDescent="0.25">
      <c r="A770" s="28" t="s">
        <v>570</v>
      </c>
      <c r="B770" s="11">
        <v>16938</v>
      </c>
      <c r="D770" s="1">
        <v>42735</v>
      </c>
    </row>
    <row r="771" spans="1:4" x14ac:dyDescent="0.25">
      <c r="A771" s="28" t="s">
        <v>571</v>
      </c>
      <c r="B771" s="11">
        <v>366441</v>
      </c>
      <c r="D771" s="1">
        <v>42248</v>
      </c>
    </row>
    <row r="772" spans="1:4" x14ac:dyDescent="0.25">
      <c r="A772" s="28" t="s">
        <v>571</v>
      </c>
      <c r="B772" s="11">
        <v>1116441</v>
      </c>
      <c r="D772" s="1">
        <v>42581</v>
      </c>
    </row>
    <row r="773" spans="1:4" x14ac:dyDescent="0.25">
      <c r="A773" s="28" t="s">
        <v>598</v>
      </c>
      <c r="B773" s="11">
        <v>120000</v>
      </c>
      <c r="D773" s="1">
        <v>42004</v>
      </c>
    </row>
    <row r="774" spans="1:4" x14ac:dyDescent="0.25">
      <c r="A774" s="28" t="s">
        <v>598</v>
      </c>
      <c r="B774" s="11">
        <v>120000</v>
      </c>
      <c r="D774" s="1">
        <v>42369</v>
      </c>
    </row>
    <row r="775" spans="1:4" x14ac:dyDescent="0.25">
      <c r="A775" s="28" t="s">
        <v>603</v>
      </c>
      <c r="B775" s="11">
        <v>14148</v>
      </c>
      <c r="D775" s="1">
        <v>42369</v>
      </c>
    </row>
    <row r="776" spans="1:4" x14ac:dyDescent="0.25">
      <c r="A776" s="28" t="s">
        <v>2422</v>
      </c>
      <c r="B776" s="11">
        <v>200000</v>
      </c>
      <c r="D776" s="1">
        <v>42004</v>
      </c>
    </row>
    <row r="777" spans="1:4" x14ac:dyDescent="0.25">
      <c r="A777" s="28" t="s">
        <v>2422</v>
      </c>
      <c r="B777" s="11">
        <v>1100000</v>
      </c>
      <c r="D777" s="1">
        <v>42369</v>
      </c>
    </row>
    <row r="778" spans="1:4" x14ac:dyDescent="0.25">
      <c r="A778" s="28" t="s">
        <v>2422</v>
      </c>
      <c r="B778" s="11">
        <v>2400000</v>
      </c>
      <c r="D778" s="1">
        <v>42735</v>
      </c>
    </row>
    <row r="779" spans="1:4" x14ac:dyDescent="0.25">
      <c r="A779" s="28" t="s">
        <v>2167</v>
      </c>
      <c r="B779" s="11">
        <v>2801000</v>
      </c>
      <c r="D779" s="1">
        <v>42004</v>
      </c>
    </row>
    <row r="780" spans="1:4" x14ac:dyDescent="0.25">
      <c r="A780" s="28" t="s">
        <v>2167</v>
      </c>
      <c r="B780" s="11">
        <v>3550000</v>
      </c>
      <c r="C780" s="44"/>
      <c r="D780" s="1">
        <v>42369</v>
      </c>
    </row>
    <row r="781" spans="1:4" x14ac:dyDescent="0.25">
      <c r="A781" s="28" t="s">
        <v>2167</v>
      </c>
      <c r="B781" s="11">
        <v>4272000</v>
      </c>
      <c r="C781" s="44"/>
      <c r="D781" s="1">
        <v>42735</v>
      </c>
    </row>
    <row r="782" spans="1:4" x14ac:dyDescent="0.25">
      <c r="A782" s="28" t="s">
        <v>649</v>
      </c>
      <c r="B782" s="11">
        <v>234000</v>
      </c>
      <c r="C782" s="45"/>
      <c r="D782" s="1">
        <v>42004</v>
      </c>
    </row>
    <row r="783" spans="1:4" x14ac:dyDescent="0.25">
      <c r="A783" s="28" t="s">
        <v>2173</v>
      </c>
      <c r="B783" s="11">
        <v>150000</v>
      </c>
      <c r="D783" s="1">
        <v>42004</v>
      </c>
    </row>
    <row r="784" spans="1:4" x14ac:dyDescent="0.25">
      <c r="A784" s="28" t="s">
        <v>2173</v>
      </c>
      <c r="B784" s="11">
        <v>1000000</v>
      </c>
      <c r="D784" s="1">
        <v>42825</v>
      </c>
    </row>
    <row r="785" spans="1:4" x14ac:dyDescent="0.25">
      <c r="A785" s="28" t="s">
        <v>2174</v>
      </c>
      <c r="B785" s="11">
        <v>41131.35</v>
      </c>
      <c r="D785" s="1">
        <v>42004</v>
      </c>
    </row>
    <row r="786" spans="1:4" x14ac:dyDescent="0.25">
      <c r="A786" s="28" t="s">
        <v>2174</v>
      </c>
      <c r="B786" s="11">
        <v>215348.35</v>
      </c>
      <c r="D786" s="1">
        <v>42369</v>
      </c>
    </row>
    <row r="787" spans="1:4" x14ac:dyDescent="0.25">
      <c r="A787" s="28" t="s">
        <v>2174</v>
      </c>
      <c r="B787" s="11">
        <v>483348.35</v>
      </c>
      <c r="D787" s="1">
        <v>42735</v>
      </c>
    </row>
    <row r="788" spans="1:4" x14ac:dyDescent="0.25">
      <c r="A788" s="28" t="s">
        <v>2175</v>
      </c>
      <c r="B788" s="11">
        <v>106563</v>
      </c>
      <c r="D788" s="1">
        <v>42004</v>
      </c>
    </row>
    <row r="789" spans="1:4" x14ac:dyDescent="0.25">
      <c r="A789" s="28" t="s">
        <v>671</v>
      </c>
      <c r="B789" s="11"/>
      <c r="D789" s="1">
        <v>42004</v>
      </c>
    </row>
    <row r="790" spans="1:4" x14ac:dyDescent="0.25">
      <c r="A790" s="28" t="s">
        <v>671</v>
      </c>
      <c r="B790" s="11">
        <v>73668</v>
      </c>
      <c r="D790" s="1">
        <v>42735</v>
      </c>
    </row>
    <row r="791" spans="1:4" x14ac:dyDescent="0.25">
      <c r="A791" s="28" t="s">
        <v>671</v>
      </c>
      <c r="B791" s="11">
        <v>73668</v>
      </c>
      <c r="D791" s="1">
        <v>42855</v>
      </c>
    </row>
    <row r="792" spans="1:4" x14ac:dyDescent="0.25">
      <c r="A792" s="28" t="s">
        <v>2177</v>
      </c>
      <c r="B792" s="11">
        <v>60000</v>
      </c>
      <c r="D792" s="1">
        <v>42004</v>
      </c>
    </row>
    <row r="793" spans="1:4" x14ac:dyDescent="0.25">
      <c r="A793" s="28" t="s">
        <v>2177</v>
      </c>
      <c r="B793" s="11">
        <v>60000</v>
      </c>
      <c r="D793" s="1">
        <v>42369</v>
      </c>
    </row>
    <row r="794" spans="1:4" x14ac:dyDescent="0.25">
      <c r="A794" s="28" t="s">
        <v>1999</v>
      </c>
      <c r="B794" s="11">
        <v>184167</v>
      </c>
      <c r="D794" s="1">
        <v>42277</v>
      </c>
    </row>
    <row r="795" spans="1:4" x14ac:dyDescent="0.25">
      <c r="A795" s="28" t="s">
        <v>1999</v>
      </c>
      <c r="B795" s="11">
        <v>318667</v>
      </c>
      <c r="D795" s="1">
        <v>42643</v>
      </c>
    </row>
    <row r="796" spans="1:4" x14ac:dyDescent="0.25">
      <c r="A796" s="28" t="s">
        <v>3185</v>
      </c>
      <c r="B796" s="11">
        <v>80599.92</v>
      </c>
      <c r="D796" s="1">
        <v>42369</v>
      </c>
    </row>
    <row r="797" spans="1:4" x14ac:dyDescent="0.25">
      <c r="A797" s="28" t="s">
        <v>3185</v>
      </c>
      <c r="B797" s="11">
        <v>116333.2</v>
      </c>
      <c r="D797" s="1">
        <v>42735</v>
      </c>
    </row>
    <row r="798" spans="1:4" x14ac:dyDescent="0.25">
      <c r="A798" s="28" t="s">
        <v>2179</v>
      </c>
      <c r="B798" s="11">
        <v>54315</v>
      </c>
      <c r="D798" s="1">
        <v>42004</v>
      </c>
    </row>
    <row r="799" spans="1:4" x14ac:dyDescent="0.25">
      <c r="A799" s="28" t="s">
        <v>2179</v>
      </c>
      <c r="B799" s="11">
        <v>105000</v>
      </c>
      <c r="D799" s="1">
        <v>42735</v>
      </c>
    </row>
    <row r="800" spans="1:4" x14ac:dyDescent="0.25">
      <c r="A800" s="28" t="s">
        <v>2180</v>
      </c>
      <c r="B800" s="11">
        <v>50000</v>
      </c>
      <c r="D800" s="1">
        <v>42063</v>
      </c>
    </row>
    <row r="801" spans="1:4" x14ac:dyDescent="0.25">
      <c r="A801" s="28" t="s">
        <v>2180</v>
      </c>
      <c r="B801" s="11">
        <v>200000</v>
      </c>
      <c r="D801" s="1">
        <v>42794</v>
      </c>
    </row>
    <row r="802" spans="1:4" x14ac:dyDescent="0.25">
      <c r="A802" s="28" t="s">
        <v>2181</v>
      </c>
      <c r="B802" s="11">
        <v>54600</v>
      </c>
      <c r="D802" s="1">
        <v>42004</v>
      </c>
    </row>
    <row r="803" spans="1:4" x14ac:dyDescent="0.25">
      <c r="A803" s="28" t="s">
        <v>3442</v>
      </c>
      <c r="B803" s="11">
        <v>248735</v>
      </c>
      <c r="D803" s="1">
        <v>42004</v>
      </c>
    </row>
    <row r="804" spans="1:4" x14ac:dyDescent="0.25">
      <c r="A804" s="28" t="s">
        <v>2003</v>
      </c>
      <c r="B804" s="11">
        <v>502000</v>
      </c>
      <c r="D804" s="1">
        <v>42004</v>
      </c>
    </row>
    <row r="805" spans="1:4" x14ac:dyDescent="0.25">
      <c r="A805" s="28" t="s">
        <v>2004</v>
      </c>
      <c r="B805" s="11">
        <v>71287.740000000005</v>
      </c>
      <c r="D805" s="1">
        <v>42004</v>
      </c>
    </row>
    <row r="806" spans="1:4" x14ac:dyDescent="0.25">
      <c r="A806" s="28" t="s">
        <v>2004</v>
      </c>
      <c r="B806" s="11">
        <v>128500</v>
      </c>
      <c r="D806" s="1">
        <v>42735</v>
      </c>
    </row>
    <row r="807" spans="1:4" x14ac:dyDescent="0.25">
      <c r="A807" s="28" t="s">
        <v>2007</v>
      </c>
      <c r="B807" s="11">
        <v>65460</v>
      </c>
      <c r="D807" s="1">
        <v>42004</v>
      </c>
    </row>
    <row r="808" spans="1:4" x14ac:dyDescent="0.25">
      <c r="A808" s="28" t="s">
        <v>2007</v>
      </c>
      <c r="B808" s="11">
        <v>84610</v>
      </c>
      <c r="D808" s="1">
        <v>42369</v>
      </c>
    </row>
    <row r="809" spans="1:4" x14ac:dyDescent="0.25">
      <c r="A809" s="28" t="s">
        <v>2007</v>
      </c>
      <c r="B809" s="11">
        <v>84900</v>
      </c>
      <c r="D809" s="1">
        <v>42735</v>
      </c>
    </row>
    <row r="810" spans="1:4" x14ac:dyDescent="0.25">
      <c r="A810" s="28" t="s">
        <v>2184</v>
      </c>
      <c r="B810" s="11">
        <v>28000</v>
      </c>
      <c r="D810" s="1">
        <v>42004</v>
      </c>
    </row>
    <row r="811" spans="1:4" x14ac:dyDescent="0.25">
      <c r="A811" s="28" t="s">
        <v>2184</v>
      </c>
      <c r="B811" s="11">
        <v>28000</v>
      </c>
      <c r="D811" s="1">
        <v>42369</v>
      </c>
    </row>
    <row r="812" spans="1:4" x14ac:dyDescent="0.25">
      <c r="A812" s="28" t="s">
        <v>2184</v>
      </c>
      <c r="B812" s="11">
        <v>64000</v>
      </c>
      <c r="D812" s="1">
        <v>42735</v>
      </c>
    </row>
    <row r="813" spans="1:4" x14ac:dyDescent="0.25">
      <c r="A813" s="28" t="s">
        <v>2010</v>
      </c>
      <c r="B813" s="11">
        <v>182542.78</v>
      </c>
      <c r="D813" s="1">
        <v>42004</v>
      </c>
    </row>
    <row r="814" spans="1:4" x14ac:dyDescent="0.25">
      <c r="A814" s="28" t="s">
        <v>2010</v>
      </c>
      <c r="B814" s="11">
        <v>317598.86</v>
      </c>
      <c r="D814" s="1">
        <v>42735</v>
      </c>
    </row>
    <row r="815" spans="1:4" x14ac:dyDescent="0.25">
      <c r="A815" s="28" t="s">
        <v>2016</v>
      </c>
      <c r="B815" s="11">
        <v>55882</v>
      </c>
      <c r="D815" s="1">
        <v>42004</v>
      </c>
    </row>
    <row r="816" spans="1:4" x14ac:dyDescent="0.25">
      <c r="A816" s="28" t="s">
        <v>2016</v>
      </c>
      <c r="B816" s="11">
        <v>326470.98</v>
      </c>
      <c r="D816" s="1">
        <v>42735</v>
      </c>
    </row>
    <row r="817" spans="1:4" x14ac:dyDescent="0.25">
      <c r="A817" s="28" t="s">
        <v>2198</v>
      </c>
      <c r="B817" s="11">
        <v>25826.43</v>
      </c>
      <c r="D817" s="1">
        <v>42004</v>
      </c>
    </row>
    <row r="818" spans="1:4" x14ac:dyDescent="0.25">
      <c r="A818" s="28" t="s">
        <v>2198</v>
      </c>
      <c r="B818" s="11">
        <v>47000</v>
      </c>
      <c r="D818" s="1">
        <v>42735</v>
      </c>
    </row>
    <row r="819" spans="1:4" x14ac:dyDescent="0.25">
      <c r="A819" s="28" t="s">
        <v>2199</v>
      </c>
      <c r="B819" s="11">
        <v>66800</v>
      </c>
      <c r="D819" s="1">
        <v>42004</v>
      </c>
    </row>
    <row r="820" spans="1:4" x14ac:dyDescent="0.25">
      <c r="A820" s="28" t="s">
        <v>2199</v>
      </c>
      <c r="B820" s="11">
        <v>72000</v>
      </c>
      <c r="D820" s="1">
        <v>42369</v>
      </c>
    </row>
    <row r="821" spans="1:4" x14ac:dyDescent="0.25">
      <c r="A821" s="28" t="s">
        <v>2199</v>
      </c>
      <c r="B821" s="11">
        <v>72000</v>
      </c>
      <c r="D821" s="1">
        <v>42735</v>
      </c>
    </row>
    <row r="822" spans="1:4" x14ac:dyDescent="0.25">
      <c r="A822" s="28" t="s">
        <v>2624</v>
      </c>
      <c r="B822" s="11">
        <v>63492</v>
      </c>
      <c r="D822" s="1">
        <v>42004</v>
      </c>
    </row>
    <row r="823" spans="1:4" x14ac:dyDescent="0.25">
      <c r="A823" s="28" t="s">
        <v>2624</v>
      </c>
      <c r="B823" s="11">
        <v>126984</v>
      </c>
      <c r="D823" s="1">
        <v>42735</v>
      </c>
    </row>
    <row r="824" spans="1:4" x14ac:dyDescent="0.25">
      <c r="A824" s="28" t="s">
        <v>2624</v>
      </c>
      <c r="B824" s="11">
        <v>126984</v>
      </c>
      <c r="D824" s="1">
        <v>42978</v>
      </c>
    </row>
    <row r="825" spans="1:4" x14ac:dyDescent="0.25">
      <c r="A825" s="28" t="s">
        <v>2202</v>
      </c>
      <c r="B825" s="11">
        <v>28000</v>
      </c>
      <c r="D825" s="1">
        <v>42004</v>
      </c>
    </row>
    <row r="826" spans="1:4" x14ac:dyDescent="0.25">
      <c r="A826" s="28" t="s">
        <v>2202</v>
      </c>
      <c r="B826" s="11">
        <v>250000</v>
      </c>
      <c r="D826" s="1">
        <v>42735</v>
      </c>
    </row>
    <row r="827" spans="1:4" x14ac:dyDescent="0.25">
      <c r="A827" s="28" t="s">
        <v>2203</v>
      </c>
      <c r="B827" s="11">
        <v>235000</v>
      </c>
      <c r="D827" s="1">
        <v>42004</v>
      </c>
    </row>
    <row r="828" spans="1:4" x14ac:dyDescent="0.25">
      <c r="A828" s="28" t="s">
        <v>2203</v>
      </c>
      <c r="B828" s="11">
        <v>235000</v>
      </c>
      <c r="D828" s="1">
        <v>42735</v>
      </c>
    </row>
    <row r="829" spans="1:4" x14ac:dyDescent="0.25">
      <c r="A829" s="28" t="s">
        <v>2203</v>
      </c>
      <c r="B829" s="11">
        <v>235000</v>
      </c>
      <c r="D829" s="1">
        <v>42735</v>
      </c>
    </row>
    <row r="830" spans="1:4" x14ac:dyDescent="0.25">
      <c r="A830" s="28" t="s">
        <v>2207</v>
      </c>
      <c r="B830" s="11">
        <v>14000</v>
      </c>
      <c r="D830" s="1">
        <v>42185</v>
      </c>
    </row>
    <row r="831" spans="1:4" x14ac:dyDescent="0.25">
      <c r="A831" s="28" t="s">
        <v>2207</v>
      </c>
      <c r="B831" s="11">
        <v>42000</v>
      </c>
      <c r="D831" s="1">
        <v>42551</v>
      </c>
    </row>
    <row r="832" spans="1:4" x14ac:dyDescent="0.25">
      <c r="A832" s="28" t="s">
        <v>2034</v>
      </c>
      <c r="B832" s="11">
        <v>217500</v>
      </c>
      <c r="D832" s="1">
        <v>42004</v>
      </c>
    </row>
    <row r="833" spans="1:4" x14ac:dyDescent="0.25">
      <c r="A833" s="28" t="s">
        <v>2034</v>
      </c>
      <c r="B833" s="11">
        <v>335000</v>
      </c>
      <c r="D833" s="1">
        <v>42735</v>
      </c>
    </row>
    <row r="834" spans="1:4" x14ac:dyDescent="0.25">
      <c r="A834" s="28" t="s">
        <v>2034</v>
      </c>
      <c r="B834" s="11">
        <v>360000</v>
      </c>
      <c r="D834" s="1">
        <v>42916</v>
      </c>
    </row>
    <row r="835" spans="1:4" x14ac:dyDescent="0.25">
      <c r="A835" s="28" t="s">
        <v>2212</v>
      </c>
      <c r="B835" s="11">
        <v>28968</v>
      </c>
      <c r="D835" s="1">
        <v>42063</v>
      </c>
    </row>
    <row r="836" spans="1:4" x14ac:dyDescent="0.25">
      <c r="A836" s="28" t="s">
        <v>2212</v>
      </c>
      <c r="B836" s="11">
        <v>200000</v>
      </c>
      <c r="D836" s="1">
        <v>42429</v>
      </c>
    </row>
    <row r="837" spans="1:4" x14ac:dyDescent="0.25">
      <c r="A837" s="28" t="s">
        <v>2212</v>
      </c>
      <c r="B837" s="11">
        <v>400000</v>
      </c>
      <c r="D837" s="1">
        <v>42792</v>
      </c>
    </row>
    <row r="838" spans="1:4" x14ac:dyDescent="0.25">
      <c r="A838" s="28" t="s">
        <v>2448</v>
      </c>
      <c r="B838" s="11">
        <v>195869</v>
      </c>
      <c r="D838" s="1">
        <v>42004</v>
      </c>
    </row>
    <row r="839" spans="1:4" x14ac:dyDescent="0.25">
      <c r="A839" s="28" t="s">
        <v>2448</v>
      </c>
      <c r="B839" s="11">
        <v>735511.31</v>
      </c>
      <c r="D839" s="1">
        <v>42735</v>
      </c>
    </row>
    <row r="840" spans="1:4" x14ac:dyDescent="0.25">
      <c r="A840" s="28" t="s">
        <v>2448</v>
      </c>
      <c r="B840" s="11">
        <v>852464.56</v>
      </c>
      <c r="D840" s="1">
        <v>42947</v>
      </c>
    </row>
    <row r="841" spans="1:4" x14ac:dyDescent="0.25">
      <c r="A841" s="28" t="s">
        <v>2215</v>
      </c>
      <c r="B841" s="11">
        <v>245183.88</v>
      </c>
      <c r="D841" s="1">
        <v>42004</v>
      </c>
    </row>
    <row r="842" spans="1:4" x14ac:dyDescent="0.25">
      <c r="A842" s="28" t="s">
        <v>2215</v>
      </c>
      <c r="B842" s="11">
        <v>304700</v>
      </c>
      <c r="D842" s="1">
        <v>42735</v>
      </c>
    </row>
    <row r="843" spans="1:4" x14ac:dyDescent="0.25">
      <c r="A843" s="28" t="s">
        <v>2219</v>
      </c>
      <c r="B843" s="11">
        <v>144139.57999999999</v>
      </c>
      <c r="D843" s="1">
        <v>42004</v>
      </c>
    </row>
    <row r="844" spans="1:4" x14ac:dyDescent="0.25">
      <c r="A844" s="28" t="s">
        <v>2219</v>
      </c>
      <c r="B844" s="11">
        <v>166711.01999999999</v>
      </c>
      <c r="D844" s="1">
        <v>42369</v>
      </c>
    </row>
    <row r="845" spans="1:4" x14ac:dyDescent="0.25">
      <c r="A845" s="28" t="s">
        <v>2219</v>
      </c>
      <c r="B845" s="11">
        <v>204071.46</v>
      </c>
      <c r="D845" s="1">
        <v>42735</v>
      </c>
    </row>
    <row r="846" spans="1:4" x14ac:dyDescent="0.25">
      <c r="A846" s="28" t="s">
        <v>2222</v>
      </c>
      <c r="B846" s="11">
        <v>1064003</v>
      </c>
      <c r="D846" s="1">
        <v>42308</v>
      </c>
    </row>
    <row r="847" spans="1:4" x14ac:dyDescent="0.25">
      <c r="A847" s="28" t="s">
        <v>2222</v>
      </c>
      <c r="B847" s="11">
        <v>1430848</v>
      </c>
      <c r="D847" s="1">
        <v>42672</v>
      </c>
    </row>
    <row r="848" spans="1:4" x14ac:dyDescent="0.25">
      <c r="A848" s="28" t="s">
        <v>2222</v>
      </c>
      <c r="B848" s="11">
        <v>1586843</v>
      </c>
      <c r="D848" s="1">
        <v>42886</v>
      </c>
    </row>
    <row r="849" spans="1:4" x14ac:dyDescent="0.25">
      <c r="A849" s="28" t="s">
        <v>2455</v>
      </c>
      <c r="B849" s="11">
        <v>100000</v>
      </c>
      <c r="D849" s="1">
        <v>42185</v>
      </c>
    </row>
    <row r="850" spans="1:4" x14ac:dyDescent="0.25">
      <c r="A850" s="28" t="s">
        <v>2455</v>
      </c>
      <c r="B850" s="11">
        <v>800000</v>
      </c>
      <c r="D850" s="1">
        <v>42551</v>
      </c>
    </row>
    <row r="851" spans="1:4" x14ac:dyDescent="0.25">
      <c r="A851" s="28" t="s">
        <v>2229</v>
      </c>
      <c r="B851" s="11"/>
      <c r="D851" s="1">
        <v>42004</v>
      </c>
    </row>
    <row r="852" spans="1:4" x14ac:dyDescent="0.25">
      <c r="A852" s="28" t="s">
        <v>2229</v>
      </c>
      <c r="B852" s="11">
        <v>1666.66</v>
      </c>
      <c r="D852" s="1">
        <v>42369</v>
      </c>
    </row>
    <row r="853" spans="1:4" x14ac:dyDescent="0.25">
      <c r="A853" s="28" t="s">
        <v>2229</v>
      </c>
      <c r="B853" s="11">
        <v>4999.9799999999996</v>
      </c>
      <c r="D853" s="1">
        <v>42735</v>
      </c>
    </row>
    <row r="854" spans="1:4" x14ac:dyDescent="0.25">
      <c r="A854" s="28" t="s">
        <v>2231</v>
      </c>
      <c r="B854" s="11">
        <v>47500</v>
      </c>
      <c r="D854" s="1">
        <v>42004</v>
      </c>
    </row>
    <row r="855" spans="1:4" x14ac:dyDescent="0.25">
      <c r="A855" s="28" t="s">
        <v>2231</v>
      </c>
      <c r="B855" s="11">
        <v>364269</v>
      </c>
      <c r="D855" s="1">
        <v>42369</v>
      </c>
    </row>
    <row r="856" spans="1:4" x14ac:dyDescent="0.25">
      <c r="A856" s="28" t="s">
        <v>2231</v>
      </c>
      <c r="B856" s="11">
        <v>1500000</v>
      </c>
      <c r="D856" s="1">
        <v>42735</v>
      </c>
    </row>
    <row r="857" spans="1:4" x14ac:dyDescent="0.25">
      <c r="A857" s="28" t="s">
        <v>2233</v>
      </c>
      <c r="B857" s="11">
        <v>7000</v>
      </c>
      <c r="D857" s="1">
        <v>42004</v>
      </c>
    </row>
    <row r="858" spans="1:4" x14ac:dyDescent="0.25">
      <c r="A858" s="28" t="s">
        <v>2233</v>
      </c>
      <c r="B858" s="11">
        <v>145000</v>
      </c>
      <c r="D858" s="1">
        <v>42369</v>
      </c>
    </row>
    <row r="859" spans="1:4" x14ac:dyDescent="0.25">
      <c r="A859" s="28" t="s">
        <v>2233</v>
      </c>
      <c r="B859" s="11">
        <v>178032</v>
      </c>
      <c r="D859" s="1">
        <v>42735</v>
      </c>
    </row>
    <row r="860" spans="1:4" x14ac:dyDescent="0.25">
      <c r="A860" s="28" t="s">
        <v>2458</v>
      </c>
      <c r="B860" s="11"/>
      <c r="D860" s="1">
        <v>42004</v>
      </c>
    </row>
    <row r="861" spans="1:4" x14ac:dyDescent="0.25">
      <c r="A861" s="28" t="s">
        <v>2458</v>
      </c>
      <c r="B861" s="11">
        <v>80000</v>
      </c>
      <c r="D861" s="1">
        <v>42369</v>
      </c>
    </row>
    <row r="862" spans="1:4" x14ac:dyDescent="0.25">
      <c r="A862" s="28" t="s">
        <v>2458</v>
      </c>
      <c r="B862" s="11">
        <v>170000</v>
      </c>
      <c r="D862" s="1">
        <v>42735</v>
      </c>
    </row>
    <row r="863" spans="1:4" x14ac:dyDescent="0.25">
      <c r="A863" s="28" t="s">
        <v>2461</v>
      </c>
      <c r="B863" s="11">
        <v>10000</v>
      </c>
      <c r="D863" s="1">
        <v>42004</v>
      </c>
    </row>
    <row r="864" spans="1:4" x14ac:dyDescent="0.25">
      <c r="A864" s="28" t="s">
        <v>2461</v>
      </c>
      <c r="B864" s="11">
        <v>10000</v>
      </c>
      <c r="D864" s="1">
        <v>42369</v>
      </c>
    </row>
    <row r="865" spans="1:4" x14ac:dyDescent="0.25">
      <c r="A865" s="28" t="s">
        <v>2461</v>
      </c>
      <c r="B865" s="11">
        <v>10000</v>
      </c>
      <c r="D865" s="1">
        <v>42735</v>
      </c>
    </row>
    <row r="866" spans="1:4" x14ac:dyDescent="0.25">
      <c r="A866" s="28" t="s">
        <v>2244</v>
      </c>
      <c r="B866" s="11">
        <v>6000</v>
      </c>
      <c r="D866" s="1">
        <v>41912</v>
      </c>
    </row>
    <row r="867" spans="1:4" x14ac:dyDescent="0.25">
      <c r="A867" s="28" t="s">
        <v>2244</v>
      </c>
      <c r="B867" s="11">
        <v>96000</v>
      </c>
      <c r="D867" s="1">
        <v>42277</v>
      </c>
    </row>
    <row r="868" spans="1:4" x14ac:dyDescent="0.25">
      <c r="A868" s="28" t="s">
        <v>2634</v>
      </c>
      <c r="B868" s="11">
        <v>327654</v>
      </c>
      <c r="D868" s="1">
        <v>42004</v>
      </c>
    </row>
    <row r="869" spans="1:4" x14ac:dyDescent="0.25">
      <c r="A869" s="28" t="s">
        <v>2634</v>
      </c>
      <c r="B869" s="11">
        <v>1423747</v>
      </c>
      <c r="D869" s="1">
        <v>42369</v>
      </c>
    </row>
    <row r="870" spans="1:4" x14ac:dyDescent="0.25">
      <c r="A870" s="28" t="s">
        <v>2634</v>
      </c>
      <c r="B870" s="11">
        <v>3084149</v>
      </c>
      <c r="D870" s="1">
        <v>42735</v>
      </c>
    </row>
    <row r="871" spans="1:4" x14ac:dyDescent="0.25">
      <c r="A871" s="28" t="s">
        <v>2250</v>
      </c>
      <c r="B871" s="11">
        <v>226606.28</v>
      </c>
      <c r="D871" s="1">
        <v>42004</v>
      </c>
    </row>
    <row r="872" spans="1:4" x14ac:dyDescent="0.25">
      <c r="A872" s="28" t="s">
        <v>2250</v>
      </c>
      <c r="B872" s="11">
        <v>450000</v>
      </c>
      <c r="D872" s="1">
        <v>42369</v>
      </c>
    </row>
    <row r="873" spans="1:4" x14ac:dyDescent="0.25">
      <c r="A873" s="28" t="s">
        <v>2251</v>
      </c>
      <c r="B873" s="11"/>
      <c r="D873" s="1">
        <v>42004</v>
      </c>
    </row>
    <row r="874" spans="1:4" x14ac:dyDescent="0.25">
      <c r="A874" s="28" t="s">
        <v>2251</v>
      </c>
      <c r="B874" s="11">
        <v>150000</v>
      </c>
      <c r="D874" s="1">
        <v>42369</v>
      </c>
    </row>
    <row r="875" spans="1:4" x14ac:dyDescent="0.25">
      <c r="A875" s="28" t="s">
        <v>2251</v>
      </c>
      <c r="B875" s="11">
        <v>191667</v>
      </c>
      <c r="D875" s="1">
        <v>42735</v>
      </c>
    </row>
    <row r="876" spans="1:4" x14ac:dyDescent="0.25">
      <c r="A876" s="28" t="s">
        <v>2253</v>
      </c>
      <c r="B876" s="11">
        <v>3960</v>
      </c>
      <c r="D876" s="1">
        <v>42004</v>
      </c>
    </row>
    <row r="877" spans="1:4" x14ac:dyDescent="0.25">
      <c r="A877" s="28" t="s">
        <v>2253</v>
      </c>
      <c r="B877" s="11">
        <v>9240</v>
      </c>
      <c r="D877" s="1">
        <v>42369</v>
      </c>
    </row>
    <row r="878" spans="1:4" x14ac:dyDescent="0.25">
      <c r="A878" s="28" t="s">
        <v>2254</v>
      </c>
      <c r="B878" s="11">
        <v>310873</v>
      </c>
      <c r="D878" s="1">
        <v>41973</v>
      </c>
    </row>
    <row r="879" spans="1:4" x14ac:dyDescent="0.25">
      <c r="A879" s="28" t="s">
        <v>2254</v>
      </c>
      <c r="B879" s="11">
        <v>454789</v>
      </c>
      <c r="D879" s="1">
        <v>42704</v>
      </c>
    </row>
    <row r="880" spans="1:4" x14ac:dyDescent="0.25">
      <c r="A880" s="28" t="s">
        <v>2464</v>
      </c>
      <c r="B880" s="11">
        <v>8000</v>
      </c>
      <c r="D880" s="1">
        <v>42369</v>
      </c>
    </row>
    <row r="881" spans="1:4" x14ac:dyDescent="0.25">
      <c r="A881" s="28" t="s">
        <v>2464</v>
      </c>
      <c r="B881" s="11">
        <v>67000</v>
      </c>
      <c r="D881" s="1">
        <v>42735</v>
      </c>
    </row>
    <row r="882" spans="1:4" x14ac:dyDescent="0.25">
      <c r="A882" s="28" t="s">
        <v>2477</v>
      </c>
      <c r="B882" s="11">
        <v>15617.29</v>
      </c>
      <c r="D882" s="1">
        <v>42004</v>
      </c>
    </row>
    <row r="883" spans="1:4" x14ac:dyDescent="0.25">
      <c r="A883" s="28" t="s">
        <v>2477</v>
      </c>
      <c r="B883" s="11">
        <v>50000</v>
      </c>
      <c r="D883" s="1">
        <v>42369</v>
      </c>
    </row>
    <row r="884" spans="1:4" x14ac:dyDescent="0.25">
      <c r="A884" s="28" t="s">
        <v>2643</v>
      </c>
      <c r="B884" s="11">
        <v>23472.11</v>
      </c>
      <c r="D884" s="1">
        <v>42369</v>
      </c>
    </row>
    <row r="885" spans="1:4" x14ac:dyDescent="0.25">
      <c r="A885" s="28" t="s">
        <v>2643</v>
      </c>
      <c r="B885" s="11">
        <v>42639.11</v>
      </c>
      <c r="D885" s="1">
        <v>42735</v>
      </c>
    </row>
    <row r="886" spans="1:4" x14ac:dyDescent="0.25">
      <c r="A886" s="28" t="s">
        <v>2260</v>
      </c>
      <c r="B886" s="11">
        <v>108000</v>
      </c>
      <c r="D886" s="1">
        <v>42004</v>
      </c>
    </row>
    <row r="887" spans="1:4" x14ac:dyDescent="0.25">
      <c r="A887" s="28" t="s">
        <v>3192</v>
      </c>
      <c r="B887" s="11">
        <v>670832.94999999995</v>
      </c>
      <c r="D887" s="1">
        <v>42277</v>
      </c>
    </row>
    <row r="888" spans="1:4" x14ac:dyDescent="0.25">
      <c r="A888" s="28" t="s">
        <v>3192</v>
      </c>
      <c r="B888" s="11">
        <v>793332.88</v>
      </c>
      <c r="D888" s="1">
        <v>42643</v>
      </c>
    </row>
    <row r="889" spans="1:4" x14ac:dyDescent="0.25">
      <c r="A889" s="28" t="s">
        <v>2485</v>
      </c>
      <c r="B889" s="11">
        <v>500468</v>
      </c>
      <c r="D889" s="1">
        <v>42369</v>
      </c>
    </row>
    <row r="890" spans="1:4" x14ac:dyDescent="0.25">
      <c r="A890" s="28" t="s">
        <v>2485</v>
      </c>
      <c r="B890" s="11">
        <v>761928</v>
      </c>
      <c r="D890" s="1">
        <v>42735</v>
      </c>
    </row>
    <row r="891" spans="1:4" x14ac:dyDescent="0.25">
      <c r="A891" s="28" t="s">
        <v>2486</v>
      </c>
      <c r="B891" s="11">
        <v>712026.36</v>
      </c>
      <c r="D891" s="1">
        <v>42735</v>
      </c>
    </row>
    <row r="892" spans="1:4" x14ac:dyDescent="0.25">
      <c r="A892" s="28" t="s">
        <v>2487</v>
      </c>
      <c r="B892" s="11">
        <v>30452.13</v>
      </c>
      <c r="D892" s="1">
        <v>42004</v>
      </c>
    </row>
    <row r="893" spans="1:4" x14ac:dyDescent="0.25">
      <c r="A893" s="28" t="s">
        <v>2487</v>
      </c>
      <c r="B893" s="11">
        <v>126500</v>
      </c>
      <c r="D893" s="1">
        <v>42369</v>
      </c>
    </row>
    <row r="894" spans="1:4" x14ac:dyDescent="0.25">
      <c r="A894" s="28" t="s">
        <v>2488</v>
      </c>
      <c r="B894" s="11">
        <v>200000</v>
      </c>
      <c r="D894" s="1">
        <v>42735</v>
      </c>
    </row>
    <row r="895" spans="1:4" x14ac:dyDescent="0.25">
      <c r="A895" s="28" t="s">
        <v>3193</v>
      </c>
      <c r="B895" s="11">
        <v>125000</v>
      </c>
      <c r="D895" s="1">
        <v>42735</v>
      </c>
    </row>
    <row r="896" spans="1:4" x14ac:dyDescent="0.25">
      <c r="A896" s="28" t="s">
        <v>3194</v>
      </c>
      <c r="B896" s="11"/>
      <c r="D896" s="1">
        <v>42369</v>
      </c>
    </row>
    <row r="897" spans="1:4" x14ac:dyDescent="0.25">
      <c r="A897" s="28" t="s">
        <v>3194</v>
      </c>
      <c r="B897" s="11">
        <v>3572</v>
      </c>
      <c r="D897" s="1">
        <v>42735</v>
      </c>
    </row>
    <row r="898" spans="1:4" x14ac:dyDescent="0.25">
      <c r="A898" s="28" t="s">
        <v>2652</v>
      </c>
      <c r="B898" s="11"/>
      <c r="D898" s="1">
        <v>42735</v>
      </c>
    </row>
    <row r="899" spans="1:4" x14ac:dyDescent="0.25">
      <c r="A899" s="28" t="s">
        <v>2654</v>
      </c>
      <c r="B899" s="11">
        <v>3528.16</v>
      </c>
      <c r="D899" s="1">
        <v>42551</v>
      </c>
    </row>
    <row r="900" spans="1:4" x14ac:dyDescent="0.25">
      <c r="A900" s="28" t="s">
        <v>2654</v>
      </c>
      <c r="B900" s="11">
        <v>453528.16</v>
      </c>
      <c r="D900" s="1">
        <v>42551</v>
      </c>
    </row>
    <row r="901" spans="1:4" x14ac:dyDescent="0.25">
      <c r="A901" s="28" t="s">
        <v>2656</v>
      </c>
      <c r="B901" s="11">
        <v>207926.86</v>
      </c>
      <c r="D901" s="1">
        <v>42735</v>
      </c>
    </row>
    <row r="902" spans="1:4" x14ac:dyDescent="0.25">
      <c r="A902" s="28" t="s">
        <v>2657</v>
      </c>
      <c r="B902" s="11">
        <v>122160</v>
      </c>
      <c r="D902" s="1">
        <v>42369</v>
      </c>
    </row>
    <row r="903" spans="1:4" x14ac:dyDescent="0.25">
      <c r="A903" s="28" t="s">
        <v>2503</v>
      </c>
      <c r="B903" s="11"/>
      <c r="D903" s="1">
        <v>42369</v>
      </c>
    </row>
    <row r="904" spans="1:4" x14ac:dyDescent="0.25">
      <c r="A904" s="28" t="s">
        <v>2503</v>
      </c>
      <c r="B904" s="11"/>
      <c r="D904" s="1">
        <v>42735</v>
      </c>
    </row>
    <row r="905" spans="1:4" x14ac:dyDescent="0.25">
      <c r="A905" s="28" t="s">
        <v>2661</v>
      </c>
      <c r="B905" s="11">
        <v>49797</v>
      </c>
      <c r="D905" s="1">
        <v>42004</v>
      </c>
    </row>
    <row r="906" spans="1:4" x14ac:dyDescent="0.25">
      <c r="A906" s="28" t="s">
        <v>2661</v>
      </c>
      <c r="B906" s="11">
        <v>208440.21</v>
      </c>
      <c r="D906" s="1">
        <v>42735</v>
      </c>
    </row>
    <row r="907" spans="1:4" x14ac:dyDescent="0.25">
      <c r="A907" s="28" t="s">
        <v>2662</v>
      </c>
      <c r="B907" s="11">
        <v>75000</v>
      </c>
      <c r="D907" s="1">
        <v>42735</v>
      </c>
    </row>
    <row r="908" spans="1:4" x14ac:dyDescent="0.25">
      <c r="A908" s="28" t="s">
        <v>3196</v>
      </c>
      <c r="B908" s="11"/>
      <c r="D908" s="1">
        <v>42735</v>
      </c>
    </row>
    <row r="909" spans="1:4" x14ac:dyDescent="0.25">
      <c r="A909" s="28" t="s">
        <v>2666</v>
      </c>
      <c r="B909" s="11">
        <v>60000</v>
      </c>
      <c r="D909" s="1">
        <v>42277</v>
      </c>
    </row>
    <row r="910" spans="1:4" x14ac:dyDescent="0.25">
      <c r="A910" s="28" t="s">
        <v>2666</v>
      </c>
      <c r="B910" s="11">
        <v>265000</v>
      </c>
      <c r="D910" s="1">
        <v>42643</v>
      </c>
    </row>
    <row r="911" spans="1:4" x14ac:dyDescent="0.25">
      <c r="A911" s="28" t="s">
        <v>2819</v>
      </c>
      <c r="B911" s="11">
        <v>196823</v>
      </c>
      <c r="D911" s="1">
        <v>42369</v>
      </c>
    </row>
    <row r="912" spans="1:4" x14ac:dyDescent="0.25">
      <c r="A912" s="28" t="s">
        <v>2819</v>
      </c>
      <c r="B912" s="11">
        <v>196823</v>
      </c>
      <c r="D912" s="1">
        <v>42735</v>
      </c>
    </row>
    <row r="913" spans="1:4" x14ac:dyDescent="0.25">
      <c r="A913" s="28" t="s">
        <v>2820</v>
      </c>
      <c r="B913" s="11">
        <v>40000</v>
      </c>
      <c r="D913" s="1">
        <v>42460</v>
      </c>
    </row>
    <row r="914" spans="1:4" x14ac:dyDescent="0.25">
      <c r="A914" s="28" t="s">
        <v>2820</v>
      </c>
      <c r="B914" s="11">
        <v>40000</v>
      </c>
      <c r="D914" s="1">
        <v>42825</v>
      </c>
    </row>
    <row r="915" spans="1:4" x14ac:dyDescent="0.25">
      <c r="A915" s="28" t="s">
        <v>2674</v>
      </c>
      <c r="B915" s="11">
        <v>62115.45</v>
      </c>
      <c r="D915" s="1">
        <v>42369</v>
      </c>
    </row>
    <row r="916" spans="1:4" x14ac:dyDescent="0.25">
      <c r="A916" s="28" t="s">
        <v>2674</v>
      </c>
      <c r="B916" s="11">
        <v>80384.7</v>
      </c>
      <c r="D916" s="1">
        <v>42735</v>
      </c>
    </row>
    <row r="917" spans="1:4" x14ac:dyDescent="0.25">
      <c r="A917" s="28" t="s">
        <v>2675</v>
      </c>
      <c r="B917" s="11">
        <v>49136</v>
      </c>
      <c r="C917" s="44"/>
      <c r="D917" s="1">
        <v>42369</v>
      </c>
    </row>
    <row r="918" spans="1:4" x14ac:dyDescent="0.25">
      <c r="A918" s="28" t="s">
        <v>2675</v>
      </c>
      <c r="B918" s="11">
        <v>120320</v>
      </c>
      <c r="C918" s="44"/>
      <c r="D918" s="1">
        <v>42735</v>
      </c>
    </row>
    <row r="919" spans="1:4" x14ac:dyDescent="0.25">
      <c r="A919" s="28" t="s">
        <v>2966</v>
      </c>
      <c r="B919" s="11">
        <v>150000</v>
      </c>
      <c r="C919" s="45"/>
      <c r="D919" s="1">
        <v>42369</v>
      </c>
    </row>
    <row r="920" spans="1:4" x14ac:dyDescent="0.25">
      <c r="A920" s="28" t="s">
        <v>2966</v>
      </c>
      <c r="B920" s="11">
        <v>150000</v>
      </c>
      <c r="D920" s="1">
        <v>42369</v>
      </c>
    </row>
    <row r="921" spans="1:4" x14ac:dyDescent="0.25">
      <c r="A921" s="28" t="s">
        <v>2695</v>
      </c>
      <c r="B921" s="11">
        <v>12501</v>
      </c>
      <c r="D921" s="1">
        <v>42735</v>
      </c>
    </row>
    <row r="922" spans="1:4" x14ac:dyDescent="0.25">
      <c r="A922" s="28" t="s">
        <v>3199</v>
      </c>
      <c r="B922" s="11">
        <v>531892</v>
      </c>
      <c r="D922" s="1">
        <v>42735</v>
      </c>
    </row>
    <row r="923" spans="1:4" x14ac:dyDescent="0.25">
      <c r="A923" s="28" t="s">
        <v>2712</v>
      </c>
      <c r="B923" s="11">
        <v>4120.13</v>
      </c>
      <c r="D923" s="1">
        <v>42369</v>
      </c>
    </row>
    <row r="924" spans="1:4" x14ac:dyDescent="0.25">
      <c r="A924" s="28" t="s">
        <v>2712</v>
      </c>
      <c r="B924" s="11">
        <v>28628.33</v>
      </c>
      <c r="D924" s="1">
        <v>42735</v>
      </c>
    </row>
    <row r="925" spans="1:4" x14ac:dyDescent="0.25">
      <c r="A925" s="28" t="s">
        <v>2971</v>
      </c>
      <c r="B925" s="11">
        <v>698115</v>
      </c>
      <c r="D925" s="1">
        <v>42735</v>
      </c>
    </row>
    <row r="926" spans="1:4" x14ac:dyDescent="0.25">
      <c r="A926" s="28" t="s">
        <v>3201</v>
      </c>
      <c r="B926" s="11">
        <v>9107.1299999999992</v>
      </c>
      <c r="D926" s="1">
        <v>42735</v>
      </c>
    </row>
    <row r="927" spans="1:4" x14ac:dyDescent="0.25">
      <c r="A927" s="28" t="s">
        <v>2718</v>
      </c>
      <c r="B927" s="11">
        <v>85000</v>
      </c>
      <c r="D927" s="1">
        <v>42369</v>
      </c>
    </row>
    <row r="928" spans="1:4" x14ac:dyDescent="0.25">
      <c r="A928" s="28" t="s">
        <v>2718</v>
      </c>
      <c r="B928" s="11">
        <v>85000</v>
      </c>
      <c r="D928" s="1">
        <v>42735</v>
      </c>
    </row>
    <row r="929" spans="1:4" x14ac:dyDescent="0.25">
      <c r="A929" s="28" t="s">
        <v>2843</v>
      </c>
      <c r="B929" s="11">
        <v>2920</v>
      </c>
      <c r="D929" s="1">
        <v>42735</v>
      </c>
    </row>
    <row r="930" spans="1:4" x14ac:dyDescent="0.25">
      <c r="A930" s="28" t="s">
        <v>2719</v>
      </c>
      <c r="B930" s="11">
        <v>35000</v>
      </c>
      <c r="D930" s="1">
        <v>42369</v>
      </c>
    </row>
    <row r="931" spans="1:4" x14ac:dyDescent="0.25">
      <c r="A931" s="28" t="s">
        <v>2719</v>
      </c>
      <c r="B931" s="11">
        <v>35000</v>
      </c>
      <c r="D931" s="1">
        <v>42735</v>
      </c>
    </row>
    <row r="932" spans="1:4" x14ac:dyDescent="0.25">
      <c r="A932" s="28" t="s">
        <v>2844</v>
      </c>
      <c r="B932" s="11"/>
      <c r="D932" s="1">
        <v>42643</v>
      </c>
    </row>
    <row r="933" spans="1:4" x14ac:dyDescent="0.25">
      <c r="A933" s="28" t="s">
        <v>2845</v>
      </c>
      <c r="B933" s="11">
        <v>424143</v>
      </c>
      <c r="D933" s="1">
        <v>42735</v>
      </c>
    </row>
    <row r="934" spans="1:4" x14ac:dyDescent="0.25">
      <c r="A934" s="28" t="s">
        <v>2720</v>
      </c>
      <c r="B934" s="11">
        <v>53536</v>
      </c>
      <c r="D934" s="1">
        <v>42735</v>
      </c>
    </row>
    <row r="935" spans="1:4" x14ac:dyDescent="0.25">
      <c r="A935" s="28" t="s">
        <v>2722</v>
      </c>
      <c r="B935" s="11">
        <v>50000</v>
      </c>
      <c r="D935" s="1">
        <v>42735</v>
      </c>
    </row>
    <row r="936" spans="1:4" x14ac:dyDescent="0.25">
      <c r="A936" s="28" t="s">
        <v>3207</v>
      </c>
      <c r="B936" s="11">
        <v>75400</v>
      </c>
      <c r="D936" s="1">
        <v>42735</v>
      </c>
    </row>
    <row r="937" spans="1:4" x14ac:dyDescent="0.25">
      <c r="A937" s="28" t="s">
        <v>2725</v>
      </c>
      <c r="B937" s="11">
        <v>53019</v>
      </c>
      <c r="D937" s="1">
        <v>42735</v>
      </c>
    </row>
    <row r="938" spans="1:4" x14ac:dyDescent="0.25">
      <c r="A938" s="28" t="s">
        <v>2977</v>
      </c>
      <c r="B938" s="11">
        <v>343611.9</v>
      </c>
      <c r="D938" s="1">
        <v>42735</v>
      </c>
    </row>
    <row r="939" spans="1:4" x14ac:dyDescent="0.25">
      <c r="A939" s="28" t="s">
        <v>2855</v>
      </c>
      <c r="B939" s="11">
        <v>1243369.8999999999</v>
      </c>
      <c r="D939" s="1">
        <v>42674</v>
      </c>
    </row>
    <row r="940" spans="1:4" x14ac:dyDescent="0.25">
      <c r="A940" s="28" t="s">
        <v>2855</v>
      </c>
      <c r="B940" s="11">
        <v>1449602.58</v>
      </c>
      <c r="D940" s="1">
        <v>42674</v>
      </c>
    </row>
    <row r="941" spans="1:4" x14ac:dyDescent="0.25">
      <c r="A941" s="28" t="s">
        <v>2729</v>
      </c>
      <c r="B941" s="11">
        <v>34140</v>
      </c>
      <c r="D941" s="1">
        <v>42004</v>
      </c>
    </row>
    <row r="942" spans="1:4" x14ac:dyDescent="0.25">
      <c r="A942" s="28" t="s">
        <v>2729</v>
      </c>
      <c r="B942" s="11">
        <v>37425</v>
      </c>
      <c r="D942" s="1">
        <v>42643</v>
      </c>
    </row>
    <row r="943" spans="1:4" x14ac:dyDescent="0.25">
      <c r="A943" s="28" t="s">
        <v>2859</v>
      </c>
      <c r="B943" s="11">
        <v>18102</v>
      </c>
      <c r="D943" s="1">
        <v>42277</v>
      </c>
    </row>
    <row r="944" spans="1:4" x14ac:dyDescent="0.25">
      <c r="A944" s="28" t="s">
        <v>2859</v>
      </c>
      <c r="B944" s="11">
        <v>84476</v>
      </c>
      <c r="D944" s="1">
        <v>42643</v>
      </c>
    </row>
    <row r="945" spans="1:4" x14ac:dyDescent="0.25">
      <c r="A945" s="28" t="s">
        <v>2861</v>
      </c>
      <c r="B945" s="11">
        <v>100000</v>
      </c>
      <c r="D945" s="1">
        <v>42735</v>
      </c>
    </row>
    <row r="946" spans="1:4" x14ac:dyDescent="0.25">
      <c r="A946" s="28" t="s">
        <v>2981</v>
      </c>
      <c r="B946" s="11"/>
      <c r="D946" s="1">
        <v>42369</v>
      </c>
    </row>
    <row r="947" spans="1:4" x14ac:dyDescent="0.25">
      <c r="A947" s="28" t="s">
        <v>2981</v>
      </c>
      <c r="B947" s="11"/>
      <c r="D947" s="1">
        <v>42735</v>
      </c>
    </row>
    <row r="948" spans="1:4" x14ac:dyDescent="0.25">
      <c r="A948" s="28" t="s">
        <v>2982</v>
      </c>
      <c r="B948" s="11">
        <v>50000</v>
      </c>
      <c r="D948" s="1">
        <v>42369</v>
      </c>
    </row>
    <row r="949" spans="1:4" x14ac:dyDescent="0.25">
      <c r="A949" s="28" t="s">
        <v>2982</v>
      </c>
      <c r="B949" s="11">
        <v>400000</v>
      </c>
      <c r="C949" s="44"/>
      <c r="D949" s="1">
        <v>42735</v>
      </c>
    </row>
    <row r="950" spans="1:4" x14ac:dyDescent="0.25">
      <c r="A950" s="28" t="s">
        <v>2865</v>
      </c>
      <c r="B950" s="11">
        <v>36000</v>
      </c>
      <c r="C950" s="44"/>
      <c r="D950" s="1">
        <v>42735</v>
      </c>
    </row>
    <row r="951" spans="1:4" x14ac:dyDescent="0.25">
      <c r="A951" s="28" t="s">
        <v>2986</v>
      </c>
      <c r="B951" s="11">
        <v>75000</v>
      </c>
      <c r="C951" s="45"/>
      <c r="D951" s="1">
        <v>42369</v>
      </c>
    </row>
    <row r="952" spans="1:4" x14ac:dyDescent="0.25">
      <c r="A952" s="28" t="s">
        <v>2987</v>
      </c>
      <c r="B952" s="11">
        <v>70720</v>
      </c>
      <c r="D952" s="1">
        <v>42735</v>
      </c>
    </row>
    <row r="953" spans="1:4" x14ac:dyDescent="0.25">
      <c r="A953" s="28" t="s">
        <v>3210</v>
      </c>
      <c r="B953" s="11">
        <v>44306</v>
      </c>
      <c r="D953" s="1">
        <v>42369</v>
      </c>
    </row>
    <row r="954" spans="1:4" x14ac:dyDescent="0.25">
      <c r="A954" s="28" t="s">
        <v>3210</v>
      </c>
      <c r="B954" s="11">
        <v>44306</v>
      </c>
      <c r="D954" s="1">
        <v>42735</v>
      </c>
    </row>
    <row r="955" spans="1:4" x14ac:dyDescent="0.25">
      <c r="A955" s="28" t="s">
        <v>2996</v>
      </c>
      <c r="B955" s="11">
        <v>59638.59</v>
      </c>
      <c r="D955" s="1">
        <v>42735</v>
      </c>
    </row>
    <row r="956" spans="1:4" x14ac:dyDescent="0.25">
      <c r="A956" s="28" t="s">
        <v>2894</v>
      </c>
      <c r="B956" s="11"/>
      <c r="D956" s="1">
        <v>42735</v>
      </c>
    </row>
    <row r="957" spans="1:4" x14ac:dyDescent="0.25">
      <c r="A957" s="28" t="s">
        <v>3010</v>
      </c>
      <c r="B957" s="11">
        <v>29508</v>
      </c>
      <c r="D957" s="1">
        <v>42735</v>
      </c>
    </row>
    <row r="958" spans="1:4" x14ac:dyDescent="0.25">
      <c r="A958" s="28" t="s">
        <v>3011</v>
      </c>
      <c r="B958" s="11">
        <v>50000</v>
      </c>
      <c r="D958" s="1">
        <v>42369</v>
      </c>
    </row>
    <row r="959" spans="1:4" x14ac:dyDescent="0.25">
      <c r="A959" s="28" t="s">
        <v>3011</v>
      </c>
      <c r="B959" s="11">
        <v>50000</v>
      </c>
      <c r="D959" s="1">
        <v>42735</v>
      </c>
    </row>
    <row r="960" spans="1:4" x14ac:dyDescent="0.25">
      <c r="A960" s="28" t="s">
        <v>3456</v>
      </c>
      <c r="B960" s="11">
        <v>28000</v>
      </c>
      <c r="D960" s="1">
        <v>42735</v>
      </c>
    </row>
    <row r="961" spans="1:4" x14ac:dyDescent="0.25">
      <c r="A961" s="28" t="s">
        <v>3015</v>
      </c>
      <c r="B961" s="11"/>
      <c r="D961" s="1">
        <v>42369</v>
      </c>
    </row>
    <row r="962" spans="1:4" x14ac:dyDescent="0.25">
      <c r="A962" s="28" t="s">
        <v>3015</v>
      </c>
      <c r="B962" s="11">
        <v>211679.19</v>
      </c>
      <c r="D962" s="1">
        <v>42735</v>
      </c>
    </row>
    <row r="963" spans="1:4" x14ac:dyDescent="0.25">
      <c r="A963" s="28" t="s">
        <v>3016</v>
      </c>
      <c r="B963" s="11">
        <v>15000</v>
      </c>
      <c r="D963" s="1">
        <v>42735</v>
      </c>
    </row>
    <row r="964" spans="1:4" x14ac:dyDescent="0.25">
      <c r="A964" s="28" t="s">
        <v>3212</v>
      </c>
      <c r="B964" s="11">
        <v>434531.05</v>
      </c>
      <c r="D964" s="1">
        <v>42398</v>
      </c>
    </row>
    <row r="965" spans="1:4" x14ac:dyDescent="0.25">
      <c r="A965" s="28" t="s">
        <v>3212</v>
      </c>
      <c r="B965" s="11">
        <v>5281347</v>
      </c>
      <c r="D965" s="1">
        <v>42766</v>
      </c>
    </row>
    <row r="966" spans="1:4" x14ac:dyDescent="0.25">
      <c r="A966" s="28" t="s">
        <v>3020</v>
      </c>
      <c r="B966" s="11"/>
      <c r="D966" s="1">
        <v>42369</v>
      </c>
    </row>
    <row r="967" spans="1:4" x14ac:dyDescent="0.25">
      <c r="A967" s="28" t="s">
        <v>3020</v>
      </c>
      <c r="B967" s="11">
        <v>200000</v>
      </c>
      <c r="D967" s="1">
        <v>42735</v>
      </c>
    </row>
    <row r="968" spans="1:4" x14ac:dyDescent="0.25">
      <c r="A968" s="28" t="s">
        <v>3215</v>
      </c>
      <c r="B968" s="11">
        <v>149983.01</v>
      </c>
      <c r="D968" s="1">
        <v>42735</v>
      </c>
    </row>
    <row r="969" spans="1:4" x14ac:dyDescent="0.25">
      <c r="A969" s="28" t="s">
        <v>3216</v>
      </c>
      <c r="B969" s="11">
        <v>236300</v>
      </c>
      <c r="D969" s="1">
        <v>42735</v>
      </c>
    </row>
    <row r="970" spans="1:4" x14ac:dyDescent="0.25">
      <c r="A970" s="28" t="s">
        <v>3029</v>
      </c>
      <c r="B970" s="11">
        <v>250000</v>
      </c>
      <c r="D970" s="1">
        <v>42735</v>
      </c>
    </row>
    <row r="971" spans="1:4" x14ac:dyDescent="0.25">
      <c r="A971" s="28" t="s">
        <v>3030</v>
      </c>
      <c r="B971" s="11">
        <v>116150</v>
      </c>
      <c r="D971" s="1">
        <v>42735</v>
      </c>
    </row>
    <row r="972" spans="1:4" x14ac:dyDescent="0.25">
      <c r="A972" s="28" t="s">
        <v>3217</v>
      </c>
      <c r="B972" s="11">
        <v>467500</v>
      </c>
      <c r="D972" s="1">
        <v>42735</v>
      </c>
    </row>
    <row r="973" spans="1:4" x14ac:dyDescent="0.25">
      <c r="A973" s="28" t="s">
        <v>3035</v>
      </c>
      <c r="B973" s="11">
        <v>242132</v>
      </c>
      <c r="D973" s="1">
        <v>43008</v>
      </c>
    </row>
    <row r="974" spans="1:4" x14ac:dyDescent="0.25">
      <c r="A974" s="28" t="s">
        <v>3463</v>
      </c>
      <c r="B974" s="11">
        <v>743000</v>
      </c>
      <c r="D974" s="1">
        <v>42735</v>
      </c>
    </row>
    <row r="975" spans="1:4" x14ac:dyDescent="0.25">
      <c r="A975" s="28" t="s">
        <v>3231</v>
      </c>
      <c r="B975" s="11">
        <v>57706.65</v>
      </c>
      <c r="D975" s="1">
        <v>42735</v>
      </c>
    </row>
    <row r="976" spans="1:4" x14ac:dyDescent="0.25">
      <c r="A976" s="28" t="s">
        <v>3231</v>
      </c>
      <c r="B976" s="11">
        <v>73940</v>
      </c>
      <c r="D976" s="1">
        <v>42735</v>
      </c>
    </row>
    <row r="977" spans="1:4" x14ac:dyDescent="0.25">
      <c r="A977" s="28" t="s">
        <v>3467</v>
      </c>
      <c r="B977" s="11"/>
      <c r="D977" s="1">
        <v>42735</v>
      </c>
    </row>
    <row r="978" spans="1:4" x14ac:dyDescent="0.25">
      <c r="A978" s="28" t="s">
        <v>3237</v>
      </c>
      <c r="B978" s="11">
        <v>330999.63</v>
      </c>
      <c r="D978" s="1">
        <v>42735</v>
      </c>
    </row>
    <row r="979" spans="1:4" x14ac:dyDescent="0.25">
      <c r="A979" s="28" t="s">
        <v>3248</v>
      </c>
      <c r="B979" s="11">
        <v>95000</v>
      </c>
      <c r="D979" s="1">
        <v>42735</v>
      </c>
    </row>
    <row r="980" spans="1:4" x14ac:dyDescent="0.25">
      <c r="A980" s="28" t="s">
        <v>3248</v>
      </c>
      <c r="B980" s="11">
        <v>278667</v>
      </c>
      <c r="D980" s="1">
        <v>43100</v>
      </c>
    </row>
    <row r="981" spans="1:4" x14ac:dyDescent="0.25">
      <c r="A981" s="28" t="s">
        <v>3684</v>
      </c>
      <c r="B981" s="11">
        <v>262997</v>
      </c>
      <c r="D981" s="1">
        <v>42735</v>
      </c>
    </row>
    <row r="982" spans="1:4" x14ac:dyDescent="0.25">
      <c r="A982" s="28" t="s">
        <v>3470</v>
      </c>
      <c r="B982" s="11">
        <v>99112</v>
      </c>
      <c r="D982" s="1">
        <v>42735</v>
      </c>
    </row>
    <row r="983" spans="1:4" x14ac:dyDescent="0.25">
      <c r="A983" s="28" t="s">
        <v>3471</v>
      </c>
      <c r="B983" s="11">
        <v>66185</v>
      </c>
      <c r="D983" s="1">
        <v>42735</v>
      </c>
    </row>
    <row r="984" spans="1:4" x14ac:dyDescent="0.25">
      <c r="A984" s="28" t="s">
        <v>3472</v>
      </c>
      <c r="B984" s="11">
        <v>329212</v>
      </c>
      <c r="D984" s="1">
        <v>42766</v>
      </c>
    </row>
    <row r="985" spans="1:4" x14ac:dyDescent="0.25">
      <c r="A985" s="28" t="s">
        <v>3473</v>
      </c>
      <c r="B985" s="11">
        <v>67214</v>
      </c>
      <c r="D985" s="1">
        <v>42643</v>
      </c>
    </row>
    <row r="986" spans="1:4" x14ac:dyDescent="0.25">
      <c r="A986" s="28" t="s">
        <v>3474</v>
      </c>
      <c r="B986" s="11">
        <v>2979432</v>
      </c>
      <c r="D986" s="1">
        <v>42735</v>
      </c>
    </row>
    <row r="987" spans="1:4" x14ac:dyDescent="0.25">
      <c r="A987" s="28" t="s">
        <v>3475</v>
      </c>
      <c r="B987" s="11">
        <v>205450</v>
      </c>
      <c r="D987" s="1">
        <v>42735</v>
      </c>
    </row>
    <row r="988" spans="1:4" x14ac:dyDescent="0.25">
      <c r="A988" s="28" t="s">
        <v>3479</v>
      </c>
      <c r="B988" s="11">
        <v>1194000</v>
      </c>
      <c r="D988" s="1">
        <v>42735</v>
      </c>
    </row>
    <row r="989" spans="1:4" x14ac:dyDescent="0.25">
      <c r="A989" s="28" t="s">
        <v>3480</v>
      </c>
      <c r="B989" s="11">
        <v>65995</v>
      </c>
      <c r="D989" s="1">
        <v>42825</v>
      </c>
    </row>
    <row r="990" spans="1:4" x14ac:dyDescent="0.25">
      <c r="A990" s="28" t="s">
        <v>3481</v>
      </c>
      <c r="B990" s="11"/>
      <c r="D990" s="1">
        <v>42735</v>
      </c>
    </row>
    <row r="991" spans="1:4" x14ac:dyDescent="0.25">
      <c r="A991" s="28" t="s">
        <v>3483</v>
      </c>
      <c r="B991" s="11">
        <v>114151</v>
      </c>
      <c r="D991" s="1">
        <v>42735</v>
      </c>
    </row>
    <row r="992" spans="1:4" x14ac:dyDescent="0.25">
      <c r="A992" s="28" t="s">
        <v>3484</v>
      </c>
      <c r="B992" s="11">
        <v>266313</v>
      </c>
      <c r="D992" s="1">
        <v>42735</v>
      </c>
    </row>
    <row r="993" spans="1:4" x14ac:dyDescent="0.25">
      <c r="A993" s="28" t="s">
        <v>3485</v>
      </c>
      <c r="B993" s="11">
        <v>96650.01</v>
      </c>
      <c r="D993" s="1">
        <v>42735</v>
      </c>
    </row>
    <row r="994" spans="1:4" x14ac:dyDescent="0.25">
      <c r="A994" s="28" t="s">
        <v>3486</v>
      </c>
      <c r="B994" s="11">
        <v>50182</v>
      </c>
      <c r="D994" s="1">
        <v>42735</v>
      </c>
    </row>
    <row r="995" spans="1:4" x14ac:dyDescent="0.25">
      <c r="A995" s="28" t="s">
        <v>3878</v>
      </c>
      <c r="B995" s="11">
        <v>198219</v>
      </c>
      <c r="D995" s="1">
        <v>42735</v>
      </c>
    </row>
    <row r="996" spans="1:4" x14ac:dyDescent="0.25">
      <c r="A996" s="28" t="s">
        <v>3693</v>
      </c>
      <c r="B996" s="11"/>
      <c r="D996" s="1">
        <v>42735</v>
      </c>
    </row>
    <row r="997" spans="1:4" x14ac:dyDescent="0.25">
      <c r="A997" s="28" t="s">
        <v>3694</v>
      </c>
      <c r="B997" s="11">
        <v>169751</v>
      </c>
      <c r="D997" s="1">
        <v>42735</v>
      </c>
    </row>
    <row r="998" spans="1:4" x14ac:dyDescent="0.25">
      <c r="A998" s="28" t="s">
        <v>3698</v>
      </c>
      <c r="B998" s="11">
        <v>264352</v>
      </c>
      <c r="D998" s="1">
        <v>42735</v>
      </c>
    </row>
    <row r="999" spans="1:4" x14ac:dyDescent="0.25">
      <c r="A999" s="28" t="s">
        <v>3702</v>
      </c>
      <c r="B999" s="11">
        <v>886955</v>
      </c>
      <c r="D999" s="1">
        <v>42735</v>
      </c>
    </row>
    <row r="1000" spans="1:4" x14ac:dyDescent="0.25">
      <c r="A1000" s="28" t="s">
        <v>3515</v>
      </c>
      <c r="B1000" s="11">
        <v>16876</v>
      </c>
      <c r="C1000" s="44"/>
      <c r="D1000" s="1">
        <v>42735</v>
      </c>
    </row>
    <row r="1001" spans="1:4" x14ac:dyDescent="0.25">
      <c r="A1001" s="28" t="s">
        <v>3518</v>
      </c>
      <c r="B1001" s="11">
        <v>665361.09</v>
      </c>
      <c r="C1001" s="44"/>
      <c r="D1001" s="1">
        <v>42735</v>
      </c>
    </row>
    <row r="1002" spans="1:4" x14ac:dyDescent="0.25">
      <c r="A1002" s="28" t="s">
        <v>3524</v>
      </c>
      <c r="B1002" s="11">
        <v>86053</v>
      </c>
      <c r="C1002" s="45"/>
      <c r="D1002" s="1">
        <v>42735</v>
      </c>
    </row>
    <row r="1003" spans="1:4" x14ac:dyDescent="0.25">
      <c r="A1003" s="28" t="s">
        <v>3707</v>
      </c>
      <c r="B1003" s="11">
        <v>66627</v>
      </c>
      <c r="D1003" s="1">
        <v>42674</v>
      </c>
    </row>
    <row r="1004" spans="1:4" x14ac:dyDescent="0.25">
      <c r="A1004" s="28" t="s">
        <v>3527</v>
      </c>
      <c r="B1004" s="11">
        <v>42719</v>
      </c>
      <c r="D1004" s="1">
        <v>42735</v>
      </c>
    </row>
    <row r="1005" spans="1:4" x14ac:dyDescent="0.25">
      <c r="A1005" s="28" t="s">
        <v>3712</v>
      </c>
      <c r="B1005" s="11">
        <v>39777</v>
      </c>
      <c r="D1005" s="1">
        <v>42735</v>
      </c>
    </row>
    <row r="1006" spans="1:4" x14ac:dyDescent="0.25">
      <c r="A1006" s="28" t="s">
        <v>3880</v>
      </c>
      <c r="B1006" s="11"/>
      <c r="D1006" s="1">
        <v>42735</v>
      </c>
    </row>
    <row r="1007" spans="1:4" x14ac:dyDescent="0.25">
      <c r="A1007" s="28" t="s">
        <v>3718</v>
      </c>
      <c r="B1007" s="11">
        <v>426812.58</v>
      </c>
      <c r="D1007" s="1">
        <v>42735</v>
      </c>
    </row>
    <row r="1008" spans="1:4" x14ac:dyDescent="0.25">
      <c r="A1008" s="28" t="s">
        <v>4060</v>
      </c>
      <c r="B1008" s="11">
        <v>46688</v>
      </c>
      <c r="D1008" s="1">
        <v>42735</v>
      </c>
    </row>
    <row r="1009" spans="1:4" x14ac:dyDescent="0.25">
      <c r="A1009" s="28" t="s">
        <v>3731</v>
      </c>
      <c r="B1009" s="11">
        <v>364159</v>
      </c>
      <c r="D1009" s="1">
        <v>42735</v>
      </c>
    </row>
    <row r="1010" spans="1:4" x14ac:dyDescent="0.25">
      <c r="A1010" s="28" t="s">
        <v>3734</v>
      </c>
      <c r="B1010" s="11">
        <v>112116.3</v>
      </c>
      <c r="D1010" s="1">
        <v>42735</v>
      </c>
    </row>
    <row r="1011" spans="1:4" x14ac:dyDescent="0.25">
      <c r="A1011" s="28" t="s">
        <v>3735</v>
      </c>
      <c r="B1011" s="11">
        <v>104604</v>
      </c>
      <c r="D1011" s="1">
        <v>42735</v>
      </c>
    </row>
    <row r="1012" spans="1:4" x14ac:dyDescent="0.25">
      <c r="A1012" s="28" t="s">
        <v>3746</v>
      </c>
      <c r="B1012" s="11">
        <v>30205</v>
      </c>
      <c r="D1012" s="1">
        <v>42735</v>
      </c>
    </row>
    <row r="1013" spans="1:4" x14ac:dyDescent="0.25">
      <c r="A1013" s="28" t="s">
        <v>3756</v>
      </c>
      <c r="B1013" s="11">
        <v>150123</v>
      </c>
      <c r="D1013" s="1">
        <v>42735</v>
      </c>
    </row>
    <row r="1014" spans="1:4" x14ac:dyDescent="0.25">
      <c r="A1014" s="28" t="s">
        <v>3884</v>
      </c>
      <c r="B1014" s="11">
        <v>115175</v>
      </c>
      <c r="D1014" s="1">
        <v>42735</v>
      </c>
    </row>
    <row r="1015" spans="1:4" x14ac:dyDescent="0.25">
      <c r="A1015" s="28" t="s">
        <v>3759</v>
      </c>
      <c r="B1015" s="11">
        <v>14527</v>
      </c>
      <c r="D1015" s="1">
        <v>42735</v>
      </c>
    </row>
    <row r="1016" spans="1:4" x14ac:dyDescent="0.25">
      <c r="A1016" s="28" t="s">
        <v>3889</v>
      </c>
      <c r="B1016" s="11">
        <v>75214</v>
      </c>
      <c r="D1016" s="1">
        <v>42735</v>
      </c>
    </row>
    <row r="1017" spans="1:4" x14ac:dyDescent="0.25">
      <c r="A1017" s="28" t="s">
        <v>3892</v>
      </c>
      <c r="B1017" s="11">
        <v>93742</v>
      </c>
      <c r="D1017" s="1">
        <v>42735</v>
      </c>
    </row>
    <row r="1018" spans="1:4" x14ac:dyDescent="0.25">
      <c r="A1018" s="28" t="s">
        <v>3763</v>
      </c>
      <c r="B1018" s="11">
        <v>17359</v>
      </c>
      <c r="D1018" s="1">
        <v>42735</v>
      </c>
    </row>
    <row r="1019" spans="1:4" x14ac:dyDescent="0.25">
      <c r="A1019" s="28" t="s">
        <v>4063</v>
      </c>
      <c r="B1019" s="11">
        <v>525195</v>
      </c>
      <c r="D1019" s="1">
        <v>43036</v>
      </c>
    </row>
    <row r="1020" spans="1:4" x14ac:dyDescent="0.25">
      <c r="A1020" s="28" t="s">
        <v>3767</v>
      </c>
      <c r="B1020" s="11">
        <v>44055</v>
      </c>
      <c r="D1020" s="1">
        <v>42735</v>
      </c>
    </row>
    <row r="1021" spans="1:4" x14ac:dyDescent="0.25">
      <c r="A1021" s="28" t="s">
        <v>3897</v>
      </c>
      <c r="B1021" s="11">
        <v>320515</v>
      </c>
      <c r="D1021" s="1">
        <v>42735</v>
      </c>
    </row>
    <row r="1022" spans="1:4" x14ac:dyDescent="0.25">
      <c r="A1022" s="28" t="s">
        <v>3901</v>
      </c>
      <c r="B1022" s="11">
        <v>36960</v>
      </c>
      <c r="D1022" s="1">
        <v>42735</v>
      </c>
    </row>
    <row r="1023" spans="1:4" x14ac:dyDescent="0.25">
      <c r="A1023" s="28" t="s">
        <v>4068</v>
      </c>
      <c r="B1023" s="11">
        <v>176297</v>
      </c>
      <c r="D1023" s="1">
        <v>42735</v>
      </c>
    </row>
    <row r="1024" spans="1:4" x14ac:dyDescent="0.25">
      <c r="A1024" s="28" t="s">
        <v>3914</v>
      </c>
      <c r="B1024" s="11">
        <v>66930</v>
      </c>
      <c r="D1024" s="1">
        <v>42735</v>
      </c>
    </row>
    <row r="1025" spans="1:4" x14ac:dyDescent="0.25">
      <c r="A1025" s="28" t="s">
        <v>3916</v>
      </c>
      <c r="B1025" s="11">
        <v>98801</v>
      </c>
      <c r="D1025" s="1">
        <v>42735</v>
      </c>
    </row>
    <row r="1026" spans="1:4" x14ac:dyDescent="0.25">
      <c r="A1026" s="28" t="s">
        <v>4274</v>
      </c>
      <c r="B1026" s="11"/>
      <c r="D1026" s="1">
        <v>42735</v>
      </c>
    </row>
    <row r="1027" spans="1:4" x14ac:dyDescent="0.25">
      <c r="A1027" s="28" t="s">
        <v>4102</v>
      </c>
      <c r="B1027" s="11">
        <v>73686</v>
      </c>
      <c r="D1027" s="1">
        <v>42735</v>
      </c>
    </row>
    <row r="1028" spans="1:4" x14ac:dyDescent="0.25">
      <c r="A1028" s="28" t="s">
        <v>4427</v>
      </c>
      <c r="B1028" s="11">
        <v>178000</v>
      </c>
      <c r="D1028" s="1">
        <v>43006</v>
      </c>
    </row>
    <row r="1029" spans="1:4" x14ac:dyDescent="0.25">
      <c r="A1029" s="28">
        <v>377379</v>
      </c>
      <c r="B1029" s="11">
        <v>96400</v>
      </c>
      <c r="D1029" s="1">
        <v>41274</v>
      </c>
    </row>
    <row r="1030" spans="1:4" x14ac:dyDescent="0.25">
      <c r="A1030" s="28">
        <v>377379</v>
      </c>
      <c r="B1030" s="11">
        <v>96400</v>
      </c>
      <c r="D1030" s="1">
        <v>41639</v>
      </c>
    </row>
    <row r="1031" spans="1:4" x14ac:dyDescent="0.25">
      <c r="A1031" s="28">
        <v>377381</v>
      </c>
      <c r="B1031" s="11">
        <v>1</v>
      </c>
      <c r="D1031" s="1">
        <v>41274</v>
      </c>
    </row>
    <row r="1032" spans="1:4" x14ac:dyDescent="0.25">
      <c r="A1032" s="28">
        <v>377381</v>
      </c>
      <c r="B1032" s="11">
        <v>1</v>
      </c>
      <c r="D1032" s="1">
        <v>41639</v>
      </c>
    </row>
    <row r="1033" spans="1:4" x14ac:dyDescent="0.25">
      <c r="A1033" s="28">
        <v>377383</v>
      </c>
      <c r="B1033" s="11">
        <v>10511839</v>
      </c>
      <c r="D1033" s="1">
        <v>41274</v>
      </c>
    </row>
    <row r="1034" spans="1:4" x14ac:dyDescent="0.25">
      <c r="A1034" s="28">
        <v>377383</v>
      </c>
      <c r="B1034" s="11">
        <v>12732549</v>
      </c>
      <c r="D1034" s="1">
        <v>41639</v>
      </c>
    </row>
    <row r="1035" spans="1:4" x14ac:dyDescent="0.25">
      <c r="A1035" s="28">
        <v>377385</v>
      </c>
      <c r="B1035" s="11">
        <v>0</v>
      </c>
      <c r="D1035" s="1">
        <v>41274</v>
      </c>
    </row>
    <row r="1036" spans="1:4" x14ac:dyDescent="0.25">
      <c r="A1036" s="28">
        <v>377385</v>
      </c>
      <c r="B1036" s="11">
        <v>0</v>
      </c>
      <c r="D1036" s="1">
        <v>41639</v>
      </c>
    </row>
    <row r="1037" spans="1:4" x14ac:dyDescent="0.25">
      <c r="A1037" s="28">
        <v>377385</v>
      </c>
      <c r="B1037" s="11">
        <v>1</v>
      </c>
      <c r="C1037" t="s">
        <v>3769</v>
      </c>
      <c r="D1037" s="1">
        <v>42004</v>
      </c>
    </row>
    <row r="1038" spans="1:4" x14ac:dyDescent="0.25">
      <c r="A1038" s="28">
        <v>377385</v>
      </c>
      <c r="B1038" s="11">
        <v>1</v>
      </c>
      <c r="D1038" s="1">
        <v>42369</v>
      </c>
    </row>
    <row r="1039" spans="1:4" x14ac:dyDescent="0.25">
      <c r="A1039" s="28">
        <v>377389</v>
      </c>
      <c r="B1039" s="11">
        <v>0</v>
      </c>
      <c r="C1039" s="44">
        <v>0.75</v>
      </c>
      <c r="D1039" s="1">
        <v>41274</v>
      </c>
    </row>
    <row r="1040" spans="1:4" x14ac:dyDescent="0.25">
      <c r="A1040" s="28">
        <v>377389</v>
      </c>
      <c r="B1040" s="11">
        <v>0</v>
      </c>
      <c r="C1040" s="44">
        <v>0.85</v>
      </c>
      <c r="D1040" s="1">
        <v>41639</v>
      </c>
    </row>
    <row r="1041" spans="1:4" x14ac:dyDescent="0.25">
      <c r="A1041" s="28">
        <v>377389</v>
      </c>
      <c r="B1041" s="11"/>
      <c r="C1041" s="45">
        <v>0.99990000000000001</v>
      </c>
      <c r="D1041" s="1">
        <v>42369</v>
      </c>
    </row>
    <row r="1042" spans="1:4" x14ac:dyDescent="0.25">
      <c r="A1042" s="28">
        <v>377389</v>
      </c>
      <c r="B1042" s="11">
        <v>0</v>
      </c>
      <c r="D1042" s="1">
        <v>42735</v>
      </c>
    </row>
    <row r="1043" spans="1:4" x14ac:dyDescent="0.25">
      <c r="A1043" s="28">
        <v>377393</v>
      </c>
      <c r="B1043" s="11">
        <v>1</v>
      </c>
      <c r="D1043" s="1">
        <v>41274</v>
      </c>
    </row>
    <row r="1044" spans="1:4" x14ac:dyDescent="0.25">
      <c r="A1044" s="28">
        <v>377393</v>
      </c>
      <c r="B1044" s="11">
        <v>1</v>
      </c>
      <c r="D1044" s="1">
        <v>41639</v>
      </c>
    </row>
    <row r="1045" spans="1:4" x14ac:dyDescent="0.25">
      <c r="A1045" s="28">
        <v>377393</v>
      </c>
      <c r="B1045" s="11">
        <v>1</v>
      </c>
      <c r="D1045" s="1">
        <v>42004</v>
      </c>
    </row>
    <row r="1046" spans="1:4" x14ac:dyDescent="0.25">
      <c r="A1046" s="28">
        <v>377397</v>
      </c>
      <c r="B1046" s="11">
        <v>0</v>
      </c>
      <c r="D1046" s="1">
        <v>41274</v>
      </c>
    </row>
    <row r="1047" spans="1:4" x14ac:dyDescent="0.25">
      <c r="A1047" s="28">
        <v>377397</v>
      </c>
      <c r="B1047" s="11">
        <v>29</v>
      </c>
      <c r="D1047" s="1">
        <v>41639</v>
      </c>
    </row>
    <row r="1048" spans="1:4" x14ac:dyDescent="0.25">
      <c r="A1048" s="28">
        <v>377397</v>
      </c>
      <c r="B1048" s="11">
        <v>25</v>
      </c>
      <c r="D1048" s="1">
        <v>42004</v>
      </c>
    </row>
    <row r="1049" spans="1:4" x14ac:dyDescent="0.25">
      <c r="A1049" s="28">
        <v>377397</v>
      </c>
      <c r="B1049" s="11">
        <v>46</v>
      </c>
      <c r="D1049" s="1">
        <v>42369</v>
      </c>
    </row>
    <row r="1050" spans="1:4" x14ac:dyDescent="0.25">
      <c r="A1050" s="28">
        <v>377397</v>
      </c>
      <c r="B1050" s="11">
        <v>70</v>
      </c>
      <c r="D1050" s="1">
        <v>42735</v>
      </c>
    </row>
    <row r="1051" spans="1:4" x14ac:dyDescent="0.25">
      <c r="A1051" s="28">
        <v>377399</v>
      </c>
      <c r="B1051" s="11">
        <v>100</v>
      </c>
      <c r="D1051" s="1">
        <v>41274</v>
      </c>
    </row>
    <row r="1052" spans="1:4" x14ac:dyDescent="0.25">
      <c r="A1052" s="28">
        <v>377399</v>
      </c>
      <c r="B1052" s="11">
        <v>100</v>
      </c>
      <c r="D1052" s="1">
        <v>41639</v>
      </c>
    </row>
    <row r="1053" spans="1:4" x14ac:dyDescent="0.25">
      <c r="A1053" s="28">
        <v>377399</v>
      </c>
      <c r="B1053" s="11">
        <v>100</v>
      </c>
      <c r="D1053" s="1">
        <v>42004</v>
      </c>
    </row>
    <row r="1054" spans="1:4" x14ac:dyDescent="0.25">
      <c r="A1054" s="28">
        <v>377399</v>
      </c>
      <c r="B1054" s="11">
        <v>100</v>
      </c>
      <c r="D1054" s="1">
        <v>42369</v>
      </c>
    </row>
    <row r="1055" spans="1:4" x14ac:dyDescent="0.25">
      <c r="A1055" s="28">
        <v>377399</v>
      </c>
      <c r="B1055" s="11">
        <v>100</v>
      </c>
      <c r="D1055" s="1">
        <v>42735</v>
      </c>
    </row>
    <row r="1056" spans="1:4" x14ac:dyDescent="0.25">
      <c r="A1056" s="28">
        <v>377403</v>
      </c>
      <c r="B1056" s="11">
        <v>3800000</v>
      </c>
      <c r="D1056" s="1">
        <v>41274</v>
      </c>
    </row>
    <row r="1057" spans="1:4" x14ac:dyDescent="0.25">
      <c r="A1057" s="28">
        <v>377403</v>
      </c>
      <c r="B1057" s="11">
        <v>3800000</v>
      </c>
      <c r="D1057" s="1">
        <v>41639</v>
      </c>
    </row>
    <row r="1058" spans="1:4" x14ac:dyDescent="0.25">
      <c r="A1058" s="28">
        <v>377403</v>
      </c>
      <c r="B1058" s="11">
        <v>7966685</v>
      </c>
      <c r="D1058" s="1">
        <v>42004</v>
      </c>
    </row>
    <row r="1059" spans="1:4" x14ac:dyDescent="0.25">
      <c r="A1059" s="28">
        <v>377403</v>
      </c>
      <c r="B1059" s="11">
        <v>5960319</v>
      </c>
      <c r="D1059" s="1">
        <v>42369</v>
      </c>
    </row>
    <row r="1060" spans="1:4" x14ac:dyDescent="0.25">
      <c r="A1060" s="28">
        <v>377403</v>
      </c>
      <c r="B1060" s="11">
        <v>6203874</v>
      </c>
      <c r="D1060" s="1">
        <v>42735</v>
      </c>
    </row>
    <row r="1061" spans="1:4" x14ac:dyDescent="0.25">
      <c r="A1061" s="28">
        <v>377405</v>
      </c>
      <c r="B1061" s="11">
        <v>0</v>
      </c>
      <c r="D1061" s="1">
        <v>40908</v>
      </c>
    </row>
    <row r="1062" spans="1:4" x14ac:dyDescent="0.25">
      <c r="A1062" s="28">
        <v>377405</v>
      </c>
      <c r="B1062" s="11">
        <v>0</v>
      </c>
      <c r="D1062" s="1">
        <v>41274</v>
      </c>
    </row>
    <row r="1063" spans="1:4" x14ac:dyDescent="0.25">
      <c r="A1063" s="28">
        <v>377405</v>
      </c>
      <c r="B1063" s="11"/>
      <c r="D1063" s="1">
        <v>41639</v>
      </c>
    </row>
    <row r="1064" spans="1:4" x14ac:dyDescent="0.25">
      <c r="A1064" s="28">
        <v>377405</v>
      </c>
      <c r="B1064" s="11">
        <v>3</v>
      </c>
      <c r="D1064" s="1">
        <v>42369</v>
      </c>
    </row>
    <row r="1065" spans="1:4" x14ac:dyDescent="0.25">
      <c r="A1065" s="28">
        <v>377407</v>
      </c>
      <c r="B1065" s="11">
        <v>22</v>
      </c>
      <c r="D1065" s="1">
        <v>40908</v>
      </c>
    </row>
    <row r="1066" spans="1:4" x14ac:dyDescent="0.25">
      <c r="A1066" s="28">
        <v>377407</v>
      </c>
      <c r="B1066" s="11">
        <v>22</v>
      </c>
      <c r="D1066" s="1">
        <v>41274</v>
      </c>
    </row>
    <row r="1067" spans="1:4" x14ac:dyDescent="0.25">
      <c r="A1067" s="28">
        <v>377407</v>
      </c>
      <c r="B1067" s="11">
        <v>22</v>
      </c>
      <c r="D1067" s="1">
        <v>41639</v>
      </c>
    </row>
    <row r="1068" spans="1:4" x14ac:dyDescent="0.25">
      <c r="A1068" s="28">
        <v>377407</v>
      </c>
      <c r="B1068" s="11">
        <v>22</v>
      </c>
      <c r="D1068" s="1">
        <v>42004</v>
      </c>
    </row>
    <row r="1069" spans="1:4" x14ac:dyDescent="0.25">
      <c r="A1069" s="28">
        <v>377407</v>
      </c>
      <c r="B1069" s="11">
        <v>22</v>
      </c>
      <c r="D1069" s="1">
        <v>42369</v>
      </c>
    </row>
    <row r="1070" spans="1:4" x14ac:dyDescent="0.25">
      <c r="A1070" s="28">
        <v>377409</v>
      </c>
      <c r="B1070" s="11">
        <v>10</v>
      </c>
      <c r="D1070" s="1">
        <v>37621</v>
      </c>
    </row>
    <row r="1071" spans="1:4" x14ac:dyDescent="0.25">
      <c r="A1071" s="28">
        <v>377409</v>
      </c>
      <c r="B1071" s="11">
        <v>10</v>
      </c>
      <c r="D1071" s="1">
        <v>40908</v>
      </c>
    </row>
    <row r="1072" spans="1:4" x14ac:dyDescent="0.25">
      <c r="A1072" s="28">
        <v>377409</v>
      </c>
      <c r="B1072" s="11">
        <v>10</v>
      </c>
      <c r="D1072" s="1">
        <v>41639</v>
      </c>
    </row>
    <row r="1073" spans="1:4" x14ac:dyDescent="0.25">
      <c r="A1073" s="28">
        <v>377409</v>
      </c>
      <c r="B1073" s="11">
        <v>10</v>
      </c>
      <c r="D1073" s="1">
        <v>42004</v>
      </c>
    </row>
    <row r="1074" spans="1:4" x14ac:dyDescent="0.25">
      <c r="A1074" s="28">
        <v>377409</v>
      </c>
      <c r="B1074" s="11">
        <v>10</v>
      </c>
      <c r="D1074" s="1">
        <v>42369</v>
      </c>
    </row>
    <row r="1075" spans="1:4" x14ac:dyDescent="0.25">
      <c r="A1075" s="28">
        <v>377411</v>
      </c>
      <c r="B1075" s="11">
        <v>67028</v>
      </c>
      <c r="D1075" s="1">
        <v>41455</v>
      </c>
    </row>
    <row r="1076" spans="1:4" x14ac:dyDescent="0.25">
      <c r="A1076" s="28">
        <v>377411</v>
      </c>
      <c r="B1076" s="11">
        <v>188824</v>
      </c>
      <c r="C1076" t="s">
        <v>3925</v>
      </c>
      <c r="D1076" s="1">
        <v>41820</v>
      </c>
    </row>
    <row r="1077" spans="1:4" x14ac:dyDescent="0.25">
      <c r="A1077" s="28">
        <v>377413</v>
      </c>
      <c r="B1077" s="11">
        <v>330536</v>
      </c>
      <c r="D1077" s="1">
        <v>41455</v>
      </c>
    </row>
    <row r="1078" spans="1:4" x14ac:dyDescent="0.25">
      <c r="A1078" s="28">
        <v>377413</v>
      </c>
      <c r="B1078" s="11">
        <v>330536</v>
      </c>
      <c r="D1078" s="1">
        <v>41820</v>
      </c>
    </row>
    <row r="1079" spans="1:4" x14ac:dyDescent="0.25">
      <c r="A1079" s="28">
        <v>377413</v>
      </c>
      <c r="B1079" s="11">
        <v>330536</v>
      </c>
      <c r="D1079" s="1">
        <v>42185</v>
      </c>
    </row>
    <row r="1080" spans="1:4" x14ac:dyDescent="0.25">
      <c r="A1080" s="28">
        <v>377413</v>
      </c>
      <c r="B1080" s="11">
        <v>330536</v>
      </c>
      <c r="D1080" s="1">
        <v>42551</v>
      </c>
    </row>
    <row r="1081" spans="1:4" x14ac:dyDescent="0.25">
      <c r="A1081" s="28">
        <v>377416</v>
      </c>
      <c r="B1081" s="11">
        <v>491729</v>
      </c>
      <c r="D1081" s="1">
        <v>41455</v>
      </c>
    </row>
    <row r="1082" spans="1:4" x14ac:dyDescent="0.25">
      <c r="A1082" s="28">
        <v>377416</v>
      </c>
      <c r="B1082" s="11">
        <v>245436</v>
      </c>
      <c r="D1082" s="1">
        <v>41820</v>
      </c>
    </row>
    <row r="1083" spans="1:4" x14ac:dyDescent="0.25">
      <c r="A1083" s="28">
        <v>377416</v>
      </c>
      <c r="B1083" s="11">
        <v>1616582</v>
      </c>
      <c r="D1083" s="1">
        <v>42004</v>
      </c>
    </row>
    <row r="1084" spans="1:4" x14ac:dyDescent="0.25">
      <c r="A1084" s="28">
        <v>377416</v>
      </c>
      <c r="B1084" s="11">
        <v>1616582</v>
      </c>
      <c r="D1084" s="1">
        <v>42551</v>
      </c>
    </row>
    <row r="1085" spans="1:4" x14ac:dyDescent="0.25">
      <c r="A1085" s="28">
        <v>377418</v>
      </c>
      <c r="B1085" s="11">
        <v>0</v>
      </c>
      <c r="D1085" s="1">
        <v>41455</v>
      </c>
    </row>
    <row r="1086" spans="1:4" x14ac:dyDescent="0.25">
      <c r="A1086" s="28">
        <v>377418</v>
      </c>
      <c r="B1086" s="11">
        <v>2776765</v>
      </c>
      <c r="D1086" s="1">
        <v>41820</v>
      </c>
    </row>
    <row r="1087" spans="1:4" x14ac:dyDescent="0.25">
      <c r="A1087" s="28">
        <v>377418</v>
      </c>
      <c r="B1087" s="11">
        <v>1</v>
      </c>
      <c r="D1087" s="1">
        <v>42551</v>
      </c>
    </row>
    <row r="1088" spans="1:4" x14ac:dyDescent="0.25">
      <c r="A1088" s="28">
        <v>377420</v>
      </c>
      <c r="B1088" s="11">
        <v>8000000</v>
      </c>
      <c r="D1088" s="1">
        <v>41455</v>
      </c>
    </row>
    <row r="1089" spans="1:4" x14ac:dyDescent="0.25">
      <c r="A1089" s="28">
        <v>377420</v>
      </c>
      <c r="B1089" s="11">
        <v>8000000</v>
      </c>
      <c r="D1089" s="1">
        <v>41820</v>
      </c>
    </row>
    <row r="1090" spans="1:4" x14ac:dyDescent="0.25">
      <c r="A1090" s="28">
        <v>377420</v>
      </c>
      <c r="B1090" s="11">
        <v>1</v>
      </c>
      <c r="D1090" s="1">
        <v>42551</v>
      </c>
    </row>
    <row r="1091" spans="1:4" x14ac:dyDescent="0.25">
      <c r="A1091" s="28">
        <v>377422</v>
      </c>
      <c r="B1091" s="11">
        <v>36896</v>
      </c>
      <c r="D1091" s="1">
        <v>41455</v>
      </c>
    </row>
    <row r="1092" spans="1:4" x14ac:dyDescent="0.25">
      <c r="A1092" s="28">
        <v>377422</v>
      </c>
      <c r="B1092" s="11">
        <v>12132266</v>
      </c>
      <c r="D1092" s="1">
        <v>41820</v>
      </c>
    </row>
    <row r="1093" spans="1:4" x14ac:dyDescent="0.25">
      <c r="A1093" s="28">
        <v>377422</v>
      </c>
      <c r="B1093" s="11">
        <v>21208238</v>
      </c>
      <c r="D1093" s="1">
        <v>42185</v>
      </c>
    </row>
    <row r="1094" spans="1:4" x14ac:dyDescent="0.25">
      <c r="A1094" s="28">
        <v>377422</v>
      </c>
      <c r="B1094" s="11">
        <v>21208238</v>
      </c>
      <c r="D1094" s="1">
        <v>42551</v>
      </c>
    </row>
    <row r="1095" spans="1:4" x14ac:dyDescent="0.25">
      <c r="A1095" s="28">
        <v>377424</v>
      </c>
      <c r="B1095" s="11">
        <v>15</v>
      </c>
      <c r="D1095" s="1">
        <v>41274</v>
      </c>
    </row>
    <row r="1096" spans="1:4" x14ac:dyDescent="0.25">
      <c r="A1096" s="28">
        <v>377424</v>
      </c>
      <c r="B1096" s="11">
        <v>19</v>
      </c>
      <c r="D1096" s="1">
        <v>42004</v>
      </c>
    </row>
    <row r="1097" spans="1:4" x14ac:dyDescent="0.25">
      <c r="A1097" s="28">
        <v>377424</v>
      </c>
      <c r="B1097" s="11">
        <v>19</v>
      </c>
      <c r="D1097" s="1">
        <v>42369</v>
      </c>
    </row>
    <row r="1098" spans="1:4" x14ac:dyDescent="0.25">
      <c r="A1098" s="28">
        <v>377424</v>
      </c>
      <c r="B1098" s="11">
        <v>19</v>
      </c>
      <c r="D1098" s="1">
        <v>42735</v>
      </c>
    </row>
    <row r="1099" spans="1:4" x14ac:dyDescent="0.25">
      <c r="A1099" s="28">
        <v>377428</v>
      </c>
      <c r="B1099" s="11">
        <v>53</v>
      </c>
      <c r="D1099" s="1">
        <v>41274</v>
      </c>
    </row>
    <row r="1100" spans="1:4" x14ac:dyDescent="0.25">
      <c r="A1100" s="28">
        <v>377428</v>
      </c>
      <c r="B1100" s="11">
        <v>53</v>
      </c>
      <c r="D1100" s="1">
        <v>41639</v>
      </c>
    </row>
    <row r="1101" spans="1:4" x14ac:dyDescent="0.25">
      <c r="A1101" s="28">
        <v>377428</v>
      </c>
      <c r="B1101" s="11">
        <v>53</v>
      </c>
      <c r="D1101" s="1">
        <v>42004</v>
      </c>
    </row>
    <row r="1102" spans="1:4" x14ac:dyDescent="0.25">
      <c r="A1102" s="28">
        <v>377428</v>
      </c>
      <c r="B1102" s="11">
        <v>53</v>
      </c>
      <c r="D1102" s="1">
        <v>42369</v>
      </c>
    </row>
    <row r="1103" spans="1:4" x14ac:dyDescent="0.25">
      <c r="A1103" s="28">
        <v>377428</v>
      </c>
      <c r="B1103" s="11">
        <v>53</v>
      </c>
      <c r="D1103" s="1">
        <v>42735</v>
      </c>
    </row>
    <row r="1104" spans="1:4" x14ac:dyDescent="0.25">
      <c r="A1104" s="28">
        <v>377430</v>
      </c>
      <c r="B1104" s="11">
        <v>957955</v>
      </c>
      <c r="D1104" s="1">
        <v>41274</v>
      </c>
    </row>
    <row r="1105" spans="1:4" x14ac:dyDescent="0.25">
      <c r="A1105" s="28">
        <v>377430</v>
      </c>
      <c r="B1105" s="11">
        <v>1778528</v>
      </c>
      <c r="D1105" s="1">
        <v>41639</v>
      </c>
    </row>
    <row r="1106" spans="1:4" x14ac:dyDescent="0.25">
      <c r="A1106" s="28">
        <v>377430</v>
      </c>
      <c r="B1106" s="11">
        <v>1778528</v>
      </c>
      <c r="D1106" s="1">
        <v>42004</v>
      </c>
    </row>
    <row r="1107" spans="1:4" x14ac:dyDescent="0.25">
      <c r="A1107" s="28">
        <v>377430</v>
      </c>
      <c r="B1107" s="11">
        <v>1778528</v>
      </c>
      <c r="D1107" s="1">
        <v>42369</v>
      </c>
    </row>
    <row r="1108" spans="1:4" x14ac:dyDescent="0.25">
      <c r="A1108" s="28">
        <v>377430</v>
      </c>
      <c r="B1108" s="11">
        <v>1778528</v>
      </c>
      <c r="D1108" s="1">
        <v>42735</v>
      </c>
    </row>
    <row r="1109" spans="1:4" x14ac:dyDescent="0.25">
      <c r="A1109" s="28">
        <v>377432</v>
      </c>
      <c r="B1109" s="11">
        <v>157</v>
      </c>
      <c r="D1109" s="1">
        <v>40908</v>
      </c>
    </row>
    <row r="1110" spans="1:4" x14ac:dyDescent="0.25">
      <c r="A1110" s="28">
        <v>377432</v>
      </c>
      <c r="B1110" s="11">
        <v>157</v>
      </c>
      <c r="D1110" s="1">
        <v>41274</v>
      </c>
    </row>
    <row r="1111" spans="1:4" x14ac:dyDescent="0.25">
      <c r="A1111" s="28">
        <v>377432</v>
      </c>
      <c r="B1111" s="11">
        <v>157</v>
      </c>
      <c r="D1111" s="1">
        <v>41639</v>
      </c>
    </row>
    <row r="1112" spans="1:4" x14ac:dyDescent="0.25">
      <c r="A1112" s="28">
        <v>377432</v>
      </c>
      <c r="B1112" s="11">
        <v>157</v>
      </c>
      <c r="D1112" s="1">
        <v>42004</v>
      </c>
    </row>
    <row r="1113" spans="1:4" x14ac:dyDescent="0.25">
      <c r="A1113" s="28">
        <v>377434</v>
      </c>
      <c r="B1113" s="11">
        <v>182</v>
      </c>
      <c r="D1113" s="1">
        <v>40908</v>
      </c>
    </row>
    <row r="1114" spans="1:4" x14ac:dyDescent="0.25">
      <c r="A1114" s="28">
        <v>377434</v>
      </c>
      <c r="B1114" s="11">
        <v>122</v>
      </c>
      <c r="D1114" s="1">
        <v>41274</v>
      </c>
    </row>
    <row r="1115" spans="1:4" x14ac:dyDescent="0.25">
      <c r="A1115" s="28">
        <v>377434</v>
      </c>
      <c r="B1115" s="11">
        <v>98</v>
      </c>
      <c r="D1115" s="1">
        <v>41639</v>
      </c>
    </row>
    <row r="1116" spans="1:4" x14ac:dyDescent="0.25">
      <c r="A1116" s="28">
        <v>377434</v>
      </c>
      <c r="B1116" s="11">
        <v>92</v>
      </c>
      <c r="D1116" s="1">
        <v>42004</v>
      </c>
    </row>
    <row r="1117" spans="1:4" x14ac:dyDescent="0.25">
      <c r="A1117" s="28">
        <v>377438</v>
      </c>
      <c r="B1117" s="11">
        <v>11683554</v>
      </c>
      <c r="D1117" s="1">
        <v>40908</v>
      </c>
    </row>
    <row r="1118" spans="1:4" x14ac:dyDescent="0.25">
      <c r="A1118" s="28">
        <v>377438</v>
      </c>
      <c r="B1118" s="11">
        <v>13684779</v>
      </c>
      <c r="D1118" s="1">
        <v>41274</v>
      </c>
    </row>
    <row r="1119" spans="1:4" x14ac:dyDescent="0.25">
      <c r="A1119" s="28">
        <v>377438</v>
      </c>
      <c r="B1119" s="11">
        <v>13684799</v>
      </c>
      <c r="D1119" s="1">
        <v>41639</v>
      </c>
    </row>
    <row r="1120" spans="1:4" x14ac:dyDescent="0.25">
      <c r="A1120" s="28">
        <v>377438</v>
      </c>
      <c r="B1120" s="11">
        <v>13684779</v>
      </c>
      <c r="D1120" s="1">
        <v>42004</v>
      </c>
    </row>
    <row r="1121" spans="1:4" x14ac:dyDescent="0.25">
      <c r="A1121" s="28">
        <v>377440</v>
      </c>
      <c r="B1121" s="11">
        <v>1000000</v>
      </c>
      <c r="D1121" s="1">
        <v>41228</v>
      </c>
    </row>
    <row r="1122" spans="1:4" x14ac:dyDescent="0.25">
      <c r="A1122" s="28">
        <v>377458</v>
      </c>
      <c r="B1122" s="11">
        <v>184</v>
      </c>
      <c r="D1122" s="1">
        <v>41274</v>
      </c>
    </row>
    <row r="1123" spans="1:4" x14ac:dyDescent="0.25">
      <c r="A1123" s="28">
        <v>377458</v>
      </c>
      <c r="B1123" s="11">
        <v>184</v>
      </c>
      <c r="D1123" s="1">
        <v>41639</v>
      </c>
    </row>
    <row r="1124" spans="1:4" x14ac:dyDescent="0.25">
      <c r="A1124" s="28">
        <v>377458</v>
      </c>
      <c r="B1124" s="11">
        <v>186</v>
      </c>
      <c r="D1124" s="1">
        <v>42004</v>
      </c>
    </row>
    <row r="1125" spans="1:4" x14ac:dyDescent="0.25">
      <c r="A1125" s="28">
        <v>377458</v>
      </c>
      <c r="B1125" s="11">
        <v>186</v>
      </c>
      <c r="D1125" s="1">
        <v>42369</v>
      </c>
    </row>
    <row r="1126" spans="1:4" x14ac:dyDescent="0.25">
      <c r="A1126" s="28">
        <v>377462</v>
      </c>
      <c r="B1126" s="11">
        <v>0</v>
      </c>
      <c r="D1126" s="1">
        <v>41274</v>
      </c>
    </row>
    <row r="1127" spans="1:4" x14ac:dyDescent="0.25">
      <c r="A1127" s="28">
        <v>377462</v>
      </c>
      <c r="B1127" s="11">
        <v>51</v>
      </c>
      <c r="D1127" s="1">
        <v>41639</v>
      </c>
    </row>
    <row r="1128" spans="1:4" x14ac:dyDescent="0.25">
      <c r="A1128" s="28">
        <v>377462</v>
      </c>
      <c r="B1128" s="11">
        <v>53</v>
      </c>
      <c r="D1128" s="1">
        <v>42004</v>
      </c>
    </row>
    <row r="1129" spans="1:4" x14ac:dyDescent="0.25">
      <c r="A1129" s="28">
        <v>377462</v>
      </c>
      <c r="B1129" s="11">
        <v>28</v>
      </c>
      <c r="D1129" s="1">
        <v>42369</v>
      </c>
    </row>
    <row r="1130" spans="1:4" x14ac:dyDescent="0.25">
      <c r="A1130" s="28">
        <v>377464</v>
      </c>
      <c r="B1130" s="11">
        <v>660726</v>
      </c>
      <c r="D1130" s="1">
        <v>41274</v>
      </c>
    </row>
    <row r="1131" spans="1:4" x14ac:dyDescent="0.25">
      <c r="A1131" s="28">
        <v>377464</v>
      </c>
      <c r="B1131" s="11">
        <v>8657327</v>
      </c>
      <c r="D1131" s="1">
        <v>41639</v>
      </c>
    </row>
    <row r="1132" spans="1:4" x14ac:dyDescent="0.25">
      <c r="A1132" s="28">
        <v>377464</v>
      </c>
      <c r="B1132" s="11">
        <v>13032981</v>
      </c>
      <c r="D1132" s="1">
        <v>42004</v>
      </c>
    </row>
    <row r="1133" spans="1:4" x14ac:dyDescent="0.25">
      <c r="A1133" s="28">
        <v>377464</v>
      </c>
      <c r="B1133" s="11">
        <v>13032981</v>
      </c>
      <c r="D1133" s="1">
        <v>42369</v>
      </c>
    </row>
    <row r="1134" spans="1:4" x14ac:dyDescent="0.25">
      <c r="A1134" s="28">
        <v>377466</v>
      </c>
      <c r="B1134" s="11">
        <v>0</v>
      </c>
      <c r="D1134" s="1">
        <v>41213</v>
      </c>
    </row>
    <row r="1135" spans="1:4" x14ac:dyDescent="0.25">
      <c r="A1135" s="28">
        <v>377466</v>
      </c>
      <c r="B1135" s="11">
        <v>2</v>
      </c>
      <c r="D1135" s="1">
        <v>41578</v>
      </c>
    </row>
    <row r="1136" spans="1:4" x14ac:dyDescent="0.25">
      <c r="A1136" s="28">
        <v>377466</v>
      </c>
      <c r="B1136" s="11">
        <v>0</v>
      </c>
      <c r="C1136" t="s">
        <v>4434</v>
      </c>
      <c r="D1136" s="1">
        <v>42155</v>
      </c>
    </row>
    <row r="1137" spans="1:4" x14ac:dyDescent="0.25">
      <c r="A1137" s="28">
        <v>377466</v>
      </c>
      <c r="B1137" s="11">
        <v>60</v>
      </c>
      <c r="D1137" s="1">
        <v>42886</v>
      </c>
    </row>
    <row r="1138" spans="1:4" x14ac:dyDescent="0.25">
      <c r="A1138" s="28">
        <v>377470</v>
      </c>
      <c r="B1138" s="11">
        <v>93</v>
      </c>
      <c r="D1138" s="1">
        <v>41578</v>
      </c>
    </row>
    <row r="1139" spans="1:4" x14ac:dyDescent="0.25">
      <c r="A1139" s="28">
        <v>377470</v>
      </c>
      <c r="B1139" s="11">
        <v>80</v>
      </c>
      <c r="C1139" t="s">
        <v>4434</v>
      </c>
      <c r="D1139" s="1">
        <v>42155</v>
      </c>
    </row>
    <row r="1140" spans="1:4" x14ac:dyDescent="0.25">
      <c r="A1140" s="28">
        <v>377470</v>
      </c>
      <c r="B1140" s="11">
        <v>93</v>
      </c>
      <c r="D1140" s="1">
        <v>42886</v>
      </c>
    </row>
    <row r="1141" spans="1:4" x14ac:dyDescent="0.25">
      <c r="A1141" s="28">
        <v>377472</v>
      </c>
      <c r="B1141" s="11">
        <v>348822</v>
      </c>
      <c r="D1141" s="1">
        <v>41213</v>
      </c>
    </row>
    <row r="1142" spans="1:4" x14ac:dyDescent="0.25">
      <c r="A1142" s="28">
        <v>377472</v>
      </c>
      <c r="B1142" s="11">
        <v>877315</v>
      </c>
      <c r="D1142" s="1">
        <v>41578</v>
      </c>
    </row>
    <row r="1143" spans="1:4" x14ac:dyDescent="0.25">
      <c r="A1143" s="28">
        <v>377472</v>
      </c>
      <c r="B1143" s="11">
        <v>2023628</v>
      </c>
      <c r="D1143" s="1">
        <v>42155</v>
      </c>
    </row>
    <row r="1144" spans="1:4" x14ac:dyDescent="0.25">
      <c r="A1144" s="28">
        <v>377472</v>
      </c>
      <c r="B1144" s="11">
        <v>3643943</v>
      </c>
      <c r="D1144" s="1">
        <v>42886</v>
      </c>
    </row>
    <row r="1145" spans="1:4" x14ac:dyDescent="0.25">
      <c r="A1145" s="28">
        <v>377474</v>
      </c>
      <c r="B1145" s="11">
        <v>348822</v>
      </c>
      <c r="D1145" s="1">
        <v>41213</v>
      </c>
    </row>
    <row r="1146" spans="1:4" x14ac:dyDescent="0.25">
      <c r="A1146" s="28">
        <v>377474</v>
      </c>
      <c r="B1146" s="11">
        <v>453687</v>
      </c>
      <c r="D1146" s="1">
        <v>41578</v>
      </c>
    </row>
    <row r="1147" spans="1:4" x14ac:dyDescent="0.25">
      <c r="A1147" s="28">
        <v>377474</v>
      </c>
      <c r="B1147" s="11">
        <v>2053180</v>
      </c>
      <c r="C1147" t="s">
        <v>4435</v>
      </c>
      <c r="D1147" s="1">
        <v>42155</v>
      </c>
    </row>
    <row r="1148" spans="1:4" x14ac:dyDescent="0.25">
      <c r="A1148" s="28">
        <v>377474</v>
      </c>
      <c r="B1148" s="11">
        <v>3643943</v>
      </c>
      <c r="D1148" s="1">
        <v>42886</v>
      </c>
    </row>
    <row r="1149" spans="1:4" x14ac:dyDescent="0.25">
      <c r="A1149" s="28">
        <v>377476</v>
      </c>
      <c r="B1149" s="11">
        <v>9</v>
      </c>
      <c r="D1149" s="1">
        <v>40908</v>
      </c>
    </row>
    <row r="1150" spans="1:4" x14ac:dyDescent="0.25">
      <c r="A1150" s="28">
        <v>377476</v>
      </c>
      <c r="B1150" s="11">
        <v>40</v>
      </c>
      <c r="D1150" s="1">
        <v>41274</v>
      </c>
    </row>
    <row r="1151" spans="1:4" x14ac:dyDescent="0.25">
      <c r="A1151" s="28">
        <v>377476</v>
      </c>
      <c r="B1151" s="11">
        <v>32</v>
      </c>
      <c r="D1151" s="1">
        <v>41639</v>
      </c>
    </row>
    <row r="1152" spans="1:4" x14ac:dyDescent="0.25">
      <c r="A1152" s="28">
        <v>377476</v>
      </c>
      <c r="B1152" s="11">
        <v>75</v>
      </c>
      <c r="D1152" s="1">
        <v>42004</v>
      </c>
    </row>
    <row r="1153" spans="1:4" x14ac:dyDescent="0.25">
      <c r="A1153" s="28">
        <v>377476</v>
      </c>
      <c r="B1153" s="11">
        <v>95</v>
      </c>
      <c r="D1153" s="1">
        <v>42369</v>
      </c>
    </row>
    <row r="1154" spans="1:4" x14ac:dyDescent="0.25">
      <c r="A1154" s="28">
        <v>377476</v>
      </c>
      <c r="B1154" s="11">
        <v>95</v>
      </c>
      <c r="D1154" s="1">
        <v>42582</v>
      </c>
    </row>
    <row r="1155" spans="1:4" x14ac:dyDescent="0.25">
      <c r="A1155" s="28">
        <v>377480</v>
      </c>
      <c r="B1155" s="11">
        <v>105</v>
      </c>
      <c r="D1155" s="1">
        <v>41274</v>
      </c>
    </row>
    <row r="1156" spans="1:4" x14ac:dyDescent="0.25">
      <c r="A1156" s="28">
        <v>377480</v>
      </c>
      <c r="B1156" s="11">
        <v>105</v>
      </c>
      <c r="D1156" s="1">
        <v>41639</v>
      </c>
    </row>
    <row r="1157" spans="1:4" x14ac:dyDescent="0.25">
      <c r="A1157" s="28">
        <v>377480</v>
      </c>
      <c r="B1157" s="11">
        <v>105</v>
      </c>
      <c r="D1157" s="1">
        <v>42004</v>
      </c>
    </row>
    <row r="1158" spans="1:4" x14ac:dyDescent="0.25">
      <c r="A1158" s="28">
        <v>377480</v>
      </c>
      <c r="B1158" s="11">
        <v>105</v>
      </c>
      <c r="D1158" s="1">
        <v>42369</v>
      </c>
    </row>
    <row r="1159" spans="1:4" x14ac:dyDescent="0.25">
      <c r="A1159" s="28">
        <v>377480</v>
      </c>
      <c r="B1159" s="11">
        <v>105</v>
      </c>
      <c r="D1159" s="1">
        <v>42582</v>
      </c>
    </row>
    <row r="1160" spans="1:4" x14ac:dyDescent="0.25">
      <c r="A1160" s="28">
        <v>377482</v>
      </c>
      <c r="B1160" s="11">
        <v>200000</v>
      </c>
      <c r="D1160" s="1">
        <v>40908</v>
      </c>
    </row>
    <row r="1161" spans="1:4" x14ac:dyDescent="0.25">
      <c r="A1161" s="28">
        <v>377482</v>
      </c>
      <c r="B1161" s="11">
        <v>600000</v>
      </c>
      <c r="D1161" s="1">
        <v>41274</v>
      </c>
    </row>
    <row r="1162" spans="1:4" x14ac:dyDescent="0.25">
      <c r="A1162" s="28">
        <v>377482</v>
      </c>
      <c r="B1162" s="11">
        <v>200000</v>
      </c>
      <c r="D1162" s="1">
        <v>41639</v>
      </c>
    </row>
    <row r="1163" spans="1:4" x14ac:dyDescent="0.25">
      <c r="A1163" s="28">
        <v>377482</v>
      </c>
      <c r="B1163" s="11">
        <v>3843907</v>
      </c>
      <c r="D1163" s="1">
        <v>42004</v>
      </c>
    </row>
    <row r="1164" spans="1:4" x14ac:dyDescent="0.25">
      <c r="A1164" s="28">
        <v>377482</v>
      </c>
      <c r="B1164" s="11">
        <v>3843907</v>
      </c>
      <c r="D1164" s="1">
        <v>42582</v>
      </c>
    </row>
    <row r="1165" spans="1:4" x14ac:dyDescent="0.25">
      <c r="A1165" s="28">
        <v>377484</v>
      </c>
      <c r="B1165" s="11">
        <v>3</v>
      </c>
      <c r="D1165" s="1">
        <v>41274</v>
      </c>
    </row>
    <row r="1166" spans="1:4" x14ac:dyDescent="0.25">
      <c r="A1166" s="28">
        <v>377484</v>
      </c>
      <c r="B1166" s="11">
        <v>13</v>
      </c>
      <c r="D1166" s="1">
        <v>41639</v>
      </c>
    </row>
    <row r="1167" spans="1:4" x14ac:dyDescent="0.25">
      <c r="A1167" s="28">
        <v>377484</v>
      </c>
      <c r="B1167" s="11">
        <v>40</v>
      </c>
      <c r="D1167" s="1">
        <v>42004</v>
      </c>
    </row>
    <row r="1168" spans="1:4" x14ac:dyDescent="0.25">
      <c r="A1168" s="28">
        <v>377484</v>
      </c>
      <c r="B1168" s="11">
        <v>24</v>
      </c>
      <c r="D1168" s="1">
        <v>42369</v>
      </c>
    </row>
    <row r="1169" spans="1:4" x14ac:dyDescent="0.25">
      <c r="A1169" s="28">
        <v>377484</v>
      </c>
      <c r="B1169" s="11">
        <v>38</v>
      </c>
      <c r="D1169" s="1">
        <v>42735</v>
      </c>
    </row>
    <row r="1170" spans="1:4" x14ac:dyDescent="0.25">
      <c r="A1170" s="28">
        <v>377488</v>
      </c>
      <c r="B1170" s="11">
        <v>93</v>
      </c>
      <c r="D1170" s="1">
        <v>41274</v>
      </c>
    </row>
    <row r="1171" spans="1:4" x14ac:dyDescent="0.25">
      <c r="A1171" s="28">
        <v>377488</v>
      </c>
      <c r="B1171" s="11">
        <v>93</v>
      </c>
      <c r="D1171" s="1">
        <v>41639</v>
      </c>
    </row>
    <row r="1172" spans="1:4" x14ac:dyDescent="0.25">
      <c r="A1172" s="28">
        <v>377488</v>
      </c>
      <c r="B1172" s="11">
        <v>93</v>
      </c>
      <c r="D1172" s="1">
        <v>42004</v>
      </c>
    </row>
    <row r="1173" spans="1:4" x14ac:dyDescent="0.25">
      <c r="A1173" s="28">
        <v>377488</v>
      </c>
      <c r="B1173" s="11">
        <v>93</v>
      </c>
      <c r="D1173" s="1">
        <v>42369</v>
      </c>
    </row>
    <row r="1174" spans="1:4" x14ac:dyDescent="0.25">
      <c r="A1174" s="28">
        <v>377488</v>
      </c>
      <c r="B1174" s="11">
        <v>93</v>
      </c>
      <c r="D1174" s="1">
        <v>75606</v>
      </c>
    </row>
    <row r="1175" spans="1:4" x14ac:dyDescent="0.25">
      <c r="A1175" s="28">
        <v>377490</v>
      </c>
      <c r="B1175" s="11">
        <v>940230</v>
      </c>
      <c r="D1175" s="1">
        <v>41274</v>
      </c>
    </row>
    <row r="1176" spans="1:4" x14ac:dyDescent="0.25">
      <c r="A1176" s="28">
        <v>377490</v>
      </c>
      <c r="B1176" s="11">
        <v>52000</v>
      </c>
      <c r="D1176" s="1">
        <v>42004</v>
      </c>
    </row>
    <row r="1177" spans="1:4" x14ac:dyDescent="0.25">
      <c r="A1177" s="28">
        <v>377490</v>
      </c>
      <c r="B1177" s="11">
        <v>940230</v>
      </c>
      <c r="D1177" s="1">
        <v>42369</v>
      </c>
    </row>
    <row r="1178" spans="1:4" x14ac:dyDescent="0.25">
      <c r="A1178" s="28">
        <v>377490</v>
      </c>
      <c r="B1178" s="11">
        <v>940230</v>
      </c>
      <c r="D1178" s="1">
        <v>42735</v>
      </c>
    </row>
    <row r="1179" spans="1:4" x14ac:dyDescent="0.25">
      <c r="A1179" s="28">
        <v>377492</v>
      </c>
      <c r="B1179" s="11">
        <v>108</v>
      </c>
      <c r="D1179" s="1">
        <v>41274</v>
      </c>
    </row>
    <row r="1180" spans="1:4" x14ac:dyDescent="0.25">
      <c r="A1180" s="28">
        <v>377492</v>
      </c>
      <c r="B1180" s="11">
        <v>108</v>
      </c>
      <c r="D1180" s="1">
        <v>41639</v>
      </c>
    </row>
    <row r="1181" spans="1:4" x14ac:dyDescent="0.25">
      <c r="A1181" s="28">
        <v>377492</v>
      </c>
      <c r="B1181" s="11">
        <v>108</v>
      </c>
      <c r="C1181" t="s">
        <v>3261</v>
      </c>
      <c r="D1181" s="1">
        <v>42369</v>
      </c>
    </row>
    <row r="1182" spans="1:4" x14ac:dyDescent="0.25">
      <c r="A1182" s="28">
        <v>377492</v>
      </c>
      <c r="B1182" s="11">
        <v>108</v>
      </c>
      <c r="D1182" s="1">
        <v>42886</v>
      </c>
    </row>
    <row r="1183" spans="1:4" x14ac:dyDescent="0.25">
      <c r="A1183" s="28">
        <v>377494</v>
      </c>
      <c r="B1183" s="11">
        <v>6022000</v>
      </c>
      <c r="D1183" s="1">
        <v>41274</v>
      </c>
    </row>
    <row r="1184" spans="1:4" x14ac:dyDescent="0.25">
      <c r="A1184" s="28">
        <v>377494</v>
      </c>
      <c r="B1184" s="11">
        <v>6022000</v>
      </c>
      <c r="D1184" s="1">
        <v>41639</v>
      </c>
    </row>
    <row r="1185" spans="1:4" x14ac:dyDescent="0.25">
      <c r="A1185" s="28">
        <v>377494</v>
      </c>
      <c r="B1185" s="11">
        <v>6022000</v>
      </c>
      <c r="D1185" s="1">
        <v>42369</v>
      </c>
    </row>
    <row r="1186" spans="1:4" x14ac:dyDescent="0.25">
      <c r="A1186" s="28">
        <v>377494</v>
      </c>
      <c r="B1186" s="11">
        <v>6022000</v>
      </c>
      <c r="D1186" s="1">
        <v>42886</v>
      </c>
    </row>
    <row r="1187" spans="1:4" x14ac:dyDescent="0.25">
      <c r="A1187" s="28">
        <v>377496</v>
      </c>
      <c r="B1187" s="11">
        <v>2785929</v>
      </c>
      <c r="D1187" s="1">
        <v>41274</v>
      </c>
    </row>
    <row r="1188" spans="1:4" x14ac:dyDescent="0.25">
      <c r="A1188" s="28">
        <v>377496</v>
      </c>
      <c r="B1188" s="11">
        <v>4150000</v>
      </c>
      <c r="D1188" s="1">
        <v>41639</v>
      </c>
    </row>
    <row r="1189" spans="1:4" x14ac:dyDescent="0.25">
      <c r="A1189" s="28">
        <v>377496</v>
      </c>
      <c r="B1189" s="11">
        <v>1433067</v>
      </c>
      <c r="D1189" s="1">
        <v>42094</v>
      </c>
    </row>
    <row r="1190" spans="1:4" x14ac:dyDescent="0.25">
      <c r="A1190" s="28">
        <v>377496</v>
      </c>
      <c r="B1190" s="11">
        <v>5548088</v>
      </c>
      <c r="D1190" s="1">
        <v>42460</v>
      </c>
    </row>
    <row r="1191" spans="1:4" x14ac:dyDescent="0.25">
      <c r="A1191" s="28">
        <v>377498</v>
      </c>
      <c r="B1191" s="11">
        <v>100</v>
      </c>
      <c r="D1191" s="1">
        <v>41274</v>
      </c>
    </row>
    <row r="1192" spans="1:4" x14ac:dyDescent="0.25">
      <c r="A1192" s="28">
        <v>377498</v>
      </c>
      <c r="B1192" s="11">
        <v>100</v>
      </c>
      <c r="D1192" s="1">
        <v>41639</v>
      </c>
    </row>
    <row r="1193" spans="1:4" x14ac:dyDescent="0.25">
      <c r="A1193" s="28">
        <v>377498</v>
      </c>
      <c r="B1193" s="11">
        <v>100</v>
      </c>
      <c r="D1193" s="1">
        <v>42094</v>
      </c>
    </row>
    <row r="1194" spans="1:4" x14ac:dyDescent="0.25">
      <c r="A1194" s="28">
        <v>377498</v>
      </c>
      <c r="B1194" s="11">
        <v>100</v>
      </c>
      <c r="D1194" s="1">
        <v>42460</v>
      </c>
    </row>
    <row r="1195" spans="1:4" x14ac:dyDescent="0.25">
      <c r="A1195" s="28">
        <v>377502</v>
      </c>
      <c r="B1195" s="11">
        <v>49</v>
      </c>
      <c r="D1195" s="1">
        <v>41274</v>
      </c>
    </row>
    <row r="1196" spans="1:4" x14ac:dyDescent="0.25">
      <c r="A1196" s="28">
        <v>377502</v>
      </c>
      <c r="B1196" s="11">
        <v>82</v>
      </c>
      <c r="D1196" s="1">
        <v>41639</v>
      </c>
    </row>
    <row r="1197" spans="1:4" x14ac:dyDescent="0.25">
      <c r="A1197" s="28">
        <v>377502</v>
      </c>
      <c r="B1197" s="11">
        <v>147</v>
      </c>
      <c r="D1197" s="1">
        <v>42094</v>
      </c>
    </row>
    <row r="1198" spans="1:4" x14ac:dyDescent="0.25">
      <c r="A1198" s="28">
        <v>377502</v>
      </c>
      <c r="B1198" s="11">
        <v>92</v>
      </c>
      <c r="D1198" s="1">
        <v>42460</v>
      </c>
    </row>
    <row r="1199" spans="1:4" x14ac:dyDescent="0.25">
      <c r="A1199" s="28">
        <v>377504</v>
      </c>
      <c r="B1199" s="11">
        <v>668693</v>
      </c>
      <c r="D1199" s="1">
        <v>40908</v>
      </c>
    </row>
    <row r="1200" spans="1:4" x14ac:dyDescent="0.25">
      <c r="A1200" s="28">
        <v>377504</v>
      </c>
      <c r="B1200" s="11">
        <v>844289</v>
      </c>
      <c r="D1200" s="1">
        <v>41274</v>
      </c>
    </row>
    <row r="1201" spans="1:4" x14ac:dyDescent="0.25">
      <c r="A1201" s="28">
        <v>377504</v>
      </c>
      <c r="B1201" s="11">
        <v>1000279</v>
      </c>
      <c r="D1201" s="1">
        <v>41639</v>
      </c>
    </row>
    <row r="1202" spans="1:4" x14ac:dyDescent="0.25">
      <c r="A1202" s="28">
        <v>377504</v>
      </c>
      <c r="B1202" s="11">
        <v>1229013</v>
      </c>
      <c r="C1202" t="s">
        <v>4315</v>
      </c>
      <c r="D1202" s="1">
        <v>42185</v>
      </c>
    </row>
    <row r="1203" spans="1:4" x14ac:dyDescent="0.25">
      <c r="A1203" s="28">
        <v>377510</v>
      </c>
      <c r="B1203" s="11">
        <v>1</v>
      </c>
      <c r="D1203" s="1">
        <v>41274</v>
      </c>
    </row>
    <row r="1204" spans="1:4" x14ac:dyDescent="0.25">
      <c r="A1204" s="28">
        <v>377510</v>
      </c>
      <c r="B1204" s="11"/>
      <c r="D1204" s="1">
        <v>41639</v>
      </c>
    </row>
    <row r="1205" spans="1:4" x14ac:dyDescent="0.25">
      <c r="A1205" s="28">
        <v>377510</v>
      </c>
      <c r="B1205" s="11">
        <v>1</v>
      </c>
      <c r="D1205" s="1">
        <v>42369</v>
      </c>
    </row>
    <row r="1206" spans="1:4" x14ac:dyDescent="0.25">
      <c r="A1206" s="28">
        <v>377510</v>
      </c>
      <c r="B1206" s="11">
        <v>0</v>
      </c>
      <c r="D1206" s="1">
        <v>42735</v>
      </c>
    </row>
    <row r="1207" spans="1:4" x14ac:dyDescent="0.25">
      <c r="A1207" s="28">
        <v>377513</v>
      </c>
      <c r="B1207" s="11">
        <v>36</v>
      </c>
      <c r="D1207" s="1">
        <v>41274</v>
      </c>
    </row>
    <row r="1208" spans="1:4" x14ac:dyDescent="0.25">
      <c r="A1208" s="28">
        <v>377513</v>
      </c>
      <c r="B1208" s="11">
        <v>35</v>
      </c>
      <c r="D1208" s="1">
        <v>41639</v>
      </c>
    </row>
    <row r="1209" spans="1:4" x14ac:dyDescent="0.25">
      <c r="A1209" s="28">
        <v>377513</v>
      </c>
      <c r="B1209" s="11">
        <v>32</v>
      </c>
      <c r="D1209" s="1">
        <v>42004</v>
      </c>
    </row>
    <row r="1210" spans="1:4" x14ac:dyDescent="0.25">
      <c r="A1210" s="28">
        <v>377513</v>
      </c>
      <c r="B1210" s="11">
        <v>36</v>
      </c>
      <c r="D1210" s="1">
        <v>42369</v>
      </c>
    </row>
    <row r="1211" spans="1:4" x14ac:dyDescent="0.25">
      <c r="A1211" s="28">
        <v>377513</v>
      </c>
      <c r="B1211" s="11">
        <v>29</v>
      </c>
      <c r="D1211" s="1">
        <v>42735</v>
      </c>
    </row>
    <row r="1212" spans="1:4" x14ac:dyDescent="0.25">
      <c r="A1212" s="28">
        <v>377515</v>
      </c>
      <c r="B1212" s="11">
        <v>1827411</v>
      </c>
      <c r="D1212" s="1">
        <v>41274</v>
      </c>
    </row>
    <row r="1213" spans="1:4" x14ac:dyDescent="0.25">
      <c r="A1213" s="28">
        <v>377515</v>
      </c>
      <c r="B1213" s="11">
        <v>1827411</v>
      </c>
      <c r="D1213" s="1">
        <v>41639</v>
      </c>
    </row>
    <row r="1214" spans="1:4" x14ac:dyDescent="0.25">
      <c r="A1214" s="28">
        <v>377515</v>
      </c>
      <c r="B1214" s="11">
        <v>1827411</v>
      </c>
      <c r="D1214" s="1">
        <v>42004</v>
      </c>
    </row>
    <row r="1215" spans="1:4" x14ac:dyDescent="0.25">
      <c r="A1215" s="28">
        <v>377515</v>
      </c>
      <c r="B1215" s="11">
        <v>1827411</v>
      </c>
      <c r="D1215" s="1">
        <v>42369</v>
      </c>
    </row>
    <row r="1216" spans="1:4" x14ac:dyDescent="0.25">
      <c r="A1216" s="28">
        <v>377515</v>
      </c>
      <c r="B1216" s="11">
        <v>1827411</v>
      </c>
      <c r="D1216" s="1">
        <v>42735</v>
      </c>
    </row>
    <row r="1217" spans="1:4" x14ac:dyDescent="0.25">
      <c r="A1217" s="28">
        <v>377517</v>
      </c>
      <c r="B1217" s="11">
        <v>5</v>
      </c>
      <c r="D1217" s="1">
        <v>41274</v>
      </c>
    </row>
    <row r="1218" spans="1:4" x14ac:dyDescent="0.25">
      <c r="A1218" s="28">
        <v>377517</v>
      </c>
      <c r="B1218" s="11">
        <v>15</v>
      </c>
      <c r="D1218" s="1">
        <v>42004</v>
      </c>
    </row>
    <row r="1219" spans="1:4" x14ac:dyDescent="0.25">
      <c r="A1219" s="28">
        <v>377517</v>
      </c>
      <c r="B1219" s="11">
        <v>13</v>
      </c>
      <c r="D1219" s="1">
        <v>42369</v>
      </c>
    </row>
    <row r="1220" spans="1:4" x14ac:dyDescent="0.25">
      <c r="A1220" s="28">
        <v>377517</v>
      </c>
      <c r="B1220" s="11">
        <v>15</v>
      </c>
      <c r="D1220" s="1">
        <v>42735</v>
      </c>
    </row>
    <row r="1221" spans="1:4" x14ac:dyDescent="0.25">
      <c r="A1221" s="28">
        <v>377521</v>
      </c>
      <c r="B1221" s="11">
        <v>31</v>
      </c>
      <c r="D1221" s="1">
        <v>41274</v>
      </c>
    </row>
    <row r="1222" spans="1:4" x14ac:dyDescent="0.25">
      <c r="A1222" s="28">
        <v>377521</v>
      </c>
      <c r="B1222" s="11">
        <v>31</v>
      </c>
      <c r="D1222" s="1">
        <v>42004</v>
      </c>
    </row>
    <row r="1223" spans="1:4" x14ac:dyDescent="0.25">
      <c r="A1223" s="28">
        <v>377521</v>
      </c>
      <c r="B1223" s="11">
        <v>31</v>
      </c>
      <c r="D1223" s="1">
        <v>42369</v>
      </c>
    </row>
    <row r="1224" spans="1:4" x14ac:dyDescent="0.25">
      <c r="A1224" s="28">
        <v>377521</v>
      </c>
      <c r="B1224" s="11">
        <v>31</v>
      </c>
      <c r="D1224" s="1">
        <v>42735</v>
      </c>
    </row>
    <row r="1225" spans="1:4" x14ac:dyDescent="0.25">
      <c r="A1225" s="28">
        <v>377523</v>
      </c>
      <c r="B1225" s="11">
        <v>1293284</v>
      </c>
      <c r="D1225" s="1">
        <v>41274</v>
      </c>
    </row>
    <row r="1226" spans="1:4" x14ac:dyDescent="0.25">
      <c r="A1226" s="28">
        <v>377523</v>
      </c>
      <c r="B1226" s="11">
        <v>1454840</v>
      </c>
      <c r="D1226" s="1">
        <v>41639</v>
      </c>
    </row>
    <row r="1227" spans="1:4" x14ac:dyDescent="0.25">
      <c r="A1227" s="28">
        <v>377523</v>
      </c>
      <c r="B1227" s="11">
        <v>0</v>
      </c>
      <c r="D1227" s="1">
        <v>42369</v>
      </c>
    </row>
    <row r="1228" spans="1:4" x14ac:dyDescent="0.25">
      <c r="A1228" s="28">
        <v>377523</v>
      </c>
      <c r="B1228" s="11">
        <v>1850000</v>
      </c>
      <c r="D1228" s="1">
        <v>42735</v>
      </c>
    </row>
    <row r="1229" spans="1:4" x14ac:dyDescent="0.25">
      <c r="A1229" s="28">
        <v>377525</v>
      </c>
      <c r="B1229" s="11">
        <v>1</v>
      </c>
      <c r="D1229" s="1">
        <v>41274</v>
      </c>
    </row>
    <row r="1230" spans="1:4" x14ac:dyDescent="0.25">
      <c r="A1230" s="28">
        <v>377525</v>
      </c>
      <c r="B1230" s="11">
        <v>7</v>
      </c>
      <c r="D1230" s="1">
        <v>41639</v>
      </c>
    </row>
    <row r="1231" spans="1:4" x14ac:dyDescent="0.25">
      <c r="A1231" s="28">
        <v>377525</v>
      </c>
      <c r="B1231" s="11"/>
      <c r="D1231" s="1">
        <v>42004</v>
      </c>
    </row>
    <row r="1232" spans="1:4" x14ac:dyDescent="0.25">
      <c r="A1232" s="28">
        <v>377525</v>
      </c>
      <c r="B1232" s="11"/>
      <c r="D1232" s="1">
        <v>42369</v>
      </c>
    </row>
    <row r="1233" spans="1:4" x14ac:dyDescent="0.25">
      <c r="A1233" s="28">
        <v>377525</v>
      </c>
      <c r="B1233" s="11">
        <v>0</v>
      </c>
      <c r="D1233" s="1">
        <v>42735</v>
      </c>
    </row>
    <row r="1234" spans="1:4" x14ac:dyDescent="0.25">
      <c r="A1234" s="28">
        <v>377527</v>
      </c>
      <c r="B1234" s="11">
        <v>63</v>
      </c>
      <c r="D1234" s="1">
        <v>41274</v>
      </c>
    </row>
    <row r="1235" spans="1:4" x14ac:dyDescent="0.25">
      <c r="A1235" s="28">
        <v>377527</v>
      </c>
      <c r="B1235" s="11">
        <v>63</v>
      </c>
      <c r="D1235" s="1">
        <v>41639</v>
      </c>
    </row>
    <row r="1236" spans="1:4" x14ac:dyDescent="0.25">
      <c r="A1236" s="28">
        <v>377527</v>
      </c>
      <c r="B1236" s="11">
        <v>62</v>
      </c>
      <c r="D1236" s="1">
        <v>42004</v>
      </c>
    </row>
    <row r="1237" spans="1:4" x14ac:dyDescent="0.25">
      <c r="A1237" s="28">
        <v>377527</v>
      </c>
      <c r="B1237" s="11">
        <v>58</v>
      </c>
      <c r="D1237" s="1">
        <v>42369</v>
      </c>
    </row>
    <row r="1238" spans="1:4" x14ac:dyDescent="0.25">
      <c r="A1238" s="28">
        <v>377527</v>
      </c>
      <c r="B1238" s="11">
        <v>60</v>
      </c>
      <c r="D1238" s="1">
        <v>42735</v>
      </c>
    </row>
    <row r="1239" spans="1:4" x14ac:dyDescent="0.25">
      <c r="A1239" s="28">
        <v>377531</v>
      </c>
      <c r="B1239" s="11">
        <v>623373</v>
      </c>
      <c r="D1239" s="1">
        <v>41274</v>
      </c>
    </row>
    <row r="1240" spans="1:4" x14ac:dyDescent="0.25">
      <c r="A1240" s="28">
        <v>377531</v>
      </c>
      <c r="B1240" s="11">
        <v>623373</v>
      </c>
      <c r="D1240" s="1">
        <v>41639</v>
      </c>
    </row>
    <row r="1241" spans="1:4" x14ac:dyDescent="0.25">
      <c r="A1241" s="28">
        <v>377531</v>
      </c>
      <c r="B1241" s="11"/>
      <c r="D1241" s="1">
        <v>42369</v>
      </c>
    </row>
    <row r="1242" spans="1:4" x14ac:dyDescent="0.25">
      <c r="A1242" s="28">
        <v>377531</v>
      </c>
      <c r="B1242" s="11">
        <v>0</v>
      </c>
      <c r="D1242" s="1">
        <v>42735</v>
      </c>
    </row>
    <row r="1243" spans="1:4" x14ac:dyDescent="0.25">
      <c r="A1243" s="28">
        <v>377533</v>
      </c>
      <c r="B1243" s="11">
        <v>4483732</v>
      </c>
      <c r="D1243" s="1">
        <v>41060</v>
      </c>
    </row>
    <row r="1244" spans="1:4" x14ac:dyDescent="0.25">
      <c r="A1244" s="28">
        <v>377533</v>
      </c>
      <c r="B1244" s="11">
        <v>8246868</v>
      </c>
      <c r="D1244" s="1">
        <v>41425</v>
      </c>
    </row>
    <row r="1245" spans="1:4" x14ac:dyDescent="0.25">
      <c r="A1245" s="28">
        <v>377533</v>
      </c>
      <c r="B1245" s="11">
        <v>13693852</v>
      </c>
      <c r="D1245" s="1">
        <v>41790</v>
      </c>
    </row>
    <row r="1246" spans="1:4" x14ac:dyDescent="0.25">
      <c r="A1246" s="28">
        <v>377533</v>
      </c>
      <c r="B1246" s="11">
        <v>14010518</v>
      </c>
      <c r="D1246" s="1">
        <v>42004</v>
      </c>
    </row>
    <row r="1247" spans="1:4" x14ac:dyDescent="0.25">
      <c r="A1247" s="28">
        <v>377533</v>
      </c>
      <c r="B1247" s="11">
        <v>15050151</v>
      </c>
      <c r="D1247" s="1">
        <v>42369</v>
      </c>
    </row>
    <row r="1248" spans="1:4" x14ac:dyDescent="0.25">
      <c r="A1248" s="28">
        <v>377533</v>
      </c>
      <c r="B1248" s="11">
        <v>15458308</v>
      </c>
      <c r="D1248" s="1">
        <v>42735</v>
      </c>
    </row>
    <row r="1249" spans="1:4" x14ac:dyDescent="0.25">
      <c r="A1249" s="28">
        <v>377537</v>
      </c>
      <c r="B1249" s="11">
        <v>0</v>
      </c>
      <c r="D1249" s="1">
        <v>41274</v>
      </c>
    </row>
    <row r="1250" spans="1:4" x14ac:dyDescent="0.25">
      <c r="A1250" s="28">
        <v>377537</v>
      </c>
      <c r="B1250" s="11"/>
      <c r="D1250" s="1">
        <v>41639</v>
      </c>
    </row>
    <row r="1251" spans="1:4" x14ac:dyDescent="0.25">
      <c r="A1251" s="28">
        <v>377537</v>
      </c>
      <c r="B1251" s="11"/>
      <c r="D1251" s="1">
        <v>42369</v>
      </c>
    </row>
    <row r="1252" spans="1:4" x14ac:dyDescent="0.25">
      <c r="A1252" s="28">
        <v>377537</v>
      </c>
      <c r="B1252" s="11">
        <v>0</v>
      </c>
      <c r="D1252" s="1">
        <v>42735</v>
      </c>
    </row>
    <row r="1253" spans="1:4" x14ac:dyDescent="0.25">
      <c r="A1253" s="28">
        <v>377540</v>
      </c>
      <c r="B1253" s="11">
        <v>27</v>
      </c>
      <c r="D1253" s="1">
        <v>41639</v>
      </c>
    </row>
    <row r="1254" spans="1:4" x14ac:dyDescent="0.25">
      <c r="A1254" s="28">
        <v>377540</v>
      </c>
      <c r="B1254" s="11">
        <v>25</v>
      </c>
      <c r="D1254" s="1">
        <v>42004</v>
      </c>
    </row>
    <row r="1255" spans="1:4" x14ac:dyDescent="0.25">
      <c r="A1255" s="28">
        <v>377540</v>
      </c>
      <c r="B1255" s="11">
        <v>156</v>
      </c>
      <c r="D1255" s="1">
        <v>42277</v>
      </c>
    </row>
    <row r="1256" spans="1:4" x14ac:dyDescent="0.25">
      <c r="A1256" s="28">
        <v>377540</v>
      </c>
      <c r="B1256" s="11">
        <v>27</v>
      </c>
      <c r="D1256" s="1">
        <v>42735</v>
      </c>
    </row>
    <row r="1257" spans="1:4" x14ac:dyDescent="0.25">
      <c r="A1257" s="28">
        <v>377544</v>
      </c>
      <c r="B1257" s="11">
        <v>176</v>
      </c>
      <c r="D1257" s="1">
        <v>41639</v>
      </c>
    </row>
    <row r="1258" spans="1:4" x14ac:dyDescent="0.25">
      <c r="A1258" s="28">
        <v>377544</v>
      </c>
      <c r="B1258" s="11">
        <v>220</v>
      </c>
      <c r="D1258" s="1">
        <v>42004</v>
      </c>
    </row>
    <row r="1259" spans="1:4" x14ac:dyDescent="0.25">
      <c r="A1259" s="28">
        <v>377544</v>
      </c>
      <c r="B1259" s="11">
        <v>220</v>
      </c>
      <c r="D1259" s="1">
        <v>42277</v>
      </c>
    </row>
    <row r="1260" spans="1:4" x14ac:dyDescent="0.25">
      <c r="A1260" s="28">
        <v>377544</v>
      </c>
      <c r="B1260" s="11">
        <v>220</v>
      </c>
      <c r="D1260" s="1">
        <v>42735</v>
      </c>
    </row>
    <row r="1261" spans="1:4" x14ac:dyDescent="0.25">
      <c r="A1261" s="28">
        <v>377546</v>
      </c>
      <c r="B1261" s="11">
        <v>4483732</v>
      </c>
      <c r="D1261" s="1">
        <v>41182</v>
      </c>
    </row>
    <row r="1262" spans="1:4" x14ac:dyDescent="0.25">
      <c r="A1262" s="28">
        <v>377546</v>
      </c>
      <c r="B1262" s="11">
        <v>5800000</v>
      </c>
      <c r="D1262" s="1">
        <v>42004</v>
      </c>
    </row>
    <row r="1263" spans="1:4" x14ac:dyDescent="0.25">
      <c r="A1263" s="28">
        <v>377546</v>
      </c>
      <c r="B1263" s="11"/>
      <c r="C1263" t="s">
        <v>3262</v>
      </c>
      <c r="D1263" s="1">
        <v>42277</v>
      </c>
    </row>
    <row r="1264" spans="1:4" x14ac:dyDescent="0.25">
      <c r="A1264" s="28">
        <v>377546</v>
      </c>
      <c r="B1264" s="11">
        <v>0</v>
      </c>
      <c r="D1264" s="1">
        <v>42735</v>
      </c>
    </row>
    <row r="1265" spans="1:4" x14ac:dyDescent="0.25">
      <c r="A1265" s="28">
        <v>377548</v>
      </c>
      <c r="B1265" s="11">
        <v>0</v>
      </c>
      <c r="D1265" s="1">
        <v>41274</v>
      </c>
    </row>
    <row r="1266" spans="1:4" x14ac:dyDescent="0.25">
      <c r="A1266" s="28">
        <v>377548</v>
      </c>
      <c r="B1266" s="11">
        <v>22</v>
      </c>
      <c r="D1266" s="1">
        <v>41639</v>
      </c>
    </row>
    <row r="1267" spans="1:4" x14ac:dyDescent="0.25">
      <c r="A1267" s="28">
        <v>377552</v>
      </c>
      <c r="B1267" s="11">
        <v>214</v>
      </c>
      <c r="D1267" s="1">
        <v>41274</v>
      </c>
    </row>
    <row r="1268" spans="1:4" x14ac:dyDescent="0.25">
      <c r="A1268" s="28">
        <v>377552</v>
      </c>
      <c r="B1268" s="11">
        <v>230</v>
      </c>
      <c r="D1268" s="1">
        <v>41639</v>
      </c>
    </row>
    <row r="1269" spans="1:4" x14ac:dyDescent="0.25">
      <c r="A1269" s="28">
        <v>377554</v>
      </c>
      <c r="B1269" s="11">
        <v>1348413</v>
      </c>
      <c r="D1269" s="1">
        <v>41639</v>
      </c>
    </row>
    <row r="1270" spans="1:4" x14ac:dyDescent="0.25">
      <c r="A1270" s="28">
        <v>377556</v>
      </c>
      <c r="B1270" s="11">
        <v>33</v>
      </c>
      <c r="D1270" s="1">
        <v>40908</v>
      </c>
    </row>
    <row r="1271" spans="1:4" x14ac:dyDescent="0.25">
      <c r="A1271" s="28">
        <v>377556</v>
      </c>
      <c r="B1271" s="11">
        <v>91</v>
      </c>
      <c r="D1271" s="1">
        <v>41274</v>
      </c>
    </row>
    <row r="1272" spans="1:4" x14ac:dyDescent="0.25">
      <c r="A1272" s="28">
        <v>377556</v>
      </c>
      <c r="B1272" s="11">
        <v>103</v>
      </c>
      <c r="D1272" s="1">
        <v>41639</v>
      </c>
    </row>
    <row r="1273" spans="1:4" x14ac:dyDescent="0.25">
      <c r="A1273" s="28">
        <v>377556</v>
      </c>
      <c r="B1273" s="11">
        <v>147</v>
      </c>
      <c r="D1273" s="1">
        <v>42004</v>
      </c>
    </row>
    <row r="1274" spans="1:4" x14ac:dyDescent="0.25">
      <c r="A1274" s="28">
        <v>377556</v>
      </c>
      <c r="B1274" s="11">
        <v>147</v>
      </c>
      <c r="D1274" s="1">
        <v>42430</v>
      </c>
    </row>
    <row r="1275" spans="1:4" x14ac:dyDescent="0.25">
      <c r="A1275" s="28">
        <v>377558</v>
      </c>
      <c r="B1275" s="11">
        <v>175</v>
      </c>
      <c r="D1275" s="1">
        <v>40908</v>
      </c>
    </row>
    <row r="1276" spans="1:4" x14ac:dyDescent="0.25">
      <c r="A1276" s="28">
        <v>377558</v>
      </c>
      <c r="B1276" s="11">
        <v>175</v>
      </c>
      <c r="D1276" s="1">
        <v>41274</v>
      </c>
    </row>
    <row r="1277" spans="1:4" x14ac:dyDescent="0.25">
      <c r="A1277" s="28">
        <v>377558</v>
      </c>
      <c r="B1277" s="11">
        <v>175</v>
      </c>
      <c r="D1277" s="1">
        <v>41639</v>
      </c>
    </row>
    <row r="1278" spans="1:4" x14ac:dyDescent="0.25">
      <c r="A1278" s="28">
        <v>377558</v>
      </c>
      <c r="B1278" s="11">
        <v>175</v>
      </c>
      <c r="D1278" s="1">
        <v>42004</v>
      </c>
    </row>
    <row r="1279" spans="1:4" x14ac:dyDescent="0.25">
      <c r="A1279" s="28">
        <v>377558</v>
      </c>
      <c r="B1279" s="11">
        <v>175</v>
      </c>
      <c r="D1279" s="1">
        <v>42369</v>
      </c>
    </row>
    <row r="1280" spans="1:4" x14ac:dyDescent="0.25">
      <c r="A1280" s="28">
        <v>377562</v>
      </c>
      <c r="B1280" s="11">
        <v>0</v>
      </c>
      <c r="D1280" s="1">
        <v>40908</v>
      </c>
    </row>
    <row r="1281" spans="1:4" x14ac:dyDescent="0.25">
      <c r="A1281" s="28">
        <v>377562</v>
      </c>
      <c r="B1281" s="11">
        <v>9608143</v>
      </c>
      <c r="D1281" s="1">
        <v>41274</v>
      </c>
    </row>
    <row r="1282" spans="1:4" x14ac:dyDescent="0.25">
      <c r="A1282" s="28">
        <v>377562</v>
      </c>
      <c r="B1282" s="11">
        <v>10646287</v>
      </c>
      <c r="D1282" s="1">
        <v>41639</v>
      </c>
    </row>
    <row r="1283" spans="1:4" x14ac:dyDescent="0.25">
      <c r="A1283" s="28">
        <v>377562</v>
      </c>
      <c r="B1283" s="11">
        <v>11140689</v>
      </c>
      <c r="D1283" s="1">
        <v>42004</v>
      </c>
    </row>
    <row r="1284" spans="1:4" x14ac:dyDescent="0.25">
      <c r="A1284" s="28">
        <v>377562</v>
      </c>
      <c r="B1284" s="11">
        <v>13573421</v>
      </c>
      <c r="D1284" s="1">
        <v>42430</v>
      </c>
    </row>
    <row r="1285" spans="1:4" x14ac:dyDescent="0.25">
      <c r="A1285" s="28">
        <v>377564</v>
      </c>
      <c r="B1285" s="11">
        <v>3</v>
      </c>
      <c r="D1285" s="1">
        <v>40908</v>
      </c>
    </row>
    <row r="1286" spans="1:4" x14ac:dyDescent="0.25">
      <c r="A1286" s="28">
        <v>377564</v>
      </c>
      <c r="B1286" s="11">
        <v>12</v>
      </c>
      <c r="D1286" s="1">
        <v>41274</v>
      </c>
    </row>
    <row r="1287" spans="1:4" x14ac:dyDescent="0.25">
      <c r="A1287" s="28">
        <v>377564</v>
      </c>
      <c r="B1287" s="11">
        <v>18</v>
      </c>
      <c r="D1287" s="1">
        <v>41639</v>
      </c>
    </row>
    <row r="1288" spans="1:4" x14ac:dyDescent="0.25">
      <c r="A1288" s="28">
        <v>377564</v>
      </c>
      <c r="B1288" s="11">
        <v>41</v>
      </c>
      <c r="D1288" s="1">
        <v>42004</v>
      </c>
    </row>
    <row r="1289" spans="1:4" x14ac:dyDescent="0.25">
      <c r="A1289" s="28">
        <v>377564</v>
      </c>
      <c r="B1289" s="11">
        <v>41</v>
      </c>
      <c r="D1289" s="1">
        <v>42369</v>
      </c>
    </row>
    <row r="1290" spans="1:4" x14ac:dyDescent="0.25">
      <c r="A1290" s="28">
        <v>377564</v>
      </c>
      <c r="B1290" s="11">
        <v>44</v>
      </c>
      <c r="C1290" t="s">
        <v>4105</v>
      </c>
      <c r="D1290" s="1">
        <v>42582</v>
      </c>
    </row>
    <row r="1291" spans="1:4" x14ac:dyDescent="0.25">
      <c r="A1291" s="28">
        <v>377566</v>
      </c>
      <c r="B1291" s="11">
        <v>26</v>
      </c>
      <c r="D1291" s="1">
        <v>40908</v>
      </c>
    </row>
    <row r="1292" spans="1:4" x14ac:dyDescent="0.25">
      <c r="A1292" s="28">
        <v>377566</v>
      </c>
      <c r="B1292" s="11">
        <v>26</v>
      </c>
      <c r="D1292" s="1">
        <v>41274</v>
      </c>
    </row>
    <row r="1293" spans="1:4" x14ac:dyDescent="0.25">
      <c r="A1293" s="28">
        <v>377566</v>
      </c>
      <c r="B1293" s="11">
        <v>26</v>
      </c>
      <c r="D1293" s="1">
        <v>41639</v>
      </c>
    </row>
    <row r="1294" spans="1:4" x14ac:dyDescent="0.25">
      <c r="A1294" s="28">
        <v>377566</v>
      </c>
      <c r="B1294" s="11">
        <v>26</v>
      </c>
      <c r="D1294" s="1">
        <v>42004</v>
      </c>
    </row>
    <row r="1295" spans="1:4" x14ac:dyDescent="0.25">
      <c r="A1295" s="28">
        <v>377566</v>
      </c>
      <c r="B1295" s="11">
        <v>26</v>
      </c>
      <c r="D1295" s="1">
        <v>42369</v>
      </c>
    </row>
    <row r="1296" spans="1:4" x14ac:dyDescent="0.25">
      <c r="A1296" s="28">
        <v>377566</v>
      </c>
      <c r="B1296" s="11">
        <v>26</v>
      </c>
      <c r="D1296" s="1">
        <v>42582</v>
      </c>
    </row>
    <row r="1297" spans="1:4" x14ac:dyDescent="0.25">
      <c r="A1297" s="28">
        <v>377570</v>
      </c>
      <c r="B1297" s="11">
        <v>0</v>
      </c>
      <c r="D1297" s="1">
        <v>40908</v>
      </c>
    </row>
    <row r="1298" spans="1:4" x14ac:dyDescent="0.25">
      <c r="A1298" s="28">
        <v>377570</v>
      </c>
      <c r="B1298" s="11">
        <v>898856</v>
      </c>
      <c r="D1298" s="1">
        <v>41274</v>
      </c>
    </row>
    <row r="1299" spans="1:4" x14ac:dyDescent="0.25">
      <c r="A1299" s="28">
        <v>377570</v>
      </c>
      <c r="B1299" s="11">
        <v>898856</v>
      </c>
      <c r="D1299" s="1">
        <v>41639</v>
      </c>
    </row>
    <row r="1300" spans="1:4" x14ac:dyDescent="0.25">
      <c r="A1300" s="28">
        <v>377570</v>
      </c>
      <c r="B1300" s="11">
        <v>914827</v>
      </c>
      <c r="D1300" s="1">
        <v>42004</v>
      </c>
    </row>
    <row r="1301" spans="1:4" x14ac:dyDescent="0.25">
      <c r="A1301" s="28">
        <v>377570</v>
      </c>
      <c r="B1301" s="11">
        <v>914827</v>
      </c>
      <c r="D1301" s="1">
        <v>42369</v>
      </c>
    </row>
    <row r="1302" spans="1:4" x14ac:dyDescent="0.25">
      <c r="A1302" s="28">
        <v>377570</v>
      </c>
      <c r="B1302" s="11">
        <v>1443031</v>
      </c>
      <c r="C1302" s="44" t="s">
        <v>3926</v>
      </c>
      <c r="D1302" s="1">
        <v>42582</v>
      </c>
    </row>
    <row r="1303" spans="1:4" x14ac:dyDescent="0.25">
      <c r="A1303" s="28">
        <v>377572</v>
      </c>
      <c r="B1303" s="11">
        <v>5</v>
      </c>
      <c r="D1303" s="1">
        <v>41274</v>
      </c>
    </row>
    <row r="1304" spans="1:4" x14ac:dyDescent="0.25">
      <c r="A1304" s="28">
        <v>377572</v>
      </c>
      <c r="B1304" s="11">
        <v>5</v>
      </c>
      <c r="D1304" s="1">
        <v>41639</v>
      </c>
    </row>
    <row r="1305" spans="1:4" x14ac:dyDescent="0.25">
      <c r="A1305" s="28">
        <v>377574</v>
      </c>
      <c r="B1305" s="11">
        <v>68</v>
      </c>
      <c r="D1305" s="1">
        <v>40543</v>
      </c>
    </row>
    <row r="1306" spans="1:4" x14ac:dyDescent="0.25">
      <c r="A1306" s="28">
        <v>377574</v>
      </c>
      <c r="B1306" s="11">
        <v>170</v>
      </c>
      <c r="D1306" s="1">
        <v>41455</v>
      </c>
    </row>
    <row r="1307" spans="1:4" x14ac:dyDescent="0.25">
      <c r="A1307" s="28">
        <v>377574</v>
      </c>
      <c r="B1307" s="11">
        <v>340</v>
      </c>
      <c r="D1307" s="1">
        <v>41820</v>
      </c>
    </row>
    <row r="1308" spans="1:4" x14ac:dyDescent="0.25">
      <c r="A1308" s="28">
        <v>377574</v>
      </c>
      <c r="B1308" s="11">
        <v>507</v>
      </c>
      <c r="D1308" s="1">
        <v>42185</v>
      </c>
    </row>
    <row r="1309" spans="1:4" x14ac:dyDescent="0.25">
      <c r="A1309" s="28">
        <v>377574</v>
      </c>
      <c r="B1309" s="11">
        <v>455</v>
      </c>
      <c r="D1309" s="1">
        <v>42277</v>
      </c>
    </row>
    <row r="1310" spans="1:4" x14ac:dyDescent="0.25">
      <c r="A1310" s="28">
        <v>377574</v>
      </c>
      <c r="B1310" s="11">
        <v>539</v>
      </c>
      <c r="D1310" s="1">
        <v>42643</v>
      </c>
    </row>
    <row r="1311" spans="1:4" x14ac:dyDescent="0.25">
      <c r="A1311" s="28">
        <v>377578</v>
      </c>
      <c r="B1311" s="11">
        <v>0</v>
      </c>
      <c r="D1311" s="1">
        <v>41639</v>
      </c>
    </row>
    <row r="1312" spans="1:4" x14ac:dyDescent="0.25">
      <c r="A1312" s="28">
        <v>377580</v>
      </c>
      <c r="B1312" s="11">
        <v>422</v>
      </c>
      <c r="D1312" s="1">
        <v>41274</v>
      </c>
    </row>
    <row r="1313" spans="1:4" x14ac:dyDescent="0.25">
      <c r="A1313" s="28">
        <v>377580</v>
      </c>
      <c r="B1313" s="11">
        <v>422</v>
      </c>
      <c r="D1313" s="1">
        <v>42004</v>
      </c>
    </row>
    <row r="1314" spans="1:4" x14ac:dyDescent="0.25">
      <c r="A1314" s="28">
        <v>377582</v>
      </c>
      <c r="B1314" s="11">
        <v>604</v>
      </c>
      <c r="C1314" s="44"/>
      <c r="D1314" s="1">
        <v>40543</v>
      </c>
    </row>
    <row r="1315" spans="1:4" x14ac:dyDescent="0.25">
      <c r="A1315" s="28">
        <v>377582</v>
      </c>
      <c r="B1315" s="11">
        <v>604</v>
      </c>
      <c r="D1315" s="1">
        <v>41455</v>
      </c>
    </row>
    <row r="1316" spans="1:4" x14ac:dyDescent="0.25">
      <c r="A1316" s="28">
        <v>377582</v>
      </c>
      <c r="B1316" s="11">
        <v>604</v>
      </c>
      <c r="D1316" s="1">
        <v>41820</v>
      </c>
    </row>
    <row r="1317" spans="1:4" x14ac:dyDescent="0.25">
      <c r="A1317" s="28">
        <v>377582</v>
      </c>
      <c r="B1317" s="11">
        <v>604</v>
      </c>
      <c r="D1317" s="1">
        <v>42185</v>
      </c>
    </row>
    <row r="1318" spans="1:4" x14ac:dyDescent="0.25">
      <c r="A1318" s="28">
        <v>377582</v>
      </c>
      <c r="B1318" s="11">
        <v>604</v>
      </c>
      <c r="D1318" s="1">
        <v>42277</v>
      </c>
    </row>
    <row r="1319" spans="1:4" x14ac:dyDescent="0.25">
      <c r="A1319" s="28">
        <v>377582</v>
      </c>
      <c r="B1319" s="11">
        <v>604</v>
      </c>
      <c r="D1319" s="1">
        <v>42643</v>
      </c>
    </row>
    <row r="1320" spans="1:4" x14ac:dyDescent="0.25">
      <c r="A1320" s="28">
        <v>377586</v>
      </c>
      <c r="B1320" s="11">
        <v>35</v>
      </c>
      <c r="D1320" s="1">
        <v>41274</v>
      </c>
    </row>
    <row r="1321" spans="1:4" x14ac:dyDescent="0.25">
      <c r="A1321" s="28">
        <v>377586</v>
      </c>
      <c r="B1321" s="11">
        <v>49</v>
      </c>
      <c r="D1321" s="1">
        <v>41639</v>
      </c>
    </row>
    <row r="1322" spans="1:4" x14ac:dyDescent="0.25">
      <c r="A1322" s="28">
        <v>377588</v>
      </c>
      <c r="B1322" s="11">
        <v>348</v>
      </c>
      <c r="D1322" s="1">
        <v>41274</v>
      </c>
    </row>
    <row r="1323" spans="1:4" x14ac:dyDescent="0.25">
      <c r="A1323" s="28">
        <v>377588</v>
      </c>
      <c r="B1323" s="11">
        <v>385</v>
      </c>
      <c r="D1323" s="1">
        <v>41639</v>
      </c>
    </row>
    <row r="1324" spans="1:4" x14ac:dyDescent="0.25">
      <c r="A1324" s="28">
        <v>377588</v>
      </c>
      <c r="B1324" s="11">
        <v>49</v>
      </c>
      <c r="D1324" s="1">
        <v>42004</v>
      </c>
    </row>
    <row r="1325" spans="1:4" x14ac:dyDescent="0.25">
      <c r="A1325" s="28">
        <v>377590</v>
      </c>
      <c r="B1325" s="11">
        <v>54414</v>
      </c>
      <c r="D1325" s="1">
        <v>41274</v>
      </c>
    </row>
    <row r="1326" spans="1:4" x14ac:dyDescent="0.25">
      <c r="A1326" s="28">
        <v>377590</v>
      </c>
      <c r="B1326" s="11">
        <v>1300000</v>
      </c>
      <c r="D1326" s="1">
        <v>41639</v>
      </c>
    </row>
    <row r="1327" spans="1:4" x14ac:dyDescent="0.25">
      <c r="A1327" s="28">
        <v>377590</v>
      </c>
      <c r="B1327" s="11">
        <v>2600000</v>
      </c>
      <c r="D1327" s="1">
        <v>42004</v>
      </c>
    </row>
    <row r="1328" spans="1:4" x14ac:dyDescent="0.25">
      <c r="A1328" s="28">
        <v>377592</v>
      </c>
      <c r="B1328" s="11">
        <v>171</v>
      </c>
      <c r="D1328" s="1">
        <v>41274</v>
      </c>
    </row>
    <row r="1329" spans="1:4" x14ac:dyDescent="0.25">
      <c r="A1329" s="28">
        <v>377592</v>
      </c>
      <c r="B1329" s="11">
        <v>241</v>
      </c>
      <c r="D1329" s="1">
        <v>41639</v>
      </c>
    </row>
    <row r="1330" spans="1:4" x14ac:dyDescent="0.25">
      <c r="A1330" s="28">
        <v>377592</v>
      </c>
      <c r="B1330" s="11">
        <v>243</v>
      </c>
      <c r="D1330" s="1">
        <v>42004</v>
      </c>
    </row>
    <row r="1331" spans="1:4" x14ac:dyDescent="0.25">
      <c r="A1331" s="28">
        <v>377592</v>
      </c>
      <c r="B1331" s="11">
        <v>273</v>
      </c>
      <c r="D1331" s="1">
        <v>42369</v>
      </c>
    </row>
    <row r="1332" spans="1:4" x14ac:dyDescent="0.25">
      <c r="A1332" s="28">
        <v>377592</v>
      </c>
      <c r="B1332" s="11">
        <v>273</v>
      </c>
      <c r="D1332" s="1">
        <v>42735</v>
      </c>
    </row>
    <row r="1333" spans="1:4" x14ac:dyDescent="0.25">
      <c r="A1333" s="28">
        <v>377596</v>
      </c>
      <c r="B1333" s="11">
        <v>510</v>
      </c>
      <c r="D1333" s="1">
        <v>41274</v>
      </c>
    </row>
    <row r="1334" spans="1:4" x14ac:dyDescent="0.25">
      <c r="A1334" s="28">
        <v>377596</v>
      </c>
      <c r="B1334" s="11">
        <v>510</v>
      </c>
      <c r="D1334" s="1">
        <v>41639</v>
      </c>
    </row>
    <row r="1335" spans="1:4" x14ac:dyDescent="0.25">
      <c r="A1335" s="28">
        <v>377596</v>
      </c>
      <c r="B1335" s="11">
        <v>510</v>
      </c>
      <c r="D1335" s="1">
        <v>42004</v>
      </c>
    </row>
    <row r="1336" spans="1:4" x14ac:dyDescent="0.25">
      <c r="A1336" s="28">
        <v>377596</v>
      </c>
      <c r="B1336" s="11">
        <v>510</v>
      </c>
      <c r="D1336" s="1">
        <v>42369</v>
      </c>
    </row>
    <row r="1337" spans="1:4" x14ac:dyDescent="0.25">
      <c r="A1337" s="28">
        <v>377596</v>
      </c>
      <c r="B1337" s="11">
        <v>510</v>
      </c>
      <c r="D1337" s="1">
        <v>42735</v>
      </c>
    </row>
    <row r="1338" spans="1:4" x14ac:dyDescent="0.25">
      <c r="A1338" s="28">
        <v>377598</v>
      </c>
      <c r="B1338" s="11">
        <v>0</v>
      </c>
      <c r="D1338" s="1">
        <v>41639</v>
      </c>
    </row>
    <row r="1339" spans="1:4" x14ac:dyDescent="0.25">
      <c r="A1339" s="28">
        <v>377598</v>
      </c>
      <c r="B1339" s="11">
        <v>3170</v>
      </c>
      <c r="D1339" s="1">
        <v>42004</v>
      </c>
    </row>
    <row r="1340" spans="1:4" x14ac:dyDescent="0.25">
      <c r="A1340" s="28">
        <v>377598</v>
      </c>
      <c r="B1340" s="11">
        <v>380400</v>
      </c>
      <c r="D1340" s="1">
        <v>42369</v>
      </c>
    </row>
    <row r="1341" spans="1:4" x14ac:dyDescent="0.25">
      <c r="A1341" s="28">
        <v>377598</v>
      </c>
      <c r="B1341" s="11">
        <v>380400</v>
      </c>
      <c r="D1341" s="1">
        <v>42735</v>
      </c>
    </row>
    <row r="1342" spans="1:4" x14ac:dyDescent="0.25">
      <c r="A1342" s="28">
        <v>377600</v>
      </c>
      <c r="B1342" s="11">
        <v>6</v>
      </c>
      <c r="D1342" s="1">
        <v>41274</v>
      </c>
    </row>
    <row r="1343" spans="1:4" x14ac:dyDescent="0.25">
      <c r="A1343" s="28">
        <v>377600</v>
      </c>
      <c r="B1343" s="11">
        <v>29</v>
      </c>
      <c r="C1343" t="s">
        <v>4436</v>
      </c>
      <c r="D1343" s="1">
        <v>42369</v>
      </c>
    </row>
    <row r="1344" spans="1:4" x14ac:dyDescent="0.25">
      <c r="A1344" s="28">
        <v>377600</v>
      </c>
      <c r="B1344" s="11">
        <v>30</v>
      </c>
      <c r="D1344" s="1">
        <v>42735</v>
      </c>
    </row>
    <row r="1345" spans="1:4" x14ac:dyDescent="0.25">
      <c r="A1345" s="28">
        <v>377604</v>
      </c>
      <c r="B1345" s="11">
        <v>23</v>
      </c>
      <c r="D1345" s="1">
        <v>40908</v>
      </c>
    </row>
    <row r="1346" spans="1:4" x14ac:dyDescent="0.25">
      <c r="A1346" s="28">
        <v>377604</v>
      </c>
      <c r="B1346" s="11">
        <v>23</v>
      </c>
      <c r="D1346" s="1">
        <v>42369</v>
      </c>
    </row>
    <row r="1347" spans="1:4" x14ac:dyDescent="0.25">
      <c r="A1347" s="28">
        <v>377604</v>
      </c>
      <c r="B1347" s="11">
        <v>23</v>
      </c>
      <c r="D1347" s="1">
        <v>42735</v>
      </c>
    </row>
    <row r="1348" spans="1:4" x14ac:dyDescent="0.25">
      <c r="A1348" s="28">
        <v>377606</v>
      </c>
      <c r="B1348" s="11">
        <v>1939000</v>
      </c>
      <c r="D1348" s="1">
        <v>42369</v>
      </c>
    </row>
    <row r="1349" spans="1:4" x14ac:dyDescent="0.25">
      <c r="A1349" s="28">
        <v>377606</v>
      </c>
      <c r="B1349" s="11">
        <v>1939000</v>
      </c>
      <c r="D1349" s="1">
        <v>42735</v>
      </c>
    </row>
    <row r="1350" spans="1:4" x14ac:dyDescent="0.25">
      <c r="A1350" s="28">
        <v>377608</v>
      </c>
      <c r="B1350" s="11">
        <v>10</v>
      </c>
      <c r="D1350" s="1">
        <v>41274</v>
      </c>
    </row>
    <row r="1351" spans="1:4" x14ac:dyDescent="0.25">
      <c r="A1351" s="28">
        <v>377608</v>
      </c>
      <c r="B1351" s="11">
        <v>15</v>
      </c>
      <c r="D1351" s="1">
        <v>41639</v>
      </c>
    </row>
    <row r="1352" spans="1:4" x14ac:dyDescent="0.25">
      <c r="A1352" s="28">
        <v>377608</v>
      </c>
      <c r="B1352" s="11">
        <v>17</v>
      </c>
      <c r="D1352" s="1">
        <v>42369</v>
      </c>
    </row>
    <row r="1353" spans="1:4" x14ac:dyDescent="0.25">
      <c r="A1353" s="28">
        <v>377608</v>
      </c>
      <c r="B1353" s="11">
        <v>24</v>
      </c>
      <c r="D1353" s="1">
        <v>42735</v>
      </c>
    </row>
    <row r="1354" spans="1:4" x14ac:dyDescent="0.25">
      <c r="A1354" s="28">
        <v>377612</v>
      </c>
      <c r="B1354" s="11">
        <v>26</v>
      </c>
      <c r="D1354" s="1">
        <v>41274</v>
      </c>
    </row>
    <row r="1355" spans="1:4" x14ac:dyDescent="0.25">
      <c r="A1355" s="28">
        <v>377612</v>
      </c>
      <c r="B1355" s="11">
        <v>26</v>
      </c>
      <c r="D1355" s="1">
        <v>41639</v>
      </c>
    </row>
    <row r="1356" spans="1:4" x14ac:dyDescent="0.25">
      <c r="A1356" s="28">
        <v>377612</v>
      </c>
      <c r="B1356" s="11">
        <v>21</v>
      </c>
      <c r="D1356" s="1">
        <v>42004</v>
      </c>
    </row>
    <row r="1357" spans="1:4" x14ac:dyDescent="0.25">
      <c r="A1357" s="28">
        <v>377612</v>
      </c>
      <c r="B1357" s="11">
        <v>26</v>
      </c>
      <c r="D1357" s="1">
        <v>42369</v>
      </c>
    </row>
    <row r="1358" spans="1:4" x14ac:dyDescent="0.25">
      <c r="A1358" s="28">
        <v>377612</v>
      </c>
      <c r="B1358" s="11">
        <v>26</v>
      </c>
      <c r="D1358" s="1">
        <v>42735</v>
      </c>
    </row>
    <row r="1359" spans="1:4" x14ac:dyDescent="0.25">
      <c r="A1359" s="28">
        <v>377614</v>
      </c>
      <c r="B1359" s="11">
        <v>610849</v>
      </c>
      <c r="D1359" s="1">
        <v>41274</v>
      </c>
    </row>
    <row r="1360" spans="1:4" x14ac:dyDescent="0.25">
      <c r="A1360" s="28">
        <v>377614</v>
      </c>
      <c r="B1360" s="11">
        <v>729714</v>
      </c>
      <c r="D1360" s="1">
        <v>41639</v>
      </c>
    </row>
    <row r="1361" spans="1:4" x14ac:dyDescent="0.25">
      <c r="A1361" s="28">
        <v>377614</v>
      </c>
      <c r="B1361" s="11">
        <v>729714</v>
      </c>
      <c r="D1361" s="1">
        <v>42004</v>
      </c>
    </row>
    <row r="1362" spans="1:4" x14ac:dyDescent="0.25">
      <c r="A1362" s="28">
        <v>377614</v>
      </c>
      <c r="B1362" s="11">
        <v>729714</v>
      </c>
      <c r="D1362" s="1">
        <v>42369</v>
      </c>
    </row>
    <row r="1363" spans="1:4" x14ac:dyDescent="0.25">
      <c r="A1363" s="28">
        <v>377614</v>
      </c>
      <c r="B1363" s="11">
        <v>729714</v>
      </c>
      <c r="D1363" s="1">
        <v>42735</v>
      </c>
    </row>
    <row r="1364" spans="1:4" x14ac:dyDescent="0.25">
      <c r="A1364" s="28">
        <v>377616</v>
      </c>
      <c r="B1364" s="11">
        <v>390</v>
      </c>
      <c r="D1364" s="1">
        <v>41274</v>
      </c>
    </row>
    <row r="1365" spans="1:4" x14ac:dyDescent="0.25">
      <c r="A1365" s="28">
        <v>377616</v>
      </c>
      <c r="B1365" s="11">
        <v>368</v>
      </c>
      <c r="D1365" s="1">
        <v>41639</v>
      </c>
    </row>
    <row r="1366" spans="1:4" x14ac:dyDescent="0.25">
      <c r="A1366" s="28">
        <v>377616</v>
      </c>
      <c r="B1366" s="11">
        <v>387</v>
      </c>
      <c r="D1366" s="1">
        <v>42369</v>
      </c>
    </row>
    <row r="1367" spans="1:4" x14ac:dyDescent="0.25">
      <c r="A1367" s="28">
        <v>377616</v>
      </c>
      <c r="B1367" s="11">
        <v>412</v>
      </c>
      <c r="D1367" s="1">
        <v>42735</v>
      </c>
    </row>
    <row r="1368" spans="1:4" x14ac:dyDescent="0.25">
      <c r="A1368" s="28">
        <v>377618</v>
      </c>
      <c r="B1368" s="11">
        <v>543800</v>
      </c>
      <c r="D1368" s="1">
        <v>41274</v>
      </c>
    </row>
    <row r="1369" spans="1:4" x14ac:dyDescent="0.25">
      <c r="A1369" s="28">
        <v>377618</v>
      </c>
      <c r="B1369" s="11">
        <v>1142000</v>
      </c>
      <c r="D1369" s="1">
        <v>41639</v>
      </c>
    </row>
    <row r="1370" spans="1:4" x14ac:dyDescent="0.25">
      <c r="A1370" s="28">
        <v>377618</v>
      </c>
      <c r="B1370" s="11">
        <v>1142000</v>
      </c>
      <c r="D1370" s="1">
        <v>42004</v>
      </c>
    </row>
    <row r="1371" spans="1:4" x14ac:dyDescent="0.25">
      <c r="A1371" s="28">
        <v>377618</v>
      </c>
      <c r="B1371" s="11">
        <v>1142000</v>
      </c>
      <c r="D1371" s="1">
        <v>42369</v>
      </c>
    </row>
    <row r="1372" spans="1:4" x14ac:dyDescent="0.25">
      <c r="A1372" s="28">
        <v>377618</v>
      </c>
      <c r="B1372" s="11">
        <v>1143044</v>
      </c>
      <c r="D1372" s="1">
        <v>42735</v>
      </c>
    </row>
    <row r="1373" spans="1:4" x14ac:dyDescent="0.25">
      <c r="A1373" s="28">
        <v>377620</v>
      </c>
      <c r="B1373" s="11">
        <v>4</v>
      </c>
      <c r="D1373" s="1">
        <v>40908</v>
      </c>
    </row>
    <row r="1374" spans="1:4" x14ac:dyDescent="0.25">
      <c r="A1374" s="28">
        <v>377620</v>
      </c>
      <c r="B1374" s="11">
        <v>2</v>
      </c>
      <c r="D1374" s="1">
        <v>41274</v>
      </c>
    </row>
    <row r="1375" spans="1:4" x14ac:dyDescent="0.25">
      <c r="A1375" s="28">
        <v>377620</v>
      </c>
      <c r="B1375" s="11">
        <v>4</v>
      </c>
      <c r="D1375" s="1">
        <v>41639</v>
      </c>
    </row>
    <row r="1376" spans="1:4" x14ac:dyDescent="0.25">
      <c r="A1376" s="28">
        <v>377620</v>
      </c>
      <c r="B1376" s="11">
        <v>32</v>
      </c>
      <c r="D1376" s="1">
        <v>42551</v>
      </c>
    </row>
    <row r="1377" spans="1:4" x14ac:dyDescent="0.25">
      <c r="A1377" s="28">
        <v>377624</v>
      </c>
      <c r="B1377" s="11">
        <v>15</v>
      </c>
      <c r="D1377" s="1">
        <v>40908</v>
      </c>
    </row>
    <row r="1378" spans="1:4" x14ac:dyDescent="0.25">
      <c r="A1378" s="28">
        <v>377624</v>
      </c>
      <c r="B1378" s="11">
        <v>15</v>
      </c>
      <c r="D1378" s="1">
        <v>41274</v>
      </c>
    </row>
    <row r="1379" spans="1:4" x14ac:dyDescent="0.25">
      <c r="A1379" s="28">
        <v>377624</v>
      </c>
      <c r="B1379" s="11">
        <v>15</v>
      </c>
      <c r="D1379" s="1">
        <v>41639</v>
      </c>
    </row>
    <row r="1380" spans="1:4" x14ac:dyDescent="0.25">
      <c r="A1380" s="28">
        <v>377624</v>
      </c>
      <c r="B1380" s="11">
        <v>15</v>
      </c>
      <c r="D1380" s="1">
        <v>42185</v>
      </c>
    </row>
    <row r="1381" spans="1:4" x14ac:dyDescent="0.25">
      <c r="A1381" s="28">
        <v>377624</v>
      </c>
      <c r="B1381" s="11">
        <v>15</v>
      </c>
      <c r="D1381" s="1">
        <v>42551</v>
      </c>
    </row>
    <row r="1382" spans="1:4" x14ac:dyDescent="0.25">
      <c r="A1382" s="28">
        <v>377626</v>
      </c>
      <c r="B1382" s="11">
        <v>349176</v>
      </c>
      <c r="D1382" s="1">
        <v>40908</v>
      </c>
    </row>
    <row r="1383" spans="1:4" x14ac:dyDescent="0.25">
      <c r="A1383" s="28">
        <v>377626</v>
      </c>
      <c r="B1383" s="11">
        <v>1111133</v>
      </c>
      <c r="D1383" s="1">
        <v>41274</v>
      </c>
    </row>
    <row r="1384" spans="1:4" x14ac:dyDescent="0.25">
      <c r="A1384" s="28">
        <v>377626</v>
      </c>
      <c r="B1384" s="11">
        <v>2032967</v>
      </c>
      <c r="D1384" s="1">
        <v>41639</v>
      </c>
    </row>
    <row r="1385" spans="1:4" x14ac:dyDescent="0.25">
      <c r="A1385" s="28">
        <v>377626</v>
      </c>
      <c r="B1385" s="11">
        <v>4299223</v>
      </c>
      <c r="D1385" s="1">
        <v>42185</v>
      </c>
    </row>
    <row r="1386" spans="1:4" x14ac:dyDescent="0.25">
      <c r="A1386" s="28">
        <v>377626</v>
      </c>
      <c r="B1386" s="11">
        <v>6380142</v>
      </c>
      <c r="D1386" s="1">
        <v>42551</v>
      </c>
    </row>
    <row r="1387" spans="1:4" x14ac:dyDescent="0.25">
      <c r="A1387" s="28">
        <v>377628</v>
      </c>
      <c r="B1387" s="11">
        <v>40561</v>
      </c>
      <c r="D1387" s="1">
        <v>40724</v>
      </c>
    </row>
    <row r="1388" spans="1:4" x14ac:dyDescent="0.25">
      <c r="A1388" s="28">
        <v>377628</v>
      </c>
      <c r="B1388" s="11">
        <v>8485228</v>
      </c>
      <c r="D1388" s="1">
        <v>41090</v>
      </c>
    </row>
    <row r="1389" spans="1:4" x14ac:dyDescent="0.25">
      <c r="A1389" s="28">
        <v>377628</v>
      </c>
      <c r="B1389" s="11">
        <v>17491536</v>
      </c>
      <c r="D1389" s="1">
        <v>41455</v>
      </c>
    </row>
    <row r="1390" spans="1:4" x14ac:dyDescent="0.25">
      <c r="A1390" s="28">
        <v>377628</v>
      </c>
      <c r="B1390" s="11">
        <v>24500000</v>
      </c>
      <c r="D1390" s="1">
        <v>41670</v>
      </c>
    </row>
    <row r="1391" spans="1:4" x14ac:dyDescent="0.25">
      <c r="A1391" s="28">
        <v>377630</v>
      </c>
      <c r="B1391" s="11">
        <v>29</v>
      </c>
      <c r="D1391" s="1">
        <v>41274</v>
      </c>
    </row>
    <row r="1392" spans="1:4" x14ac:dyDescent="0.25">
      <c r="A1392" s="28">
        <v>377630</v>
      </c>
      <c r="B1392" s="11">
        <v>48</v>
      </c>
      <c r="D1392" s="1">
        <v>41639</v>
      </c>
    </row>
    <row r="1393" spans="1:4" x14ac:dyDescent="0.25">
      <c r="A1393" s="28">
        <v>377630</v>
      </c>
      <c r="B1393" s="11">
        <v>23</v>
      </c>
      <c r="D1393" s="1">
        <v>42735</v>
      </c>
    </row>
    <row r="1394" spans="1:4" x14ac:dyDescent="0.25">
      <c r="A1394" s="28">
        <v>377634</v>
      </c>
      <c r="B1394" s="11">
        <v>39</v>
      </c>
      <c r="D1394" s="1">
        <v>41274</v>
      </c>
    </row>
    <row r="1395" spans="1:4" x14ac:dyDescent="0.25">
      <c r="A1395" s="28">
        <v>377634</v>
      </c>
      <c r="B1395" s="11">
        <v>39</v>
      </c>
      <c r="D1395" s="1">
        <v>41639</v>
      </c>
    </row>
    <row r="1396" spans="1:4" x14ac:dyDescent="0.25">
      <c r="A1396" s="28">
        <v>377634</v>
      </c>
      <c r="B1396" s="11">
        <v>39</v>
      </c>
      <c r="D1396" s="1">
        <v>42735</v>
      </c>
    </row>
    <row r="1397" spans="1:4" x14ac:dyDescent="0.25">
      <c r="A1397" s="28">
        <v>377636</v>
      </c>
      <c r="B1397" s="11">
        <v>1579820</v>
      </c>
      <c r="C1397" t="s">
        <v>3926</v>
      </c>
      <c r="D1397" s="1">
        <v>42735</v>
      </c>
    </row>
    <row r="1398" spans="1:4" x14ac:dyDescent="0.25">
      <c r="A1398" s="28">
        <v>377638</v>
      </c>
      <c r="B1398" s="11">
        <v>5</v>
      </c>
      <c r="D1398" s="1">
        <v>41182</v>
      </c>
    </row>
    <row r="1399" spans="1:4" x14ac:dyDescent="0.25">
      <c r="A1399" s="28">
        <v>377638</v>
      </c>
      <c r="B1399" s="11">
        <v>10</v>
      </c>
      <c r="D1399" s="1">
        <v>41547</v>
      </c>
    </row>
    <row r="1400" spans="1:4" x14ac:dyDescent="0.25">
      <c r="A1400" s="28">
        <v>377638</v>
      </c>
      <c r="B1400" s="11">
        <v>11</v>
      </c>
      <c r="D1400" s="1">
        <v>41912</v>
      </c>
    </row>
    <row r="1401" spans="1:4" x14ac:dyDescent="0.25">
      <c r="A1401" s="28">
        <v>377638</v>
      </c>
      <c r="B1401" s="11">
        <v>22</v>
      </c>
      <c r="D1401" s="1">
        <v>42277</v>
      </c>
    </row>
    <row r="1402" spans="1:4" x14ac:dyDescent="0.25">
      <c r="A1402" s="28">
        <v>377638</v>
      </c>
      <c r="B1402" s="11">
        <v>25</v>
      </c>
      <c r="C1402" s="44"/>
      <c r="D1402" s="1">
        <v>42704</v>
      </c>
    </row>
    <row r="1403" spans="1:4" x14ac:dyDescent="0.25">
      <c r="A1403" s="28">
        <v>377640</v>
      </c>
      <c r="B1403" s="11">
        <v>21</v>
      </c>
      <c r="D1403" s="1">
        <v>41182</v>
      </c>
    </row>
    <row r="1404" spans="1:4" x14ac:dyDescent="0.25">
      <c r="A1404" s="28">
        <v>377640</v>
      </c>
      <c r="B1404" s="11">
        <v>21</v>
      </c>
      <c r="D1404" s="1">
        <v>41547</v>
      </c>
    </row>
    <row r="1405" spans="1:4" x14ac:dyDescent="0.25">
      <c r="A1405" s="28">
        <v>377640</v>
      </c>
      <c r="B1405" s="11">
        <v>21</v>
      </c>
      <c r="D1405" s="1">
        <v>41912</v>
      </c>
    </row>
    <row r="1406" spans="1:4" x14ac:dyDescent="0.25">
      <c r="A1406" s="28">
        <v>377640</v>
      </c>
      <c r="B1406" s="11">
        <v>21</v>
      </c>
      <c r="D1406" s="1">
        <v>42277</v>
      </c>
    </row>
    <row r="1407" spans="1:4" x14ac:dyDescent="0.25">
      <c r="A1407" s="28">
        <v>377640</v>
      </c>
      <c r="B1407" s="11">
        <v>21</v>
      </c>
      <c r="D1407" s="1">
        <v>42704</v>
      </c>
    </row>
    <row r="1408" spans="1:4" x14ac:dyDescent="0.25">
      <c r="A1408" s="28">
        <v>377644</v>
      </c>
      <c r="B1408" s="11">
        <v>1008000</v>
      </c>
      <c r="D1408" s="1">
        <v>41547</v>
      </c>
    </row>
    <row r="1409" spans="1:4" x14ac:dyDescent="0.25">
      <c r="A1409" s="28">
        <v>377644</v>
      </c>
      <c r="B1409" s="11">
        <v>1008000</v>
      </c>
      <c r="D1409" s="1">
        <v>41912</v>
      </c>
    </row>
    <row r="1410" spans="1:4" x14ac:dyDescent="0.25">
      <c r="A1410" s="28">
        <v>377644</v>
      </c>
      <c r="B1410" s="11">
        <v>1008000</v>
      </c>
      <c r="D1410" s="1">
        <v>42277</v>
      </c>
    </row>
    <row r="1411" spans="1:4" x14ac:dyDescent="0.25">
      <c r="A1411" s="28">
        <v>377644</v>
      </c>
      <c r="B1411" s="11">
        <v>1008000</v>
      </c>
      <c r="C1411" s="44"/>
      <c r="D1411" s="1">
        <v>42704</v>
      </c>
    </row>
    <row r="1412" spans="1:4" x14ac:dyDescent="0.25">
      <c r="A1412" s="28">
        <v>377646</v>
      </c>
      <c r="B1412" s="11">
        <v>48</v>
      </c>
      <c r="D1412" s="1">
        <v>41274</v>
      </c>
    </row>
    <row r="1413" spans="1:4" x14ac:dyDescent="0.25">
      <c r="A1413" s="28">
        <v>377646</v>
      </c>
      <c r="B1413" s="11">
        <v>17</v>
      </c>
      <c r="D1413" s="1">
        <v>42004</v>
      </c>
    </row>
    <row r="1414" spans="1:4" x14ac:dyDescent="0.25">
      <c r="A1414" s="28">
        <v>377650</v>
      </c>
      <c r="B1414" s="11">
        <v>58066</v>
      </c>
      <c r="D1414" s="1">
        <v>41274</v>
      </c>
    </row>
    <row r="1415" spans="1:4" x14ac:dyDescent="0.25">
      <c r="A1415" s="28">
        <v>377652</v>
      </c>
      <c r="B1415" s="11">
        <v>1354035</v>
      </c>
      <c r="D1415" s="1">
        <v>41274</v>
      </c>
    </row>
    <row r="1416" spans="1:4" x14ac:dyDescent="0.25">
      <c r="A1416" s="28">
        <v>377652</v>
      </c>
      <c r="B1416" s="11">
        <v>991720</v>
      </c>
      <c r="D1416" s="1">
        <v>42004</v>
      </c>
    </row>
    <row r="1417" spans="1:4" x14ac:dyDescent="0.25">
      <c r="A1417" s="28">
        <v>377652</v>
      </c>
      <c r="B1417" s="11">
        <v>1135140</v>
      </c>
      <c r="D1417" s="1">
        <v>42369</v>
      </c>
    </row>
    <row r="1418" spans="1:4" x14ac:dyDescent="0.25">
      <c r="A1418" s="28">
        <v>377654</v>
      </c>
      <c r="B1418" s="11">
        <v>15</v>
      </c>
      <c r="D1418" s="1">
        <v>41182</v>
      </c>
    </row>
    <row r="1419" spans="1:4" x14ac:dyDescent="0.25">
      <c r="A1419" s="28">
        <v>377654</v>
      </c>
      <c r="B1419" s="11">
        <v>6</v>
      </c>
      <c r="D1419" s="1">
        <v>41547</v>
      </c>
    </row>
    <row r="1420" spans="1:4" x14ac:dyDescent="0.25">
      <c r="A1420" s="28">
        <v>377654</v>
      </c>
      <c r="B1420" s="11">
        <v>2</v>
      </c>
      <c r="D1420" s="1">
        <v>42267</v>
      </c>
    </row>
    <row r="1421" spans="1:4" x14ac:dyDescent="0.25">
      <c r="A1421" s="28">
        <v>377654</v>
      </c>
      <c r="B1421" s="11">
        <v>0</v>
      </c>
      <c r="D1421" s="1">
        <v>42633</v>
      </c>
    </row>
    <row r="1422" spans="1:4" x14ac:dyDescent="0.25">
      <c r="A1422" s="28">
        <v>377654</v>
      </c>
      <c r="B1422" s="11">
        <v>12</v>
      </c>
      <c r="D1422" s="1">
        <v>43069</v>
      </c>
    </row>
    <row r="1423" spans="1:4" x14ac:dyDescent="0.25">
      <c r="A1423" s="28">
        <v>377658</v>
      </c>
      <c r="B1423" s="11">
        <v>138</v>
      </c>
      <c r="D1423" s="1">
        <v>41547</v>
      </c>
    </row>
    <row r="1424" spans="1:4" x14ac:dyDescent="0.25">
      <c r="A1424" s="28">
        <v>377658</v>
      </c>
      <c r="B1424" s="11">
        <v>138</v>
      </c>
      <c r="D1424" s="1">
        <v>42267</v>
      </c>
    </row>
    <row r="1425" spans="1:4" x14ac:dyDescent="0.25">
      <c r="A1425" s="28">
        <v>377658</v>
      </c>
      <c r="B1425" s="11">
        <v>130</v>
      </c>
      <c r="D1425" s="1">
        <v>42633</v>
      </c>
    </row>
    <row r="1426" spans="1:4" x14ac:dyDescent="0.25">
      <c r="A1426" s="28">
        <v>377658</v>
      </c>
      <c r="B1426" s="11">
        <v>138</v>
      </c>
      <c r="D1426" s="1">
        <v>43069</v>
      </c>
    </row>
    <row r="1427" spans="1:4" x14ac:dyDescent="0.25">
      <c r="A1427" s="28">
        <v>377660</v>
      </c>
      <c r="B1427" s="11">
        <v>2160000</v>
      </c>
      <c r="D1427" s="1">
        <v>41902</v>
      </c>
    </row>
    <row r="1428" spans="1:4" x14ac:dyDescent="0.25">
      <c r="A1428" s="28">
        <v>377660</v>
      </c>
      <c r="B1428" s="11">
        <v>14546000</v>
      </c>
      <c r="D1428" s="1">
        <v>42267</v>
      </c>
    </row>
    <row r="1429" spans="1:4" x14ac:dyDescent="0.25">
      <c r="A1429" s="28">
        <v>377660</v>
      </c>
      <c r="B1429" s="11">
        <v>15766000</v>
      </c>
      <c r="D1429" s="1">
        <v>42633</v>
      </c>
    </row>
    <row r="1430" spans="1:4" x14ac:dyDescent="0.25">
      <c r="A1430" s="28">
        <v>377660</v>
      </c>
      <c r="B1430" s="11">
        <v>18327000</v>
      </c>
      <c r="D1430" s="1">
        <v>42998</v>
      </c>
    </row>
    <row r="1431" spans="1:4" x14ac:dyDescent="0.25">
      <c r="A1431" s="28">
        <v>377662</v>
      </c>
      <c r="B1431" s="11">
        <v>40561</v>
      </c>
      <c r="D1431" s="1">
        <v>40724</v>
      </c>
    </row>
    <row r="1432" spans="1:4" x14ac:dyDescent="0.25">
      <c r="A1432" s="28">
        <v>377662</v>
      </c>
      <c r="B1432" s="11">
        <v>8485228</v>
      </c>
      <c r="D1432" s="1">
        <v>41090</v>
      </c>
    </row>
    <row r="1433" spans="1:4" x14ac:dyDescent="0.25">
      <c r="A1433" s="28">
        <v>377662</v>
      </c>
      <c r="B1433" s="11">
        <v>17491536</v>
      </c>
      <c r="D1433" s="1">
        <v>41455</v>
      </c>
    </row>
    <row r="1434" spans="1:4" x14ac:dyDescent="0.25">
      <c r="A1434" s="28">
        <v>377662</v>
      </c>
      <c r="B1434" s="11">
        <v>24500000</v>
      </c>
      <c r="D1434" s="1">
        <v>41670</v>
      </c>
    </row>
    <row r="1435" spans="1:4" x14ac:dyDescent="0.25">
      <c r="A1435" s="28">
        <v>377664</v>
      </c>
      <c r="B1435" s="11">
        <v>8500000</v>
      </c>
      <c r="C1435" t="s">
        <v>210</v>
      </c>
      <c r="D1435" s="1">
        <v>40543</v>
      </c>
    </row>
    <row r="1436" spans="1:4" x14ac:dyDescent="0.25">
      <c r="A1436" s="28">
        <v>377664</v>
      </c>
      <c r="B1436" s="11">
        <v>8500000</v>
      </c>
      <c r="D1436" s="1">
        <v>41455</v>
      </c>
    </row>
    <row r="1437" spans="1:4" x14ac:dyDescent="0.25">
      <c r="A1437" s="28">
        <v>377664</v>
      </c>
      <c r="B1437" s="11">
        <v>24500000</v>
      </c>
      <c r="D1437" s="1">
        <v>42183</v>
      </c>
    </row>
    <row r="1438" spans="1:4" x14ac:dyDescent="0.25">
      <c r="A1438" s="28">
        <v>377664</v>
      </c>
      <c r="B1438" s="11">
        <v>24500000</v>
      </c>
      <c r="D1438" s="1">
        <v>42277</v>
      </c>
    </row>
    <row r="1439" spans="1:4" x14ac:dyDescent="0.25">
      <c r="A1439" s="28">
        <v>377664</v>
      </c>
      <c r="B1439" s="11">
        <v>24500000</v>
      </c>
      <c r="D1439" s="1">
        <v>42643</v>
      </c>
    </row>
    <row r="1440" spans="1:4" x14ac:dyDescent="0.25">
      <c r="A1440" s="28">
        <v>377682</v>
      </c>
      <c r="B1440" s="11">
        <v>1</v>
      </c>
      <c r="D1440" s="1">
        <v>40908</v>
      </c>
    </row>
    <row r="1441" spans="1:4" x14ac:dyDescent="0.25">
      <c r="A1441" s="28">
        <v>377682</v>
      </c>
      <c r="B1441" s="11">
        <v>0</v>
      </c>
      <c r="D1441" s="1">
        <v>41274</v>
      </c>
    </row>
    <row r="1442" spans="1:4" x14ac:dyDescent="0.25">
      <c r="A1442" s="28">
        <v>377682</v>
      </c>
      <c r="B1442" s="11">
        <v>41</v>
      </c>
      <c r="D1442" s="1">
        <v>41639</v>
      </c>
    </row>
    <row r="1443" spans="1:4" x14ac:dyDescent="0.25">
      <c r="A1443" s="28">
        <v>377682</v>
      </c>
      <c r="B1443" s="11">
        <v>64</v>
      </c>
      <c r="D1443" s="1">
        <v>42004</v>
      </c>
    </row>
    <row r="1444" spans="1:4" x14ac:dyDescent="0.25">
      <c r="A1444" s="28">
        <v>377685</v>
      </c>
      <c r="B1444" s="11">
        <v>113</v>
      </c>
      <c r="D1444" s="1">
        <v>41029</v>
      </c>
    </row>
    <row r="1445" spans="1:4" x14ac:dyDescent="0.25">
      <c r="A1445" s="28">
        <v>377685</v>
      </c>
      <c r="B1445" s="11">
        <v>113</v>
      </c>
      <c r="D1445" s="1">
        <v>41394</v>
      </c>
    </row>
    <row r="1446" spans="1:4" x14ac:dyDescent="0.25">
      <c r="A1446" s="28">
        <v>377685</v>
      </c>
      <c r="B1446" s="11">
        <v>80</v>
      </c>
      <c r="D1446" s="1">
        <v>41759</v>
      </c>
    </row>
    <row r="1447" spans="1:4" x14ac:dyDescent="0.25">
      <c r="A1447" s="28">
        <v>377685</v>
      </c>
      <c r="B1447" s="11">
        <v>108</v>
      </c>
      <c r="D1447" s="1">
        <v>42124</v>
      </c>
    </row>
    <row r="1448" spans="1:4" x14ac:dyDescent="0.25">
      <c r="A1448" s="28">
        <v>377685</v>
      </c>
      <c r="B1448" s="11">
        <v>58</v>
      </c>
      <c r="D1448" s="1">
        <v>42490</v>
      </c>
    </row>
    <row r="1449" spans="1:4" x14ac:dyDescent="0.25">
      <c r="A1449" s="28">
        <v>377685</v>
      </c>
      <c r="B1449" s="11">
        <v>64</v>
      </c>
      <c r="C1449" s="44"/>
      <c r="D1449" s="1">
        <v>42581</v>
      </c>
    </row>
    <row r="1450" spans="1:4" x14ac:dyDescent="0.25">
      <c r="A1450" s="28">
        <v>377689</v>
      </c>
      <c r="B1450" s="11">
        <v>6</v>
      </c>
      <c r="D1450" s="1">
        <v>40908</v>
      </c>
    </row>
    <row r="1451" spans="1:4" x14ac:dyDescent="0.25">
      <c r="A1451" s="28">
        <v>377689</v>
      </c>
      <c r="B1451" s="11">
        <v>5</v>
      </c>
      <c r="D1451" s="1">
        <v>41274</v>
      </c>
    </row>
    <row r="1452" spans="1:4" x14ac:dyDescent="0.25">
      <c r="A1452" s="28">
        <v>377689</v>
      </c>
      <c r="B1452" s="11">
        <v>6</v>
      </c>
      <c r="D1452" s="1">
        <v>41639</v>
      </c>
    </row>
    <row r="1453" spans="1:4" x14ac:dyDescent="0.25">
      <c r="A1453" s="28">
        <v>377689</v>
      </c>
      <c r="B1453" s="11">
        <v>6</v>
      </c>
      <c r="D1453" s="1">
        <v>42004</v>
      </c>
    </row>
    <row r="1454" spans="1:4" x14ac:dyDescent="0.25">
      <c r="A1454" s="28">
        <v>377691</v>
      </c>
      <c r="B1454" s="11">
        <v>994615</v>
      </c>
      <c r="D1454" s="1">
        <v>40908</v>
      </c>
    </row>
    <row r="1455" spans="1:4" x14ac:dyDescent="0.25">
      <c r="A1455" s="28">
        <v>377691</v>
      </c>
      <c r="B1455" s="11">
        <v>1411367</v>
      </c>
      <c r="D1455" s="1">
        <v>41274</v>
      </c>
    </row>
    <row r="1456" spans="1:4" x14ac:dyDescent="0.25">
      <c r="A1456" s="28">
        <v>377691</v>
      </c>
      <c r="B1456" s="11">
        <v>1116000</v>
      </c>
      <c r="D1456" s="1">
        <v>41639</v>
      </c>
    </row>
    <row r="1457" spans="1:4" x14ac:dyDescent="0.25">
      <c r="A1457" s="28">
        <v>377691</v>
      </c>
      <c r="B1457" s="11">
        <v>19656472</v>
      </c>
      <c r="D1457" s="1">
        <v>42004</v>
      </c>
    </row>
    <row r="1458" spans="1:4" x14ac:dyDescent="0.25">
      <c r="A1458" s="28">
        <v>377700</v>
      </c>
      <c r="B1458" s="11">
        <v>560000</v>
      </c>
      <c r="C1458" t="s">
        <v>211</v>
      </c>
      <c r="D1458" s="1">
        <v>41455</v>
      </c>
    </row>
    <row r="1459" spans="1:4" x14ac:dyDescent="0.25">
      <c r="A1459" s="28">
        <v>377700</v>
      </c>
      <c r="B1459" s="11">
        <v>560000</v>
      </c>
      <c r="D1459" s="1">
        <v>41639</v>
      </c>
    </row>
    <row r="1460" spans="1:4" x14ac:dyDescent="0.25">
      <c r="A1460" s="28">
        <v>377702</v>
      </c>
      <c r="B1460" s="11">
        <v>1</v>
      </c>
      <c r="D1460" s="1">
        <v>41820</v>
      </c>
    </row>
    <row r="1461" spans="1:4" x14ac:dyDescent="0.25">
      <c r="A1461" s="28">
        <v>377702</v>
      </c>
      <c r="B1461" s="11">
        <v>1</v>
      </c>
      <c r="D1461" s="1">
        <v>42185</v>
      </c>
    </row>
    <row r="1462" spans="1:4" x14ac:dyDescent="0.25">
      <c r="A1462" s="28">
        <v>377702</v>
      </c>
      <c r="B1462" s="11">
        <v>1</v>
      </c>
      <c r="C1462" s="44"/>
      <c r="D1462" s="1">
        <v>42369</v>
      </c>
    </row>
    <row r="1463" spans="1:4" x14ac:dyDescent="0.25">
      <c r="A1463" s="28">
        <v>377704</v>
      </c>
      <c r="B1463" s="11">
        <v>0</v>
      </c>
      <c r="C1463" t="s">
        <v>212</v>
      </c>
      <c r="D1463" s="1">
        <v>41455</v>
      </c>
    </row>
    <row r="1464" spans="1:4" x14ac:dyDescent="0.25">
      <c r="A1464" s="28">
        <v>377704</v>
      </c>
      <c r="B1464" s="11">
        <v>1</v>
      </c>
      <c r="D1464" s="1">
        <v>41820</v>
      </c>
    </row>
    <row r="1465" spans="1:4" x14ac:dyDescent="0.25">
      <c r="A1465" s="28">
        <v>377704</v>
      </c>
      <c r="B1465" s="11">
        <v>1</v>
      </c>
      <c r="D1465" s="1">
        <v>42185</v>
      </c>
    </row>
    <row r="1466" spans="1:4" x14ac:dyDescent="0.25">
      <c r="A1466" s="28">
        <v>377704</v>
      </c>
      <c r="B1466" s="11">
        <v>1</v>
      </c>
      <c r="D1466" s="1">
        <v>42369</v>
      </c>
    </row>
    <row r="1467" spans="1:4" x14ac:dyDescent="0.25">
      <c r="A1467" s="28">
        <v>377706</v>
      </c>
      <c r="B1467" s="11">
        <v>3153926</v>
      </c>
      <c r="D1467" s="1">
        <v>41455</v>
      </c>
    </row>
    <row r="1468" spans="1:4" x14ac:dyDescent="0.25">
      <c r="A1468" s="28">
        <v>377706</v>
      </c>
      <c r="B1468" s="11">
        <v>10706374</v>
      </c>
      <c r="D1468" s="1">
        <v>41820</v>
      </c>
    </row>
    <row r="1469" spans="1:4" x14ac:dyDescent="0.25">
      <c r="A1469" s="28">
        <v>377706</v>
      </c>
      <c r="B1469" s="11">
        <v>11101260</v>
      </c>
      <c r="D1469" s="1">
        <v>42185</v>
      </c>
    </row>
    <row r="1470" spans="1:4" x14ac:dyDescent="0.25">
      <c r="A1470" s="28">
        <v>377706</v>
      </c>
      <c r="B1470" s="11">
        <v>17463819</v>
      </c>
      <c r="D1470" s="1">
        <v>42369</v>
      </c>
    </row>
    <row r="1471" spans="1:4" x14ac:dyDescent="0.25">
      <c r="A1471" s="28">
        <v>377708</v>
      </c>
      <c r="B1471" s="11">
        <v>50</v>
      </c>
      <c r="D1471" s="1">
        <v>41274</v>
      </c>
    </row>
    <row r="1472" spans="1:4" x14ac:dyDescent="0.25">
      <c r="A1472" s="28">
        <v>377708</v>
      </c>
      <c r="B1472" s="11">
        <v>50</v>
      </c>
      <c r="D1472" s="1">
        <v>41639</v>
      </c>
    </row>
    <row r="1473" spans="1:4" x14ac:dyDescent="0.25">
      <c r="A1473" s="28">
        <v>377708</v>
      </c>
      <c r="B1473" s="11">
        <v>50</v>
      </c>
      <c r="D1473" s="1">
        <v>42735</v>
      </c>
    </row>
    <row r="1474" spans="1:4" x14ac:dyDescent="0.25">
      <c r="A1474" s="28">
        <v>377710</v>
      </c>
      <c r="B1474" s="11">
        <v>88</v>
      </c>
      <c r="D1474" s="1">
        <v>41274</v>
      </c>
    </row>
    <row r="1475" spans="1:4" x14ac:dyDescent="0.25">
      <c r="A1475" s="28">
        <v>377710</v>
      </c>
      <c r="B1475" s="11">
        <v>82</v>
      </c>
      <c r="D1475" s="1">
        <v>41639</v>
      </c>
    </row>
    <row r="1476" spans="1:4" x14ac:dyDescent="0.25">
      <c r="A1476" s="28">
        <v>377710</v>
      </c>
      <c r="B1476" s="11">
        <v>82</v>
      </c>
      <c r="D1476" s="1">
        <v>42735</v>
      </c>
    </row>
    <row r="1477" spans="1:4" x14ac:dyDescent="0.25">
      <c r="A1477" s="28">
        <v>377712</v>
      </c>
      <c r="B1477" s="11">
        <v>128</v>
      </c>
      <c r="D1477" s="1">
        <v>41274</v>
      </c>
    </row>
    <row r="1478" spans="1:4" x14ac:dyDescent="0.25">
      <c r="A1478" s="28">
        <v>377712</v>
      </c>
      <c r="B1478" s="11">
        <v>128</v>
      </c>
      <c r="D1478" s="1">
        <v>41639</v>
      </c>
    </row>
    <row r="1479" spans="1:4" x14ac:dyDescent="0.25">
      <c r="A1479" s="28">
        <v>377712</v>
      </c>
      <c r="B1479" s="11">
        <v>128</v>
      </c>
      <c r="D1479" s="1">
        <v>42735</v>
      </c>
    </row>
    <row r="1480" spans="1:4" x14ac:dyDescent="0.25">
      <c r="A1480" s="28">
        <v>377716</v>
      </c>
      <c r="B1480" s="11">
        <v>598</v>
      </c>
      <c r="D1480" s="1">
        <v>40908</v>
      </c>
    </row>
    <row r="1481" spans="1:4" x14ac:dyDescent="0.25">
      <c r="A1481" s="28">
        <v>377716</v>
      </c>
      <c r="B1481" s="11">
        <v>598</v>
      </c>
      <c r="C1481" s="44"/>
      <c r="D1481" s="1">
        <v>41274</v>
      </c>
    </row>
    <row r="1482" spans="1:4" x14ac:dyDescent="0.25">
      <c r="A1482" s="28">
        <v>377716</v>
      </c>
      <c r="B1482" s="11">
        <v>598</v>
      </c>
      <c r="D1482" s="1">
        <v>41639</v>
      </c>
    </row>
    <row r="1483" spans="1:4" x14ac:dyDescent="0.25">
      <c r="A1483" s="28">
        <v>377716</v>
      </c>
      <c r="B1483" s="11">
        <v>488</v>
      </c>
      <c r="C1483" t="s">
        <v>3927</v>
      </c>
      <c r="D1483" s="1">
        <v>42369</v>
      </c>
    </row>
    <row r="1484" spans="1:4" x14ac:dyDescent="0.25">
      <c r="A1484" s="28">
        <v>377718</v>
      </c>
      <c r="B1484" s="11">
        <v>17900000</v>
      </c>
      <c r="D1484" s="1">
        <v>40908</v>
      </c>
    </row>
    <row r="1485" spans="1:4" x14ac:dyDescent="0.25">
      <c r="A1485" s="28">
        <v>377718</v>
      </c>
      <c r="B1485" s="11">
        <v>29000000</v>
      </c>
      <c r="D1485" s="1">
        <v>41274</v>
      </c>
    </row>
    <row r="1486" spans="1:4" x14ac:dyDescent="0.25">
      <c r="A1486" s="28">
        <v>377718</v>
      </c>
      <c r="B1486" s="11">
        <v>35000000</v>
      </c>
      <c r="D1486" s="1">
        <v>41639</v>
      </c>
    </row>
    <row r="1487" spans="1:4" x14ac:dyDescent="0.25">
      <c r="A1487" s="28">
        <v>377718</v>
      </c>
      <c r="B1487" s="11">
        <v>35000000</v>
      </c>
      <c r="D1487" s="1">
        <v>42004</v>
      </c>
    </row>
    <row r="1488" spans="1:4" x14ac:dyDescent="0.25">
      <c r="A1488" s="28">
        <v>377718</v>
      </c>
      <c r="B1488" s="11">
        <v>35500000</v>
      </c>
      <c r="D1488" s="1">
        <v>42369</v>
      </c>
    </row>
    <row r="1489" spans="1:4" x14ac:dyDescent="0.25">
      <c r="A1489" s="28">
        <v>377720</v>
      </c>
      <c r="B1489" s="11">
        <v>18</v>
      </c>
      <c r="D1489" s="1">
        <v>41274</v>
      </c>
    </row>
    <row r="1490" spans="1:4" x14ac:dyDescent="0.25">
      <c r="A1490" s="28">
        <v>377720</v>
      </c>
      <c r="B1490" s="11">
        <v>45</v>
      </c>
      <c r="D1490" s="1">
        <v>41639</v>
      </c>
    </row>
    <row r="1491" spans="1:4" x14ac:dyDescent="0.25">
      <c r="A1491" s="28">
        <v>377720</v>
      </c>
      <c r="B1491" s="11">
        <v>90</v>
      </c>
      <c r="D1491" s="1">
        <v>42004</v>
      </c>
    </row>
    <row r="1492" spans="1:4" x14ac:dyDescent="0.25">
      <c r="A1492" s="28">
        <v>377720</v>
      </c>
      <c r="B1492" s="11">
        <v>94</v>
      </c>
      <c r="D1492" s="1">
        <v>42369</v>
      </c>
    </row>
    <row r="1493" spans="1:4" x14ac:dyDescent="0.25">
      <c r="A1493" s="28">
        <v>377720</v>
      </c>
      <c r="B1493" s="11">
        <v>82</v>
      </c>
      <c r="D1493" s="1">
        <v>42735</v>
      </c>
    </row>
    <row r="1494" spans="1:4" x14ac:dyDescent="0.25">
      <c r="A1494" s="28">
        <v>377725</v>
      </c>
      <c r="B1494" s="11">
        <v>181</v>
      </c>
      <c r="C1494" s="44"/>
      <c r="D1494" s="1">
        <v>41274</v>
      </c>
    </row>
    <row r="1495" spans="1:4" x14ac:dyDescent="0.25">
      <c r="A1495" s="28">
        <v>377725</v>
      </c>
      <c r="B1495" s="11">
        <v>181</v>
      </c>
      <c r="D1495" s="1">
        <v>41639</v>
      </c>
    </row>
    <row r="1496" spans="1:4" x14ac:dyDescent="0.25">
      <c r="A1496" s="28">
        <v>377725</v>
      </c>
      <c r="B1496" s="11">
        <v>181</v>
      </c>
      <c r="D1496" s="1">
        <v>42004</v>
      </c>
    </row>
    <row r="1497" spans="1:4" x14ac:dyDescent="0.25">
      <c r="A1497" s="28">
        <v>377725</v>
      </c>
      <c r="B1497" s="11">
        <v>181</v>
      </c>
      <c r="D1497" s="1">
        <v>42369</v>
      </c>
    </row>
    <row r="1498" spans="1:4" x14ac:dyDescent="0.25">
      <c r="A1498" s="28">
        <v>377725</v>
      </c>
      <c r="B1498" s="11">
        <v>181</v>
      </c>
      <c r="D1498" s="1">
        <v>42735</v>
      </c>
    </row>
    <row r="1499" spans="1:4" x14ac:dyDescent="0.25">
      <c r="A1499" s="28">
        <v>377727</v>
      </c>
      <c r="B1499" s="11">
        <v>2000000</v>
      </c>
      <c r="D1499" s="1">
        <v>41274</v>
      </c>
    </row>
    <row r="1500" spans="1:4" x14ac:dyDescent="0.25">
      <c r="A1500" s="28">
        <v>377727</v>
      </c>
      <c r="B1500" s="11">
        <v>5000000</v>
      </c>
      <c r="D1500" s="1">
        <v>41639</v>
      </c>
    </row>
    <row r="1501" spans="1:4" x14ac:dyDescent="0.25">
      <c r="A1501" s="28">
        <v>377727</v>
      </c>
      <c r="B1501" s="11">
        <v>7185000</v>
      </c>
      <c r="D1501" s="1">
        <v>42004</v>
      </c>
    </row>
    <row r="1502" spans="1:4" x14ac:dyDescent="0.25">
      <c r="A1502" s="28">
        <v>377727</v>
      </c>
      <c r="B1502" s="11">
        <v>7185000</v>
      </c>
      <c r="D1502" s="1">
        <v>42369</v>
      </c>
    </row>
    <row r="1503" spans="1:4" x14ac:dyDescent="0.25">
      <c r="A1503" s="28">
        <v>377727</v>
      </c>
      <c r="B1503" s="11">
        <v>7185000</v>
      </c>
      <c r="D1503" s="1">
        <v>42735</v>
      </c>
    </row>
    <row r="1504" spans="1:4" x14ac:dyDescent="0.25">
      <c r="A1504" s="28">
        <v>377733</v>
      </c>
      <c r="B1504" s="11">
        <v>0</v>
      </c>
      <c r="D1504" s="1">
        <v>40908</v>
      </c>
    </row>
    <row r="1505" spans="1:4" x14ac:dyDescent="0.25">
      <c r="A1505" s="28">
        <v>377733</v>
      </c>
      <c r="B1505" s="11">
        <v>20</v>
      </c>
      <c r="D1505" s="1">
        <v>41639</v>
      </c>
    </row>
    <row r="1506" spans="1:4" x14ac:dyDescent="0.25">
      <c r="A1506" s="28">
        <v>377733</v>
      </c>
      <c r="B1506" s="11">
        <v>32</v>
      </c>
      <c r="D1506" s="1">
        <v>42674</v>
      </c>
    </row>
    <row r="1507" spans="1:4" x14ac:dyDescent="0.25">
      <c r="A1507" s="28">
        <v>377737</v>
      </c>
      <c r="B1507" s="11">
        <v>0</v>
      </c>
      <c r="D1507" s="1">
        <v>40908</v>
      </c>
    </row>
    <row r="1508" spans="1:4" x14ac:dyDescent="0.25">
      <c r="A1508" s="28">
        <v>377737</v>
      </c>
      <c r="B1508" s="11">
        <v>100</v>
      </c>
      <c r="D1508" s="1">
        <v>41639</v>
      </c>
    </row>
    <row r="1509" spans="1:4" x14ac:dyDescent="0.25">
      <c r="A1509" s="28">
        <v>377737</v>
      </c>
      <c r="B1509" s="11">
        <v>100</v>
      </c>
      <c r="D1509" s="1">
        <v>42674</v>
      </c>
    </row>
    <row r="1510" spans="1:4" x14ac:dyDescent="0.25">
      <c r="A1510" s="28">
        <v>377739</v>
      </c>
      <c r="B1510" s="11">
        <v>329035</v>
      </c>
      <c r="D1510" s="1">
        <v>40908</v>
      </c>
    </row>
    <row r="1511" spans="1:4" x14ac:dyDescent="0.25">
      <c r="A1511" s="28">
        <v>377739</v>
      </c>
      <c r="B1511" s="11">
        <v>5652527</v>
      </c>
      <c r="D1511" s="1">
        <v>41274</v>
      </c>
    </row>
    <row r="1512" spans="1:4" x14ac:dyDescent="0.25">
      <c r="A1512" s="28">
        <v>377739</v>
      </c>
      <c r="B1512" s="11">
        <v>6888885</v>
      </c>
      <c r="D1512" s="1">
        <v>41639</v>
      </c>
    </row>
    <row r="1513" spans="1:4" x14ac:dyDescent="0.25">
      <c r="A1513" s="28">
        <v>377739</v>
      </c>
      <c r="B1513" s="11">
        <v>6888885</v>
      </c>
      <c r="D1513" s="1">
        <v>41943</v>
      </c>
    </row>
    <row r="1514" spans="1:4" x14ac:dyDescent="0.25">
      <c r="A1514" s="28">
        <v>377739</v>
      </c>
      <c r="B1514" s="11">
        <v>6888885</v>
      </c>
      <c r="D1514" s="1">
        <v>42369</v>
      </c>
    </row>
    <row r="1515" spans="1:4" x14ac:dyDescent="0.25">
      <c r="A1515" s="28">
        <v>377739</v>
      </c>
      <c r="B1515" s="11">
        <v>6888885</v>
      </c>
      <c r="D1515" s="1">
        <v>42674</v>
      </c>
    </row>
    <row r="1516" spans="1:4" x14ac:dyDescent="0.25">
      <c r="A1516" s="28">
        <v>377743</v>
      </c>
      <c r="B1516" s="11">
        <v>40000</v>
      </c>
      <c r="D1516" s="1">
        <v>41274</v>
      </c>
    </row>
    <row r="1517" spans="1:4" x14ac:dyDescent="0.25">
      <c r="A1517" s="28">
        <v>377745</v>
      </c>
      <c r="B1517" s="11">
        <v>31000</v>
      </c>
      <c r="D1517" s="1">
        <v>41274</v>
      </c>
    </row>
    <row r="1518" spans="1:4" x14ac:dyDescent="0.25">
      <c r="A1518" s="28">
        <v>377747</v>
      </c>
      <c r="B1518" s="11">
        <v>21</v>
      </c>
      <c r="D1518" s="1">
        <v>40908</v>
      </c>
    </row>
    <row r="1519" spans="1:4" x14ac:dyDescent="0.25">
      <c r="A1519" s="28">
        <v>377747</v>
      </c>
      <c r="B1519" s="11">
        <v>46</v>
      </c>
      <c r="D1519" s="1">
        <v>41274</v>
      </c>
    </row>
    <row r="1520" spans="1:4" x14ac:dyDescent="0.25">
      <c r="A1520" s="28">
        <v>377747</v>
      </c>
      <c r="B1520" s="11">
        <v>25</v>
      </c>
      <c r="D1520" s="1">
        <v>41578</v>
      </c>
    </row>
    <row r="1521" spans="1:4" x14ac:dyDescent="0.25">
      <c r="A1521" s="28">
        <v>377747</v>
      </c>
      <c r="B1521" s="11">
        <v>41</v>
      </c>
      <c r="D1521" s="1">
        <v>41973</v>
      </c>
    </row>
    <row r="1522" spans="1:4" x14ac:dyDescent="0.25">
      <c r="A1522" s="28">
        <v>377747</v>
      </c>
      <c r="B1522" s="11">
        <v>70</v>
      </c>
      <c r="C1522" t="s">
        <v>4437</v>
      </c>
      <c r="D1522" s="1">
        <v>42308</v>
      </c>
    </row>
    <row r="1523" spans="1:4" x14ac:dyDescent="0.25">
      <c r="A1523" s="28">
        <v>377747</v>
      </c>
      <c r="B1523" s="11">
        <v>83</v>
      </c>
      <c r="D1523" s="1">
        <v>42704</v>
      </c>
    </row>
    <row r="1524" spans="1:4" x14ac:dyDescent="0.25">
      <c r="A1524" s="28">
        <v>377751</v>
      </c>
      <c r="B1524" s="11">
        <v>24</v>
      </c>
      <c r="D1524" s="1">
        <v>41274</v>
      </c>
    </row>
    <row r="1525" spans="1:4" x14ac:dyDescent="0.25">
      <c r="A1525" s="28">
        <v>377751</v>
      </c>
      <c r="B1525" s="11">
        <v>45</v>
      </c>
      <c r="D1525" s="1">
        <v>41578</v>
      </c>
    </row>
    <row r="1526" spans="1:4" x14ac:dyDescent="0.25">
      <c r="A1526" s="28">
        <v>377751</v>
      </c>
      <c r="B1526" s="11">
        <v>45</v>
      </c>
      <c r="D1526" s="1">
        <v>41973</v>
      </c>
    </row>
    <row r="1527" spans="1:4" x14ac:dyDescent="0.25">
      <c r="A1527" s="28">
        <v>377751</v>
      </c>
      <c r="B1527" s="11">
        <v>24</v>
      </c>
      <c r="D1527" s="1">
        <v>42308</v>
      </c>
    </row>
    <row r="1528" spans="1:4" x14ac:dyDescent="0.25">
      <c r="A1528" s="28">
        <v>377751</v>
      </c>
      <c r="B1528" s="11">
        <v>24</v>
      </c>
      <c r="D1528" s="1">
        <v>42704</v>
      </c>
    </row>
    <row r="1529" spans="1:4" x14ac:dyDescent="0.25">
      <c r="A1529" s="28">
        <v>377753</v>
      </c>
      <c r="B1529" s="11">
        <v>612970</v>
      </c>
      <c r="D1529" s="1">
        <v>40908</v>
      </c>
    </row>
    <row r="1530" spans="1:4" x14ac:dyDescent="0.25">
      <c r="A1530" s="28">
        <v>377753</v>
      </c>
      <c r="B1530" s="11">
        <v>750000</v>
      </c>
      <c r="D1530" s="1">
        <v>41274</v>
      </c>
    </row>
    <row r="1531" spans="1:4" x14ac:dyDescent="0.25">
      <c r="A1531" s="28">
        <v>377753</v>
      </c>
      <c r="B1531" s="11">
        <v>750000</v>
      </c>
      <c r="D1531" s="1">
        <v>41578</v>
      </c>
    </row>
    <row r="1532" spans="1:4" x14ac:dyDescent="0.25">
      <c r="A1532" s="28">
        <v>377753</v>
      </c>
      <c r="B1532" s="11">
        <v>750000</v>
      </c>
      <c r="D1532" s="1">
        <v>41973</v>
      </c>
    </row>
    <row r="1533" spans="1:4" x14ac:dyDescent="0.25">
      <c r="A1533" s="28">
        <v>377753</v>
      </c>
      <c r="B1533" s="11">
        <v>750000</v>
      </c>
      <c r="D1533" s="1">
        <v>42308</v>
      </c>
    </row>
    <row r="1534" spans="1:4" x14ac:dyDescent="0.25">
      <c r="A1534" s="28">
        <v>377753</v>
      </c>
      <c r="B1534" s="11">
        <v>750000</v>
      </c>
      <c r="D1534" s="1">
        <v>42704</v>
      </c>
    </row>
    <row r="1535" spans="1:4" x14ac:dyDescent="0.25">
      <c r="A1535" s="28">
        <v>377757</v>
      </c>
      <c r="B1535" s="11">
        <v>0</v>
      </c>
      <c r="C1535" t="s">
        <v>213</v>
      </c>
      <c r="D1535" s="1">
        <v>41274</v>
      </c>
    </row>
    <row r="1536" spans="1:4" x14ac:dyDescent="0.25">
      <c r="A1536" s="28">
        <v>377759</v>
      </c>
      <c r="B1536" s="11">
        <v>0</v>
      </c>
      <c r="C1536" t="s">
        <v>213</v>
      </c>
      <c r="D1536" s="1">
        <v>41274</v>
      </c>
    </row>
    <row r="1537" spans="1:4" x14ac:dyDescent="0.25">
      <c r="A1537" s="28">
        <v>377761</v>
      </c>
      <c r="B1537" s="11">
        <v>17</v>
      </c>
      <c r="D1537" s="1">
        <v>41182</v>
      </c>
    </row>
    <row r="1538" spans="1:4" x14ac:dyDescent="0.25">
      <c r="A1538" s="28">
        <v>377761</v>
      </c>
      <c r="B1538" s="11">
        <v>57</v>
      </c>
      <c r="C1538" s="44"/>
      <c r="D1538" s="1">
        <v>41547</v>
      </c>
    </row>
    <row r="1539" spans="1:4" x14ac:dyDescent="0.25">
      <c r="A1539" s="28">
        <v>377761</v>
      </c>
      <c r="B1539" s="11">
        <v>61</v>
      </c>
      <c r="D1539" s="1">
        <v>41912</v>
      </c>
    </row>
    <row r="1540" spans="1:4" x14ac:dyDescent="0.25">
      <c r="A1540" s="28">
        <v>377761</v>
      </c>
      <c r="B1540" s="11">
        <v>86</v>
      </c>
      <c r="D1540" s="1">
        <v>42400</v>
      </c>
    </row>
    <row r="1541" spans="1:4" x14ac:dyDescent="0.25">
      <c r="A1541" s="28">
        <v>377761</v>
      </c>
      <c r="B1541" s="11">
        <v>86</v>
      </c>
      <c r="D1541" s="1">
        <v>42766</v>
      </c>
    </row>
    <row r="1542" spans="1:4" x14ac:dyDescent="0.25">
      <c r="A1542" s="28">
        <v>377765</v>
      </c>
      <c r="B1542" s="11">
        <v>0</v>
      </c>
      <c r="D1542" s="1">
        <v>41182</v>
      </c>
    </row>
    <row r="1543" spans="1:4" x14ac:dyDescent="0.25">
      <c r="A1543" s="28">
        <v>377765</v>
      </c>
      <c r="B1543" s="11">
        <v>13201646</v>
      </c>
      <c r="D1543" s="1">
        <v>41547</v>
      </c>
    </row>
    <row r="1544" spans="1:4" x14ac:dyDescent="0.25">
      <c r="A1544" s="28">
        <v>377765</v>
      </c>
      <c r="B1544" s="11">
        <v>13201646</v>
      </c>
      <c r="D1544" s="1">
        <v>42035</v>
      </c>
    </row>
    <row r="1545" spans="1:4" x14ac:dyDescent="0.25">
      <c r="A1545" s="28">
        <v>377765</v>
      </c>
      <c r="B1545" s="11">
        <v>13201646</v>
      </c>
      <c r="D1545" s="1">
        <v>42400</v>
      </c>
    </row>
    <row r="1546" spans="1:4" x14ac:dyDescent="0.25">
      <c r="A1546" s="28">
        <v>377765</v>
      </c>
      <c r="B1546" s="11">
        <v>13201646</v>
      </c>
      <c r="D1546" s="1">
        <v>42766</v>
      </c>
    </row>
    <row r="1547" spans="1:4" x14ac:dyDescent="0.25">
      <c r="A1547" s="28">
        <v>377767</v>
      </c>
      <c r="B1547" s="11">
        <v>4</v>
      </c>
      <c r="D1547" s="1">
        <v>40908</v>
      </c>
    </row>
    <row r="1548" spans="1:4" x14ac:dyDescent="0.25">
      <c r="A1548" s="28">
        <v>377767</v>
      </c>
      <c r="B1548" s="11"/>
      <c r="D1548" s="1">
        <v>41639</v>
      </c>
    </row>
    <row r="1549" spans="1:4" x14ac:dyDescent="0.25">
      <c r="A1549" s="28">
        <v>377767</v>
      </c>
      <c r="B1549" s="11">
        <v>91</v>
      </c>
      <c r="D1549" s="1">
        <v>42004</v>
      </c>
    </row>
    <row r="1550" spans="1:4" x14ac:dyDescent="0.25">
      <c r="A1550" s="28">
        <v>377767</v>
      </c>
      <c r="B1550" s="11">
        <v>37</v>
      </c>
      <c r="D1550" s="1">
        <v>42369</v>
      </c>
    </row>
    <row r="1551" spans="1:4" x14ac:dyDescent="0.25">
      <c r="A1551" s="28">
        <v>377771</v>
      </c>
      <c r="B1551" s="11">
        <v>119</v>
      </c>
      <c r="C1551" s="44"/>
      <c r="D1551" s="1">
        <v>40908</v>
      </c>
    </row>
    <row r="1552" spans="1:4" x14ac:dyDescent="0.25">
      <c r="A1552" s="28">
        <v>377771</v>
      </c>
      <c r="B1552" s="11">
        <v>119</v>
      </c>
      <c r="C1552" s="44"/>
      <c r="D1552" s="1">
        <v>41639</v>
      </c>
    </row>
    <row r="1553" spans="1:4" x14ac:dyDescent="0.25">
      <c r="A1553" s="28">
        <v>377771</v>
      </c>
      <c r="B1553" s="11">
        <v>119</v>
      </c>
      <c r="D1553" s="1">
        <v>42004</v>
      </c>
    </row>
    <row r="1554" spans="1:4" x14ac:dyDescent="0.25">
      <c r="A1554" s="28">
        <v>377771</v>
      </c>
      <c r="B1554" s="11">
        <v>119</v>
      </c>
      <c r="D1554" s="1">
        <v>42369</v>
      </c>
    </row>
    <row r="1555" spans="1:4" x14ac:dyDescent="0.25">
      <c r="A1555" s="28">
        <v>377773</v>
      </c>
      <c r="B1555" s="11">
        <v>0</v>
      </c>
      <c r="D1555" s="1">
        <v>40908</v>
      </c>
    </row>
    <row r="1556" spans="1:4" x14ac:dyDescent="0.25">
      <c r="A1556" s="28">
        <v>377773</v>
      </c>
      <c r="B1556" s="11"/>
      <c r="D1556" s="1">
        <v>41639</v>
      </c>
    </row>
    <row r="1557" spans="1:4" x14ac:dyDescent="0.25">
      <c r="A1557" s="28">
        <v>377773</v>
      </c>
      <c r="B1557" s="11"/>
      <c r="D1557" s="1">
        <v>42369</v>
      </c>
    </row>
    <row r="1558" spans="1:4" x14ac:dyDescent="0.25">
      <c r="A1558" s="28">
        <v>377775</v>
      </c>
      <c r="B1558" s="11"/>
      <c r="C1558" t="s">
        <v>214</v>
      </c>
      <c r="D1558" s="1">
        <v>41639</v>
      </c>
    </row>
    <row r="1559" spans="1:4" x14ac:dyDescent="0.25">
      <c r="A1559" s="28">
        <v>377779</v>
      </c>
      <c r="B1559" s="11"/>
      <c r="C1559" t="s">
        <v>214</v>
      </c>
      <c r="D1559" s="1">
        <v>41639</v>
      </c>
    </row>
    <row r="1560" spans="1:4" x14ac:dyDescent="0.25">
      <c r="A1560" s="28">
        <v>377781</v>
      </c>
      <c r="B1560" s="11">
        <v>28148524</v>
      </c>
      <c r="D1560" s="1">
        <v>41639</v>
      </c>
    </row>
    <row r="1561" spans="1:4" x14ac:dyDescent="0.25">
      <c r="A1561" s="28">
        <v>377781</v>
      </c>
      <c r="B1561" s="11">
        <v>43633645</v>
      </c>
      <c r="C1561" s="44"/>
      <c r="D1561" s="1">
        <v>42004</v>
      </c>
    </row>
    <row r="1562" spans="1:4" x14ac:dyDescent="0.25">
      <c r="A1562" s="28">
        <v>377783</v>
      </c>
      <c r="B1562" s="11">
        <v>3490000</v>
      </c>
      <c r="D1562" s="1">
        <v>41274</v>
      </c>
    </row>
    <row r="1563" spans="1:4" x14ac:dyDescent="0.25">
      <c r="A1563" s="28">
        <v>377783</v>
      </c>
      <c r="B1563" s="11">
        <v>102568</v>
      </c>
      <c r="D1563" s="1">
        <v>41639</v>
      </c>
    </row>
    <row r="1564" spans="1:4" x14ac:dyDescent="0.25">
      <c r="A1564" s="28">
        <v>377783</v>
      </c>
      <c r="B1564" s="11">
        <v>3541519</v>
      </c>
      <c r="D1564" s="1">
        <v>42004</v>
      </c>
    </row>
    <row r="1565" spans="1:4" x14ac:dyDescent="0.25">
      <c r="A1565" s="28">
        <v>377783</v>
      </c>
      <c r="B1565" s="11">
        <v>3903216</v>
      </c>
      <c r="D1565" s="1">
        <v>42369</v>
      </c>
    </row>
    <row r="1566" spans="1:4" x14ac:dyDescent="0.25">
      <c r="A1566" s="28">
        <v>377783</v>
      </c>
      <c r="B1566" s="11">
        <v>3903216</v>
      </c>
      <c r="D1566" s="1">
        <v>42735</v>
      </c>
    </row>
    <row r="1567" spans="1:4" x14ac:dyDescent="0.25">
      <c r="A1567" s="28">
        <v>377787</v>
      </c>
      <c r="B1567" s="11">
        <v>11</v>
      </c>
      <c r="D1567" s="1">
        <v>41274</v>
      </c>
    </row>
    <row r="1568" spans="1:4" x14ac:dyDescent="0.25">
      <c r="A1568" s="28">
        <v>377787</v>
      </c>
      <c r="B1568" s="11">
        <v>11</v>
      </c>
      <c r="D1568" s="1">
        <v>41639</v>
      </c>
    </row>
    <row r="1569" spans="1:4" x14ac:dyDescent="0.25">
      <c r="A1569" s="28">
        <v>377787</v>
      </c>
      <c r="B1569" s="11">
        <v>11</v>
      </c>
      <c r="D1569" s="1">
        <v>42004</v>
      </c>
    </row>
    <row r="1570" spans="1:4" x14ac:dyDescent="0.25">
      <c r="A1570" s="28">
        <v>377787</v>
      </c>
      <c r="B1570" s="11">
        <v>11</v>
      </c>
      <c r="D1570" s="1">
        <v>42735</v>
      </c>
    </row>
    <row r="1571" spans="1:4" x14ac:dyDescent="0.25">
      <c r="A1571" s="28">
        <v>377789</v>
      </c>
      <c r="B1571" s="11">
        <v>3490000</v>
      </c>
      <c r="D1571" s="1">
        <v>41274</v>
      </c>
    </row>
    <row r="1572" spans="1:4" x14ac:dyDescent="0.25">
      <c r="A1572" s="28">
        <v>377789</v>
      </c>
      <c r="B1572" s="11">
        <v>3490519</v>
      </c>
      <c r="D1572" s="1">
        <v>41639</v>
      </c>
    </row>
    <row r="1573" spans="1:4" x14ac:dyDescent="0.25">
      <c r="A1573" s="28">
        <v>377789</v>
      </c>
      <c r="B1573" s="11">
        <v>3957216</v>
      </c>
      <c r="D1573" s="1">
        <v>42369</v>
      </c>
    </row>
    <row r="1574" spans="1:4" x14ac:dyDescent="0.25">
      <c r="A1574" s="28">
        <v>377789</v>
      </c>
      <c r="B1574" s="11">
        <v>3957216</v>
      </c>
      <c r="D1574" s="1">
        <v>42735</v>
      </c>
    </row>
    <row r="1575" spans="1:4" x14ac:dyDescent="0.25">
      <c r="A1575" s="28">
        <v>377791</v>
      </c>
      <c r="B1575" s="11">
        <v>0</v>
      </c>
      <c r="D1575" s="1">
        <v>40908</v>
      </c>
    </row>
    <row r="1576" spans="1:4" x14ac:dyDescent="0.25">
      <c r="A1576" s="28">
        <v>377791</v>
      </c>
      <c r="B1576" s="11">
        <v>1</v>
      </c>
      <c r="D1576" s="1">
        <v>41274</v>
      </c>
    </row>
    <row r="1577" spans="1:4" x14ac:dyDescent="0.25">
      <c r="A1577" s="28">
        <v>377791</v>
      </c>
      <c r="B1577" s="11">
        <v>1</v>
      </c>
      <c r="C1577" s="44">
        <v>1</v>
      </c>
      <c r="D1577" s="1">
        <v>41639</v>
      </c>
    </row>
    <row r="1578" spans="1:4" x14ac:dyDescent="0.25">
      <c r="A1578" s="28">
        <v>377791</v>
      </c>
      <c r="B1578" s="11">
        <v>1</v>
      </c>
      <c r="D1578" s="1">
        <v>42004</v>
      </c>
    </row>
    <row r="1579" spans="1:4" x14ac:dyDescent="0.25">
      <c r="A1579" s="28">
        <v>377791</v>
      </c>
      <c r="B1579" s="11">
        <v>1</v>
      </c>
      <c r="D1579" s="1">
        <v>42369</v>
      </c>
    </row>
    <row r="1580" spans="1:4" x14ac:dyDescent="0.25">
      <c r="A1580" s="28">
        <v>377793</v>
      </c>
      <c r="B1580" s="11">
        <v>0</v>
      </c>
      <c r="D1580" s="1">
        <v>41274</v>
      </c>
    </row>
    <row r="1581" spans="1:4" x14ac:dyDescent="0.25">
      <c r="A1581" s="28">
        <v>377793</v>
      </c>
      <c r="B1581" s="11">
        <v>41</v>
      </c>
      <c r="D1581" s="1">
        <v>41639</v>
      </c>
    </row>
    <row r="1582" spans="1:4" x14ac:dyDescent="0.25">
      <c r="A1582" s="28">
        <v>377795</v>
      </c>
      <c r="B1582" s="11">
        <v>1411367</v>
      </c>
      <c r="D1582" s="1">
        <v>41274</v>
      </c>
    </row>
    <row r="1583" spans="1:4" x14ac:dyDescent="0.25">
      <c r="A1583" s="28">
        <v>377795</v>
      </c>
      <c r="B1583" s="11">
        <v>1530957</v>
      </c>
      <c r="D1583" s="1">
        <v>41639</v>
      </c>
    </row>
    <row r="1584" spans="1:4" x14ac:dyDescent="0.25">
      <c r="A1584" s="28">
        <v>377797</v>
      </c>
      <c r="B1584" s="11">
        <v>4</v>
      </c>
      <c r="D1584" s="1">
        <v>41274</v>
      </c>
    </row>
    <row r="1585" spans="1:4" x14ac:dyDescent="0.25">
      <c r="A1585" s="28">
        <v>377797</v>
      </c>
      <c r="B1585" s="11">
        <v>8</v>
      </c>
      <c r="D1585" s="1">
        <v>41639</v>
      </c>
    </row>
    <row r="1586" spans="1:4" x14ac:dyDescent="0.25">
      <c r="A1586" s="28">
        <v>377797</v>
      </c>
      <c r="B1586" s="11">
        <v>12</v>
      </c>
      <c r="D1586" s="1">
        <v>42004</v>
      </c>
    </row>
    <row r="1587" spans="1:4" x14ac:dyDescent="0.25">
      <c r="A1587" s="28">
        <v>377797</v>
      </c>
      <c r="B1587" s="11">
        <v>18</v>
      </c>
      <c r="C1587" s="44"/>
      <c r="D1587" s="1">
        <v>42735</v>
      </c>
    </row>
    <row r="1588" spans="1:4" x14ac:dyDescent="0.25">
      <c r="A1588" s="28">
        <v>377799</v>
      </c>
      <c r="B1588" s="11">
        <v>0</v>
      </c>
      <c r="D1588" s="1">
        <v>40908</v>
      </c>
    </row>
    <row r="1589" spans="1:4" x14ac:dyDescent="0.25">
      <c r="A1589" s="28">
        <v>377799</v>
      </c>
      <c r="B1589" s="11">
        <v>1</v>
      </c>
      <c r="D1589" s="1">
        <v>41274</v>
      </c>
    </row>
    <row r="1590" spans="1:4" x14ac:dyDescent="0.25">
      <c r="A1590" s="28">
        <v>377799</v>
      </c>
      <c r="B1590" s="11">
        <v>1</v>
      </c>
      <c r="C1590" s="44">
        <v>1</v>
      </c>
      <c r="D1590" s="1">
        <v>41639</v>
      </c>
    </row>
    <row r="1591" spans="1:4" x14ac:dyDescent="0.25">
      <c r="A1591" s="28">
        <v>377799</v>
      </c>
      <c r="B1591" s="11">
        <v>1</v>
      </c>
      <c r="D1591" s="1">
        <v>42004</v>
      </c>
    </row>
    <row r="1592" spans="1:4" x14ac:dyDescent="0.25">
      <c r="A1592" s="28">
        <v>377799</v>
      </c>
      <c r="B1592" s="11">
        <v>1</v>
      </c>
      <c r="D1592" s="1">
        <v>42369</v>
      </c>
    </row>
    <row r="1593" spans="1:4" x14ac:dyDescent="0.25">
      <c r="A1593" s="28">
        <v>377803</v>
      </c>
      <c r="B1593" s="11">
        <v>26</v>
      </c>
      <c r="D1593" s="1">
        <v>41274</v>
      </c>
    </row>
    <row r="1594" spans="1:4" x14ac:dyDescent="0.25">
      <c r="A1594" s="28">
        <v>377803</v>
      </c>
      <c r="B1594" s="11">
        <v>33</v>
      </c>
      <c r="D1594" s="1">
        <v>41639</v>
      </c>
    </row>
    <row r="1595" spans="1:4" x14ac:dyDescent="0.25">
      <c r="A1595" s="28">
        <v>377803</v>
      </c>
      <c r="B1595" s="11">
        <v>36</v>
      </c>
      <c r="D1595" s="1">
        <v>42004</v>
      </c>
    </row>
    <row r="1596" spans="1:4" x14ac:dyDescent="0.25">
      <c r="A1596" s="28">
        <v>377803</v>
      </c>
      <c r="B1596" s="11">
        <v>31</v>
      </c>
      <c r="C1596" s="44"/>
      <c r="D1596" s="1">
        <v>42369</v>
      </c>
    </row>
    <row r="1597" spans="1:4" x14ac:dyDescent="0.25">
      <c r="A1597" s="28">
        <v>377803</v>
      </c>
      <c r="B1597" s="11">
        <v>13</v>
      </c>
      <c r="D1597" s="1">
        <v>42735</v>
      </c>
    </row>
    <row r="1598" spans="1:4" x14ac:dyDescent="0.25">
      <c r="A1598" s="28">
        <v>377807</v>
      </c>
      <c r="B1598" s="11">
        <v>79</v>
      </c>
      <c r="D1598" s="1">
        <v>41274</v>
      </c>
    </row>
    <row r="1599" spans="1:4" x14ac:dyDescent="0.25">
      <c r="A1599" s="28">
        <v>377807</v>
      </c>
      <c r="B1599" s="11">
        <v>79</v>
      </c>
      <c r="D1599" s="1">
        <v>41639</v>
      </c>
    </row>
    <row r="1600" spans="1:4" x14ac:dyDescent="0.25">
      <c r="A1600" s="28">
        <v>377807</v>
      </c>
      <c r="B1600" s="11">
        <v>79</v>
      </c>
      <c r="D1600" s="1">
        <v>42004</v>
      </c>
    </row>
    <row r="1601" spans="1:4" x14ac:dyDescent="0.25">
      <c r="A1601" s="28">
        <v>377807</v>
      </c>
      <c r="B1601" s="11">
        <v>79</v>
      </c>
      <c r="D1601" s="1">
        <v>42369</v>
      </c>
    </row>
    <row r="1602" spans="1:4" x14ac:dyDescent="0.25">
      <c r="A1602" s="28">
        <v>377807</v>
      </c>
      <c r="B1602" s="11">
        <v>79</v>
      </c>
      <c r="D1602" s="1">
        <v>42735</v>
      </c>
    </row>
    <row r="1603" spans="1:4" x14ac:dyDescent="0.25">
      <c r="A1603" s="28">
        <v>377809</v>
      </c>
      <c r="B1603" s="11">
        <v>4395184</v>
      </c>
      <c r="D1603" s="1">
        <v>41639</v>
      </c>
    </row>
    <row r="1604" spans="1:4" x14ac:dyDescent="0.25">
      <c r="A1604" s="28">
        <v>377809</v>
      </c>
      <c r="B1604" s="11">
        <v>5040986</v>
      </c>
      <c r="D1604" s="1">
        <v>42004</v>
      </c>
    </row>
    <row r="1605" spans="1:4" x14ac:dyDescent="0.25">
      <c r="A1605" s="28">
        <v>377809</v>
      </c>
      <c r="B1605" s="11">
        <v>5395867</v>
      </c>
      <c r="D1605" s="1">
        <v>42369</v>
      </c>
    </row>
    <row r="1606" spans="1:4" x14ac:dyDescent="0.25">
      <c r="A1606" s="28">
        <v>377809</v>
      </c>
      <c r="B1606" s="11">
        <v>5395867</v>
      </c>
      <c r="D1606" s="1">
        <v>42735</v>
      </c>
    </row>
    <row r="1607" spans="1:4" x14ac:dyDescent="0.25">
      <c r="A1607" s="28">
        <v>377817</v>
      </c>
      <c r="B1607" s="11">
        <v>4</v>
      </c>
      <c r="D1607" s="1">
        <v>40908</v>
      </c>
    </row>
    <row r="1608" spans="1:4" x14ac:dyDescent="0.25">
      <c r="A1608" s="28">
        <v>377817</v>
      </c>
      <c r="B1608" s="11">
        <v>4</v>
      </c>
      <c r="D1608" s="1">
        <v>41274</v>
      </c>
    </row>
    <row r="1609" spans="1:4" x14ac:dyDescent="0.25">
      <c r="A1609" s="28">
        <v>377817</v>
      </c>
      <c r="B1609" s="11">
        <v>4</v>
      </c>
      <c r="D1609" s="1">
        <v>41639</v>
      </c>
    </row>
    <row r="1610" spans="1:4" x14ac:dyDescent="0.25">
      <c r="A1610" s="28">
        <v>377817</v>
      </c>
      <c r="B1610" s="11">
        <v>9</v>
      </c>
      <c r="D1610" s="1">
        <v>42004</v>
      </c>
    </row>
    <row r="1611" spans="1:4" x14ac:dyDescent="0.25">
      <c r="A1611" s="28">
        <v>377817</v>
      </c>
      <c r="B1611" s="11">
        <v>2</v>
      </c>
      <c r="D1611" s="1">
        <v>42369</v>
      </c>
    </row>
    <row r="1612" spans="1:4" x14ac:dyDescent="0.25">
      <c r="A1612" s="28">
        <v>377819</v>
      </c>
      <c r="B1612" s="11">
        <v>1</v>
      </c>
      <c r="D1612" s="1">
        <v>40908</v>
      </c>
    </row>
    <row r="1613" spans="1:4" x14ac:dyDescent="0.25">
      <c r="A1613" s="28">
        <v>377819</v>
      </c>
      <c r="B1613" s="11">
        <v>1</v>
      </c>
      <c r="D1613" s="1">
        <v>41274</v>
      </c>
    </row>
    <row r="1614" spans="1:4" x14ac:dyDescent="0.25">
      <c r="A1614" s="28">
        <v>377819</v>
      </c>
      <c r="B1614" s="11">
        <v>1</v>
      </c>
      <c r="D1614" s="1">
        <v>41639</v>
      </c>
    </row>
    <row r="1615" spans="1:4" x14ac:dyDescent="0.25">
      <c r="A1615" s="28">
        <v>377821</v>
      </c>
      <c r="B1615" s="11">
        <v>0</v>
      </c>
      <c r="D1615" s="1">
        <v>40908</v>
      </c>
    </row>
    <row r="1616" spans="1:4" x14ac:dyDescent="0.25">
      <c r="A1616" s="28">
        <v>377821</v>
      </c>
      <c r="B1616" s="11">
        <v>1</v>
      </c>
      <c r="D1616" s="1">
        <v>41274</v>
      </c>
    </row>
    <row r="1617" spans="1:4" x14ac:dyDescent="0.25">
      <c r="A1617" s="28">
        <v>377821</v>
      </c>
      <c r="B1617" s="11">
        <v>1</v>
      </c>
      <c r="D1617" s="1">
        <v>41639</v>
      </c>
    </row>
    <row r="1618" spans="1:4" x14ac:dyDescent="0.25">
      <c r="A1618" s="28">
        <v>377821</v>
      </c>
      <c r="B1618" s="11">
        <v>631483</v>
      </c>
      <c r="D1618" s="1">
        <v>42004</v>
      </c>
    </row>
    <row r="1619" spans="1:4" x14ac:dyDescent="0.25">
      <c r="A1619" s="28">
        <v>377821</v>
      </c>
      <c r="B1619" s="11">
        <v>1098769</v>
      </c>
      <c r="D1619" s="1">
        <v>42369</v>
      </c>
    </row>
    <row r="1620" spans="1:4" x14ac:dyDescent="0.25">
      <c r="A1620" s="28">
        <v>377823</v>
      </c>
      <c r="B1620" s="11">
        <v>41</v>
      </c>
      <c r="D1620" s="1">
        <v>40908</v>
      </c>
    </row>
    <row r="1621" spans="1:4" x14ac:dyDescent="0.25">
      <c r="A1621" s="28">
        <v>377823</v>
      </c>
      <c r="B1621" s="11">
        <v>83</v>
      </c>
      <c r="D1621" s="1">
        <v>41274</v>
      </c>
    </row>
    <row r="1622" spans="1:4" x14ac:dyDescent="0.25">
      <c r="A1622" s="28">
        <v>377823</v>
      </c>
      <c r="B1622" s="11">
        <v>51</v>
      </c>
      <c r="D1622" s="1">
        <v>41639</v>
      </c>
    </row>
    <row r="1623" spans="1:4" x14ac:dyDescent="0.25">
      <c r="A1623" s="28">
        <v>377823</v>
      </c>
      <c r="B1623" s="11">
        <v>140</v>
      </c>
      <c r="D1623" s="1">
        <v>42004</v>
      </c>
    </row>
    <row r="1624" spans="1:4" x14ac:dyDescent="0.25">
      <c r="A1624" s="28">
        <v>377823</v>
      </c>
      <c r="B1624" s="11">
        <v>91</v>
      </c>
      <c r="C1624" t="s">
        <v>4438</v>
      </c>
      <c r="D1624" s="1">
        <v>42369</v>
      </c>
    </row>
    <row r="1625" spans="1:4" x14ac:dyDescent="0.25">
      <c r="A1625" s="28">
        <v>377823</v>
      </c>
      <c r="B1625" s="11">
        <v>102</v>
      </c>
      <c r="D1625" s="1">
        <v>42735</v>
      </c>
    </row>
    <row r="1626" spans="1:4" x14ac:dyDescent="0.25">
      <c r="A1626" s="28">
        <v>377827</v>
      </c>
      <c r="B1626" s="11">
        <v>379</v>
      </c>
      <c r="D1626" s="1">
        <v>40908</v>
      </c>
    </row>
    <row r="1627" spans="1:4" x14ac:dyDescent="0.25">
      <c r="A1627" s="28">
        <v>377827</v>
      </c>
      <c r="B1627" s="11">
        <v>379</v>
      </c>
      <c r="D1627" s="1">
        <v>41274</v>
      </c>
    </row>
    <row r="1628" spans="1:4" x14ac:dyDescent="0.25">
      <c r="A1628" s="28">
        <v>377827</v>
      </c>
      <c r="B1628" s="11">
        <v>379</v>
      </c>
      <c r="D1628" s="1">
        <v>41639</v>
      </c>
    </row>
    <row r="1629" spans="1:4" x14ac:dyDescent="0.25">
      <c r="A1629" s="28">
        <v>377827</v>
      </c>
      <c r="B1629" s="11">
        <v>379</v>
      </c>
      <c r="D1629" s="1">
        <v>42004</v>
      </c>
    </row>
    <row r="1630" spans="1:4" x14ac:dyDescent="0.25">
      <c r="A1630" s="28">
        <v>377827</v>
      </c>
      <c r="B1630" s="11">
        <v>379</v>
      </c>
      <c r="D1630" s="1">
        <v>42369</v>
      </c>
    </row>
    <row r="1631" spans="1:4" x14ac:dyDescent="0.25">
      <c r="A1631" s="28">
        <v>377827</v>
      </c>
      <c r="B1631" s="11">
        <v>379</v>
      </c>
      <c r="D1631" s="1">
        <v>42735</v>
      </c>
    </row>
    <row r="1632" spans="1:4" x14ac:dyDescent="0.25">
      <c r="A1632" s="28">
        <v>377829</v>
      </c>
      <c r="B1632" s="11">
        <v>14300000</v>
      </c>
      <c r="D1632" s="1">
        <v>40908</v>
      </c>
    </row>
    <row r="1633" spans="1:4" x14ac:dyDescent="0.25">
      <c r="A1633" s="28">
        <v>377829</v>
      </c>
      <c r="B1633" s="11">
        <v>15800000</v>
      </c>
      <c r="D1633" s="1">
        <v>41274</v>
      </c>
    </row>
    <row r="1634" spans="1:4" x14ac:dyDescent="0.25">
      <c r="A1634" s="28">
        <v>377829</v>
      </c>
      <c r="B1634" s="11">
        <v>15800000</v>
      </c>
      <c r="D1634" s="1">
        <v>41639</v>
      </c>
    </row>
    <row r="1635" spans="1:4" x14ac:dyDescent="0.25">
      <c r="A1635" s="28">
        <v>377829</v>
      </c>
      <c r="B1635" s="11">
        <v>14800000</v>
      </c>
      <c r="D1635" s="1">
        <v>42004</v>
      </c>
    </row>
    <row r="1636" spans="1:4" x14ac:dyDescent="0.25">
      <c r="A1636" s="28">
        <v>377829</v>
      </c>
      <c r="B1636" s="11">
        <v>14613802</v>
      </c>
      <c r="D1636" s="1">
        <v>42369</v>
      </c>
    </row>
    <row r="1637" spans="1:4" x14ac:dyDescent="0.25">
      <c r="A1637" s="28">
        <v>377829</v>
      </c>
      <c r="B1637" s="11">
        <v>14613802</v>
      </c>
      <c r="D1637" s="1">
        <v>42735</v>
      </c>
    </row>
    <row r="1638" spans="1:4" x14ac:dyDescent="0.25">
      <c r="A1638" s="28">
        <v>377831</v>
      </c>
      <c r="B1638" s="11">
        <v>141428</v>
      </c>
      <c r="D1638" s="1">
        <v>41274</v>
      </c>
    </row>
    <row r="1639" spans="1:4" x14ac:dyDescent="0.25">
      <c r="A1639" s="28">
        <v>377831</v>
      </c>
      <c r="B1639" s="11">
        <v>2552091</v>
      </c>
      <c r="D1639" s="1">
        <v>41639</v>
      </c>
    </row>
    <row r="1640" spans="1:4" x14ac:dyDescent="0.25">
      <c r="A1640" s="28">
        <v>377831</v>
      </c>
      <c r="B1640" s="11">
        <v>7246071</v>
      </c>
      <c r="D1640" s="1">
        <v>42004</v>
      </c>
    </row>
    <row r="1641" spans="1:4" x14ac:dyDescent="0.25">
      <c r="A1641" s="28">
        <v>377831</v>
      </c>
      <c r="B1641" s="11">
        <v>7630118</v>
      </c>
      <c r="D1641" s="1">
        <v>42369</v>
      </c>
    </row>
    <row r="1642" spans="1:4" x14ac:dyDescent="0.25">
      <c r="A1642" s="28">
        <v>377835</v>
      </c>
      <c r="B1642" s="11">
        <v>1</v>
      </c>
      <c r="D1642" s="1">
        <v>42004</v>
      </c>
    </row>
    <row r="1643" spans="1:4" x14ac:dyDescent="0.25">
      <c r="A1643" s="28">
        <v>377835</v>
      </c>
      <c r="B1643" s="11">
        <v>18855157</v>
      </c>
      <c r="D1643" s="1">
        <v>42369</v>
      </c>
    </row>
    <row r="1644" spans="1:4" x14ac:dyDescent="0.25">
      <c r="A1644" s="28">
        <v>377837</v>
      </c>
      <c r="B1644" s="11"/>
      <c r="C1644" s="44"/>
      <c r="D1644" s="1">
        <v>41547</v>
      </c>
    </row>
    <row r="1645" spans="1:4" x14ac:dyDescent="0.25">
      <c r="A1645" s="28">
        <v>377839</v>
      </c>
      <c r="B1645" s="11">
        <v>500000</v>
      </c>
      <c r="D1645" s="1">
        <v>41547</v>
      </c>
    </row>
    <row r="1646" spans="1:4" x14ac:dyDescent="0.25">
      <c r="A1646" s="28">
        <v>377841</v>
      </c>
      <c r="B1646" s="11">
        <v>0</v>
      </c>
      <c r="D1646" s="1">
        <v>40908</v>
      </c>
    </row>
    <row r="1647" spans="1:4" x14ac:dyDescent="0.25">
      <c r="A1647" s="28">
        <v>377841</v>
      </c>
      <c r="B1647" s="11">
        <v>684583</v>
      </c>
      <c r="D1647" s="1">
        <v>41274</v>
      </c>
    </row>
    <row r="1648" spans="1:4" x14ac:dyDescent="0.25">
      <c r="A1648" s="28">
        <v>377841</v>
      </c>
      <c r="B1648" s="11">
        <v>2927276</v>
      </c>
      <c r="D1648" s="1">
        <v>41639</v>
      </c>
    </row>
    <row r="1649" spans="1:4" x14ac:dyDescent="0.25">
      <c r="A1649" s="28">
        <v>377841</v>
      </c>
      <c r="B1649" s="11">
        <v>3782610</v>
      </c>
      <c r="D1649" s="1">
        <v>42004</v>
      </c>
    </row>
    <row r="1650" spans="1:4" x14ac:dyDescent="0.25">
      <c r="A1650" s="28">
        <v>377841</v>
      </c>
      <c r="B1650" s="11">
        <v>775000</v>
      </c>
      <c r="D1650" s="1">
        <v>42369</v>
      </c>
    </row>
    <row r="1651" spans="1:4" x14ac:dyDescent="0.25">
      <c r="A1651" s="28">
        <v>377843</v>
      </c>
      <c r="B1651" s="11">
        <v>1441780</v>
      </c>
      <c r="D1651" s="1">
        <v>40908</v>
      </c>
    </row>
    <row r="1652" spans="1:4" x14ac:dyDescent="0.25">
      <c r="A1652" s="28">
        <v>377843</v>
      </c>
      <c r="B1652" s="11">
        <v>1441782</v>
      </c>
      <c r="D1652" s="1">
        <v>41274</v>
      </c>
    </row>
    <row r="1653" spans="1:4" x14ac:dyDescent="0.25">
      <c r="A1653" s="28">
        <v>377843</v>
      </c>
      <c r="B1653" s="11">
        <v>1441782</v>
      </c>
      <c r="C1653" s="44"/>
      <c r="D1653" s="1">
        <v>41639</v>
      </c>
    </row>
    <row r="1654" spans="1:4" x14ac:dyDescent="0.25">
      <c r="A1654" s="28">
        <v>377843</v>
      </c>
      <c r="B1654" s="11">
        <v>1441781</v>
      </c>
      <c r="D1654" s="1">
        <v>42004</v>
      </c>
    </row>
    <row r="1655" spans="1:4" x14ac:dyDescent="0.25">
      <c r="A1655" s="28">
        <v>377843</v>
      </c>
      <c r="B1655" s="11">
        <v>1441781</v>
      </c>
      <c r="D1655" s="1">
        <v>42369</v>
      </c>
    </row>
    <row r="1656" spans="1:4" x14ac:dyDescent="0.25">
      <c r="A1656" s="28">
        <v>377845</v>
      </c>
      <c r="B1656" s="11">
        <v>55752</v>
      </c>
      <c r="D1656" s="1">
        <v>40908</v>
      </c>
    </row>
    <row r="1657" spans="1:4" x14ac:dyDescent="0.25">
      <c r="A1657" s="28">
        <v>377845</v>
      </c>
      <c r="B1657" s="11">
        <v>313472</v>
      </c>
      <c r="D1657" s="1">
        <v>41274</v>
      </c>
    </row>
    <row r="1658" spans="1:4" x14ac:dyDescent="0.25">
      <c r="A1658" s="28">
        <v>377845</v>
      </c>
      <c r="B1658" s="11">
        <v>1441428</v>
      </c>
      <c r="D1658" s="1">
        <v>41639</v>
      </c>
    </row>
    <row r="1659" spans="1:4" x14ac:dyDescent="0.25">
      <c r="A1659" s="28">
        <v>377845</v>
      </c>
      <c r="B1659" s="11">
        <v>3048544</v>
      </c>
      <c r="D1659" s="1">
        <v>42004</v>
      </c>
    </row>
    <row r="1660" spans="1:4" x14ac:dyDescent="0.25">
      <c r="A1660" s="28">
        <v>377845</v>
      </c>
      <c r="B1660" s="11">
        <v>3206064</v>
      </c>
      <c r="D1660" s="1">
        <v>42369</v>
      </c>
    </row>
    <row r="1661" spans="1:4" x14ac:dyDescent="0.25">
      <c r="A1661" s="28">
        <v>377847</v>
      </c>
      <c r="B1661" s="11">
        <v>470</v>
      </c>
      <c r="D1661" s="1">
        <v>41182</v>
      </c>
    </row>
    <row r="1662" spans="1:4" x14ac:dyDescent="0.25">
      <c r="A1662" s="28">
        <v>377847</v>
      </c>
      <c r="B1662" s="11">
        <v>470</v>
      </c>
      <c r="D1662" s="1">
        <v>41547</v>
      </c>
    </row>
    <row r="1663" spans="1:4" x14ac:dyDescent="0.25">
      <c r="A1663" s="28">
        <v>377847</v>
      </c>
      <c r="B1663" s="11">
        <v>470</v>
      </c>
      <c r="D1663" s="1">
        <v>41912</v>
      </c>
    </row>
    <row r="1664" spans="1:4" x14ac:dyDescent="0.25">
      <c r="A1664" s="28">
        <v>377847</v>
      </c>
      <c r="B1664" s="11">
        <v>470</v>
      </c>
      <c r="D1664" s="1">
        <v>42277</v>
      </c>
    </row>
    <row r="1665" spans="1:4" x14ac:dyDescent="0.25">
      <c r="A1665" s="28">
        <v>377847</v>
      </c>
      <c r="B1665" s="11">
        <v>329</v>
      </c>
      <c r="C1665" t="s">
        <v>3928</v>
      </c>
      <c r="D1665" s="1">
        <v>42643</v>
      </c>
    </row>
    <row r="1666" spans="1:4" x14ac:dyDescent="0.25">
      <c r="A1666" s="28">
        <v>377849</v>
      </c>
      <c r="B1666" s="11">
        <v>9889000</v>
      </c>
      <c r="D1666" s="1">
        <v>41182</v>
      </c>
    </row>
    <row r="1667" spans="1:4" x14ac:dyDescent="0.25">
      <c r="A1667" s="28">
        <v>377849</v>
      </c>
      <c r="B1667" s="11">
        <v>33209000</v>
      </c>
      <c r="D1667" s="1">
        <v>41547</v>
      </c>
    </row>
    <row r="1668" spans="1:4" x14ac:dyDescent="0.25">
      <c r="A1668" s="28">
        <v>377849</v>
      </c>
      <c r="B1668" s="11">
        <v>52446000</v>
      </c>
      <c r="D1668" s="1">
        <v>41912</v>
      </c>
    </row>
    <row r="1669" spans="1:4" x14ac:dyDescent="0.25">
      <c r="A1669" s="28">
        <v>377849</v>
      </c>
      <c r="B1669" s="11">
        <v>71624000</v>
      </c>
      <c r="D1669" s="1">
        <v>42277</v>
      </c>
    </row>
    <row r="1670" spans="1:4" x14ac:dyDescent="0.25">
      <c r="A1670" s="28">
        <v>377849</v>
      </c>
      <c r="B1670" s="11">
        <v>44651000</v>
      </c>
      <c r="C1670" t="s">
        <v>3929</v>
      </c>
      <c r="D1670" s="1">
        <v>42643</v>
      </c>
    </row>
    <row r="1671" spans="1:4" x14ac:dyDescent="0.25">
      <c r="A1671" s="28">
        <v>377851</v>
      </c>
      <c r="B1671" s="11">
        <v>9889000</v>
      </c>
      <c r="D1671" s="1">
        <v>41182</v>
      </c>
    </row>
    <row r="1672" spans="1:4" x14ac:dyDescent="0.25">
      <c r="A1672" s="28">
        <v>377851</v>
      </c>
      <c r="B1672" s="11">
        <v>33209000</v>
      </c>
      <c r="D1672" s="1">
        <v>41547</v>
      </c>
    </row>
    <row r="1673" spans="1:4" x14ac:dyDescent="0.25">
      <c r="A1673" s="28">
        <v>377851</v>
      </c>
      <c r="B1673" s="11">
        <v>52446000</v>
      </c>
      <c r="D1673" s="1">
        <v>41912</v>
      </c>
    </row>
    <row r="1674" spans="1:4" x14ac:dyDescent="0.25">
      <c r="A1674" s="28">
        <v>377851</v>
      </c>
      <c r="B1674" s="11">
        <v>96319000</v>
      </c>
      <c r="D1674" s="1">
        <v>42643</v>
      </c>
    </row>
    <row r="1675" spans="1:4" x14ac:dyDescent="0.25">
      <c r="A1675" s="28">
        <v>377853</v>
      </c>
      <c r="B1675" s="11">
        <v>3811</v>
      </c>
      <c r="D1675" s="1">
        <v>41455</v>
      </c>
    </row>
    <row r="1676" spans="1:4" x14ac:dyDescent="0.25">
      <c r="A1676" s="28">
        <v>377853</v>
      </c>
      <c r="B1676" s="11">
        <v>37927</v>
      </c>
      <c r="D1676" s="1">
        <v>41820</v>
      </c>
    </row>
    <row r="1677" spans="1:4" x14ac:dyDescent="0.25">
      <c r="A1677" s="28">
        <v>377853</v>
      </c>
      <c r="B1677" s="11">
        <v>38824</v>
      </c>
      <c r="D1677" s="1">
        <v>42004</v>
      </c>
    </row>
    <row r="1678" spans="1:4" x14ac:dyDescent="0.25">
      <c r="A1678" s="28">
        <v>377855</v>
      </c>
      <c r="B1678" s="11">
        <v>599941</v>
      </c>
      <c r="D1678" s="1">
        <v>41274</v>
      </c>
    </row>
    <row r="1679" spans="1:4" x14ac:dyDescent="0.25">
      <c r="A1679" s="28">
        <v>377855</v>
      </c>
      <c r="B1679" s="11">
        <v>925009</v>
      </c>
      <c r="D1679" s="1">
        <v>41639</v>
      </c>
    </row>
    <row r="1680" spans="1:4" x14ac:dyDescent="0.25">
      <c r="A1680" s="28">
        <v>377855</v>
      </c>
      <c r="B1680" s="11">
        <v>1702611</v>
      </c>
      <c r="D1680" s="1">
        <v>42004</v>
      </c>
    </row>
    <row r="1681" spans="1:4" x14ac:dyDescent="0.25">
      <c r="A1681" s="28">
        <v>377855</v>
      </c>
      <c r="B1681" s="11">
        <v>2060158</v>
      </c>
      <c r="D1681" s="1">
        <v>42369</v>
      </c>
    </row>
    <row r="1682" spans="1:4" x14ac:dyDescent="0.25">
      <c r="A1682" s="28">
        <v>377855</v>
      </c>
      <c r="B1682" s="11">
        <v>3325000</v>
      </c>
      <c r="D1682" s="1">
        <v>42735</v>
      </c>
    </row>
    <row r="1683" spans="1:4" x14ac:dyDescent="0.25">
      <c r="A1683" s="28">
        <v>377857</v>
      </c>
      <c r="B1683" s="11">
        <v>0</v>
      </c>
      <c r="C1683" s="44">
        <v>0.8</v>
      </c>
      <c r="D1683" s="1">
        <v>40908</v>
      </c>
    </row>
    <row r="1684" spans="1:4" x14ac:dyDescent="0.25">
      <c r="A1684" s="28">
        <v>377857</v>
      </c>
      <c r="B1684" s="11">
        <v>1</v>
      </c>
      <c r="D1684" s="1">
        <v>41274</v>
      </c>
    </row>
    <row r="1685" spans="1:4" x14ac:dyDescent="0.25">
      <c r="A1685" s="28">
        <v>377859</v>
      </c>
      <c r="B1685" s="11">
        <v>82936</v>
      </c>
      <c r="D1685" s="1">
        <v>40908</v>
      </c>
    </row>
    <row r="1686" spans="1:4" x14ac:dyDescent="0.25">
      <c r="A1686" s="28">
        <v>377859</v>
      </c>
      <c r="B1686" s="11">
        <v>2276433</v>
      </c>
      <c r="D1686" s="1">
        <v>41274</v>
      </c>
    </row>
    <row r="1687" spans="1:4" x14ac:dyDescent="0.25">
      <c r="A1687" s="28">
        <v>377861</v>
      </c>
      <c r="B1687" s="11">
        <v>125000</v>
      </c>
      <c r="D1687" s="1">
        <v>41274</v>
      </c>
    </row>
    <row r="1688" spans="1:4" x14ac:dyDescent="0.25">
      <c r="A1688" s="28">
        <v>377861</v>
      </c>
      <c r="B1688" s="11">
        <v>2042272</v>
      </c>
      <c r="D1688" s="1">
        <v>41639</v>
      </c>
    </row>
    <row r="1689" spans="1:4" x14ac:dyDescent="0.25">
      <c r="A1689" s="28">
        <v>377861</v>
      </c>
      <c r="B1689" s="11">
        <v>4829030</v>
      </c>
      <c r="D1689" s="1">
        <v>42004</v>
      </c>
    </row>
    <row r="1690" spans="1:4" x14ac:dyDescent="0.25">
      <c r="A1690" s="28">
        <v>377861</v>
      </c>
      <c r="B1690" s="11">
        <v>7932576</v>
      </c>
      <c r="D1690" s="1">
        <v>42369</v>
      </c>
    </row>
    <row r="1691" spans="1:4" x14ac:dyDescent="0.25">
      <c r="A1691" s="28">
        <v>377865</v>
      </c>
      <c r="B1691" s="11">
        <v>0</v>
      </c>
      <c r="D1691" s="1">
        <v>41274</v>
      </c>
    </row>
    <row r="1692" spans="1:4" x14ac:dyDescent="0.25">
      <c r="A1692" s="28">
        <v>377865</v>
      </c>
      <c r="B1692" s="11">
        <v>0</v>
      </c>
      <c r="C1692" s="44">
        <v>0.9</v>
      </c>
      <c r="D1692" s="1">
        <v>41639</v>
      </c>
    </row>
    <row r="1693" spans="1:4" x14ac:dyDescent="0.25">
      <c r="A1693" s="28">
        <v>377865</v>
      </c>
      <c r="B1693" s="11">
        <v>1</v>
      </c>
      <c r="D1693" s="1">
        <v>42004</v>
      </c>
    </row>
    <row r="1694" spans="1:4" x14ac:dyDescent="0.25">
      <c r="A1694" s="28">
        <v>377865</v>
      </c>
      <c r="B1694" s="11">
        <v>1</v>
      </c>
      <c r="D1694" s="1">
        <v>42369</v>
      </c>
    </row>
    <row r="1695" spans="1:4" x14ac:dyDescent="0.25">
      <c r="A1695" s="28">
        <v>377867</v>
      </c>
      <c r="B1695" s="11">
        <v>1</v>
      </c>
      <c r="D1695" s="1">
        <v>41274</v>
      </c>
    </row>
    <row r="1696" spans="1:4" x14ac:dyDescent="0.25">
      <c r="A1696" s="28">
        <v>377867</v>
      </c>
      <c r="B1696" s="11">
        <v>1</v>
      </c>
      <c r="D1696" s="1">
        <v>41639</v>
      </c>
    </row>
    <row r="1697" spans="1:4" x14ac:dyDescent="0.25">
      <c r="A1697" s="28">
        <v>377867</v>
      </c>
      <c r="B1697" s="11">
        <v>1</v>
      </c>
      <c r="D1697" s="1">
        <v>42004</v>
      </c>
    </row>
    <row r="1698" spans="1:4" x14ac:dyDescent="0.25">
      <c r="A1698" s="28">
        <v>377877</v>
      </c>
      <c r="B1698" s="11">
        <v>740010</v>
      </c>
      <c r="D1698" s="1">
        <v>41274</v>
      </c>
    </row>
    <row r="1699" spans="1:4" x14ac:dyDescent="0.25">
      <c r="A1699" s="28">
        <v>377877</v>
      </c>
      <c r="B1699" s="11">
        <v>1623000</v>
      </c>
      <c r="D1699" s="1">
        <v>41639</v>
      </c>
    </row>
    <row r="1700" spans="1:4" x14ac:dyDescent="0.25">
      <c r="A1700" s="28">
        <v>377877</v>
      </c>
      <c r="B1700" s="11">
        <v>2823000</v>
      </c>
      <c r="D1700" s="1">
        <v>42004</v>
      </c>
    </row>
    <row r="1701" spans="1:4" x14ac:dyDescent="0.25">
      <c r="A1701" s="28">
        <v>377877</v>
      </c>
      <c r="B1701" s="11">
        <v>1030836</v>
      </c>
      <c r="D1701" s="1">
        <v>42369</v>
      </c>
    </row>
    <row r="1702" spans="1:4" x14ac:dyDescent="0.25">
      <c r="A1702" s="28">
        <v>377879</v>
      </c>
      <c r="B1702" s="11">
        <v>261</v>
      </c>
      <c r="D1702" s="1">
        <v>40908</v>
      </c>
    </row>
    <row r="1703" spans="1:4" x14ac:dyDescent="0.25">
      <c r="A1703" s="28">
        <v>377879</v>
      </c>
      <c r="B1703" s="11">
        <v>58</v>
      </c>
      <c r="D1703" s="1">
        <v>41274</v>
      </c>
    </row>
    <row r="1704" spans="1:4" x14ac:dyDescent="0.25">
      <c r="A1704" s="28">
        <v>377879</v>
      </c>
      <c r="B1704" s="11">
        <v>182</v>
      </c>
      <c r="D1704" s="1">
        <v>42004</v>
      </c>
    </row>
    <row r="1705" spans="1:4" x14ac:dyDescent="0.25">
      <c r="A1705" s="28">
        <v>377879</v>
      </c>
      <c r="B1705" s="11">
        <v>266</v>
      </c>
      <c r="C1705" t="s">
        <v>3044</v>
      </c>
      <c r="D1705" s="1">
        <v>42369</v>
      </c>
    </row>
    <row r="1706" spans="1:4" x14ac:dyDescent="0.25">
      <c r="A1706" s="28">
        <v>377883</v>
      </c>
      <c r="B1706" s="11">
        <v>1</v>
      </c>
      <c r="D1706" s="1">
        <v>41639</v>
      </c>
    </row>
    <row r="1707" spans="1:4" x14ac:dyDescent="0.25">
      <c r="A1707" s="28">
        <v>377883</v>
      </c>
      <c r="B1707" s="11">
        <v>1</v>
      </c>
      <c r="D1707" s="1">
        <v>42369</v>
      </c>
    </row>
    <row r="1708" spans="1:4" x14ac:dyDescent="0.25">
      <c r="A1708" s="28">
        <v>377883</v>
      </c>
      <c r="B1708" s="11">
        <v>1</v>
      </c>
      <c r="C1708" t="s">
        <v>4106</v>
      </c>
      <c r="D1708" s="1">
        <v>42735</v>
      </c>
    </row>
    <row r="1709" spans="1:4" x14ac:dyDescent="0.25">
      <c r="A1709" s="28">
        <v>377883</v>
      </c>
      <c r="B1709" s="11">
        <v>1</v>
      </c>
      <c r="D1709" s="1">
        <v>43100</v>
      </c>
    </row>
    <row r="1710" spans="1:4" x14ac:dyDescent="0.25">
      <c r="A1710" s="28">
        <v>377885</v>
      </c>
      <c r="B1710" s="11">
        <v>808</v>
      </c>
      <c r="D1710" s="1">
        <v>40908</v>
      </c>
    </row>
    <row r="1711" spans="1:4" x14ac:dyDescent="0.25">
      <c r="A1711" s="28">
        <v>377885</v>
      </c>
      <c r="B1711" s="11">
        <v>808</v>
      </c>
      <c r="D1711" s="1">
        <v>41274</v>
      </c>
    </row>
    <row r="1712" spans="1:4" x14ac:dyDescent="0.25">
      <c r="A1712" s="28">
        <v>377885</v>
      </c>
      <c r="B1712" s="11">
        <v>808</v>
      </c>
      <c r="D1712" s="1">
        <v>42004</v>
      </c>
    </row>
    <row r="1713" spans="1:4" x14ac:dyDescent="0.25">
      <c r="A1713" s="28">
        <v>377885</v>
      </c>
      <c r="B1713" s="11">
        <v>800</v>
      </c>
      <c r="D1713" s="1">
        <v>42369</v>
      </c>
    </row>
    <row r="1714" spans="1:4" x14ac:dyDescent="0.25">
      <c r="A1714" s="28">
        <v>377887</v>
      </c>
      <c r="B1714" s="11">
        <v>68820854</v>
      </c>
      <c r="D1714" s="1">
        <v>40908</v>
      </c>
    </row>
    <row r="1715" spans="1:4" x14ac:dyDescent="0.25">
      <c r="A1715" s="28">
        <v>377887</v>
      </c>
      <c r="B1715" s="11">
        <v>21137378</v>
      </c>
      <c r="D1715" s="1">
        <v>41274</v>
      </c>
    </row>
    <row r="1716" spans="1:4" x14ac:dyDescent="0.25">
      <c r="A1716" s="28">
        <v>377887</v>
      </c>
      <c r="B1716" s="11">
        <v>27435802</v>
      </c>
      <c r="C1716" t="s">
        <v>3045</v>
      </c>
      <c r="D1716" s="1">
        <v>42004</v>
      </c>
    </row>
    <row r="1717" spans="1:4" x14ac:dyDescent="0.25">
      <c r="A1717" s="28">
        <v>377889</v>
      </c>
      <c r="B1717" s="11">
        <v>951028</v>
      </c>
      <c r="D1717" s="1">
        <v>42004</v>
      </c>
    </row>
    <row r="1718" spans="1:4" x14ac:dyDescent="0.25">
      <c r="A1718" s="28">
        <v>377889</v>
      </c>
      <c r="B1718" s="11">
        <v>1767500</v>
      </c>
      <c r="D1718" s="1">
        <v>42369</v>
      </c>
    </row>
    <row r="1719" spans="1:4" x14ac:dyDescent="0.25">
      <c r="A1719" s="28">
        <v>377889</v>
      </c>
      <c r="B1719" s="11">
        <v>957507</v>
      </c>
      <c r="D1719" s="1">
        <v>42735</v>
      </c>
    </row>
    <row r="1720" spans="1:4" x14ac:dyDescent="0.25">
      <c r="A1720" s="28">
        <v>377889</v>
      </c>
      <c r="B1720" s="11">
        <v>160000</v>
      </c>
      <c r="D1720" s="1">
        <v>43100</v>
      </c>
    </row>
    <row r="1721" spans="1:4" x14ac:dyDescent="0.25">
      <c r="A1721" s="28">
        <v>377892</v>
      </c>
      <c r="B1721" s="11">
        <v>1</v>
      </c>
      <c r="D1721" s="1">
        <v>41274</v>
      </c>
    </row>
    <row r="1722" spans="1:4" x14ac:dyDescent="0.25">
      <c r="A1722" s="28">
        <v>377892</v>
      </c>
      <c r="B1722" s="11">
        <v>134127</v>
      </c>
      <c r="D1722" s="1">
        <v>42004</v>
      </c>
    </row>
    <row r="1723" spans="1:4" x14ac:dyDescent="0.25">
      <c r="A1723" s="28">
        <v>377892</v>
      </c>
      <c r="B1723" s="11">
        <v>142847</v>
      </c>
      <c r="D1723" s="1">
        <v>42369</v>
      </c>
    </row>
    <row r="1724" spans="1:4" x14ac:dyDescent="0.25">
      <c r="A1724" s="28">
        <v>377892</v>
      </c>
      <c r="B1724" s="11">
        <v>225000</v>
      </c>
      <c r="D1724" s="1">
        <v>42735</v>
      </c>
    </row>
    <row r="1725" spans="1:4" x14ac:dyDescent="0.25">
      <c r="A1725" s="28">
        <v>377892</v>
      </c>
      <c r="B1725" s="11">
        <v>0</v>
      </c>
      <c r="D1725" s="1">
        <v>43100</v>
      </c>
    </row>
    <row r="1726" spans="1:4" x14ac:dyDescent="0.25">
      <c r="A1726" s="28">
        <v>377896</v>
      </c>
      <c r="B1726" s="11">
        <v>24940</v>
      </c>
      <c r="D1726" s="1">
        <v>41274</v>
      </c>
    </row>
    <row r="1727" spans="1:4" x14ac:dyDescent="0.25">
      <c r="A1727" s="28">
        <v>377896</v>
      </c>
      <c r="B1727" s="11">
        <v>442236</v>
      </c>
      <c r="D1727" s="1">
        <v>41639</v>
      </c>
    </row>
    <row r="1728" spans="1:4" x14ac:dyDescent="0.25">
      <c r="A1728" s="28">
        <v>377896</v>
      </c>
      <c r="B1728" s="11">
        <v>662291</v>
      </c>
      <c r="C1728" t="s">
        <v>3770</v>
      </c>
      <c r="D1728" s="1">
        <v>42004</v>
      </c>
    </row>
    <row r="1729" spans="1:4" x14ac:dyDescent="0.25">
      <c r="A1729" s="28">
        <v>377896</v>
      </c>
      <c r="B1729" s="11">
        <v>1144025</v>
      </c>
      <c r="C1729" t="s">
        <v>3547</v>
      </c>
      <c r="D1729" s="1">
        <v>42369</v>
      </c>
    </row>
    <row r="1730" spans="1:4" x14ac:dyDescent="0.25">
      <c r="A1730" s="28">
        <v>377904</v>
      </c>
      <c r="B1730" s="11">
        <v>1</v>
      </c>
      <c r="D1730" s="1">
        <v>41455</v>
      </c>
    </row>
    <row r="1731" spans="1:4" x14ac:dyDescent="0.25">
      <c r="A1731" s="28">
        <v>377904</v>
      </c>
      <c r="B1731" s="11">
        <v>1</v>
      </c>
      <c r="D1731" s="1">
        <v>41639</v>
      </c>
    </row>
    <row r="1732" spans="1:4" x14ac:dyDescent="0.25">
      <c r="A1732" s="28">
        <v>377906</v>
      </c>
      <c r="B1732" s="11">
        <v>34448</v>
      </c>
      <c r="D1732" s="1">
        <v>41455</v>
      </c>
    </row>
    <row r="1733" spans="1:4" x14ac:dyDescent="0.25">
      <c r="A1733" s="28">
        <v>377906</v>
      </c>
      <c r="B1733" s="11">
        <v>28550</v>
      </c>
      <c r="D1733" s="1">
        <v>41639</v>
      </c>
    </row>
    <row r="1734" spans="1:4" x14ac:dyDescent="0.25">
      <c r="A1734" s="28">
        <v>377908</v>
      </c>
      <c r="B1734" s="11">
        <v>728</v>
      </c>
      <c r="D1734" s="1">
        <v>40908</v>
      </c>
    </row>
    <row r="1735" spans="1:4" x14ac:dyDescent="0.25">
      <c r="A1735" s="28">
        <v>377908</v>
      </c>
      <c r="B1735" s="11">
        <v>728</v>
      </c>
      <c r="D1735" s="1">
        <v>41274</v>
      </c>
    </row>
    <row r="1736" spans="1:4" x14ac:dyDescent="0.25">
      <c r="A1736" s="28">
        <v>377908</v>
      </c>
      <c r="B1736" s="11">
        <v>728</v>
      </c>
      <c r="D1736" s="1">
        <v>41639</v>
      </c>
    </row>
    <row r="1737" spans="1:4" x14ac:dyDescent="0.25">
      <c r="A1737" s="28">
        <v>377908</v>
      </c>
      <c r="B1737" s="11">
        <v>728</v>
      </c>
      <c r="D1737" s="1">
        <v>42004</v>
      </c>
    </row>
    <row r="1738" spans="1:4" x14ac:dyDescent="0.25">
      <c r="A1738" s="28">
        <v>377908</v>
      </c>
      <c r="B1738" s="11">
        <v>660</v>
      </c>
      <c r="D1738" s="1">
        <v>42369</v>
      </c>
    </row>
    <row r="1739" spans="1:4" x14ac:dyDescent="0.25">
      <c r="A1739" s="28">
        <v>377910</v>
      </c>
      <c r="B1739" s="11">
        <v>2000</v>
      </c>
      <c r="D1739" s="1">
        <v>41455</v>
      </c>
    </row>
    <row r="1740" spans="1:4" x14ac:dyDescent="0.25">
      <c r="A1740" s="28">
        <v>377910</v>
      </c>
      <c r="B1740" s="11">
        <v>2000</v>
      </c>
      <c r="D1740" s="1">
        <v>41639</v>
      </c>
    </row>
    <row r="1741" spans="1:4" x14ac:dyDescent="0.25">
      <c r="A1741" s="28">
        <v>377912</v>
      </c>
      <c r="B1741" s="11">
        <v>1</v>
      </c>
      <c r="D1741" s="1">
        <v>41455</v>
      </c>
    </row>
    <row r="1742" spans="1:4" x14ac:dyDescent="0.25">
      <c r="A1742" s="28">
        <v>377912</v>
      </c>
      <c r="B1742" s="11">
        <v>1</v>
      </c>
      <c r="D1742" s="1">
        <v>41639</v>
      </c>
    </row>
    <row r="1743" spans="1:4" x14ac:dyDescent="0.25">
      <c r="A1743" s="28">
        <v>377914</v>
      </c>
      <c r="B1743" s="11">
        <v>0</v>
      </c>
      <c r="D1743" s="1">
        <v>40908</v>
      </c>
    </row>
    <row r="1744" spans="1:4" x14ac:dyDescent="0.25">
      <c r="A1744" s="28">
        <v>377914</v>
      </c>
      <c r="B1744" s="11">
        <v>10842405</v>
      </c>
      <c r="D1744" s="1">
        <v>41274</v>
      </c>
    </row>
    <row r="1745" spans="1:4" x14ac:dyDescent="0.25">
      <c r="A1745" s="28">
        <v>377914</v>
      </c>
      <c r="B1745" s="11">
        <v>10842405</v>
      </c>
      <c r="D1745" s="1">
        <v>41639</v>
      </c>
    </row>
    <row r="1746" spans="1:4" x14ac:dyDescent="0.25">
      <c r="A1746" s="28">
        <v>377914</v>
      </c>
      <c r="B1746" s="11">
        <v>10542405</v>
      </c>
      <c r="D1746" s="1">
        <v>42369</v>
      </c>
    </row>
    <row r="1747" spans="1:4" x14ac:dyDescent="0.25">
      <c r="A1747" s="28">
        <v>377916</v>
      </c>
      <c r="B1747" s="11">
        <v>147387</v>
      </c>
      <c r="D1747" s="1">
        <v>41455</v>
      </c>
    </row>
    <row r="1748" spans="1:4" x14ac:dyDescent="0.25">
      <c r="A1748" s="28">
        <v>377918</v>
      </c>
      <c r="B1748" s="11">
        <v>668693</v>
      </c>
      <c r="D1748" s="1">
        <v>40908</v>
      </c>
    </row>
    <row r="1749" spans="1:4" x14ac:dyDescent="0.25">
      <c r="A1749" s="28">
        <v>377918</v>
      </c>
      <c r="B1749" s="11">
        <v>844289</v>
      </c>
      <c r="D1749" s="1">
        <v>41274</v>
      </c>
    </row>
    <row r="1750" spans="1:4" x14ac:dyDescent="0.25">
      <c r="A1750" s="28">
        <v>377918</v>
      </c>
      <c r="B1750" s="11">
        <v>1329013</v>
      </c>
      <c r="D1750" s="1">
        <v>42185</v>
      </c>
    </row>
    <row r="1751" spans="1:4" x14ac:dyDescent="0.25">
      <c r="A1751" s="28">
        <v>377918</v>
      </c>
      <c r="B1751" s="11">
        <v>1329013</v>
      </c>
      <c r="D1751" s="1">
        <v>42551</v>
      </c>
    </row>
    <row r="1752" spans="1:4" x14ac:dyDescent="0.25">
      <c r="A1752" s="28">
        <v>377920</v>
      </c>
      <c r="B1752" s="11">
        <v>67392</v>
      </c>
      <c r="D1752" s="1">
        <v>41455</v>
      </c>
    </row>
    <row r="1753" spans="1:4" x14ac:dyDescent="0.25">
      <c r="A1753" s="28">
        <v>377920</v>
      </c>
      <c r="B1753" s="11">
        <v>80417</v>
      </c>
      <c r="D1753" s="1">
        <v>41639</v>
      </c>
    </row>
    <row r="1754" spans="1:4" x14ac:dyDescent="0.25">
      <c r="A1754" s="28">
        <v>377923</v>
      </c>
      <c r="B1754" s="11">
        <v>45866</v>
      </c>
      <c r="D1754" s="1">
        <v>41455</v>
      </c>
    </row>
    <row r="1755" spans="1:4" x14ac:dyDescent="0.25">
      <c r="A1755" s="28">
        <v>377923</v>
      </c>
      <c r="B1755" s="11">
        <v>45866</v>
      </c>
      <c r="D1755" s="1">
        <v>41639</v>
      </c>
    </row>
    <row r="1756" spans="1:4" x14ac:dyDescent="0.25">
      <c r="A1756" s="28">
        <v>377925</v>
      </c>
      <c r="B1756" s="11">
        <v>152500</v>
      </c>
      <c r="D1756" s="1">
        <v>41455</v>
      </c>
    </row>
    <row r="1757" spans="1:4" x14ac:dyDescent="0.25">
      <c r="A1757" s="28">
        <v>377925</v>
      </c>
      <c r="B1757" s="11">
        <v>152500</v>
      </c>
      <c r="D1757" s="1">
        <v>41639</v>
      </c>
    </row>
    <row r="1758" spans="1:4" x14ac:dyDescent="0.25">
      <c r="A1758" s="28">
        <v>377927</v>
      </c>
      <c r="B1758" s="11">
        <v>171675</v>
      </c>
      <c r="D1758" s="1">
        <v>41455</v>
      </c>
    </row>
    <row r="1759" spans="1:4" x14ac:dyDescent="0.25">
      <c r="A1759" s="28">
        <v>377927</v>
      </c>
      <c r="B1759" s="11">
        <v>278783</v>
      </c>
      <c r="D1759" s="1">
        <v>41639</v>
      </c>
    </row>
    <row r="1760" spans="1:4" x14ac:dyDescent="0.25">
      <c r="A1760" s="28">
        <v>377929</v>
      </c>
      <c r="B1760" s="11">
        <v>1</v>
      </c>
      <c r="D1760" s="1">
        <v>41274</v>
      </c>
    </row>
    <row r="1761" spans="1:4" x14ac:dyDescent="0.25">
      <c r="A1761" s="28">
        <v>377929</v>
      </c>
      <c r="B1761" s="11">
        <v>0</v>
      </c>
      <c r="D1761" s="1">
        <v>41639</v>
      </c>
    </row>
    <row r="1762" spans="1:4" x14ac:dyDescent="0.25">
      <c r="A1762" s="28">
        <v>377929</v>
      </c>
      <c r="B1762" s="11"/>
      <c r="D1762" s="1">
        <v>42369</v>
      </c>
    </row>
    <row r="1763" spans="1:4" x14ac:dyDescent="0.25">
      <c r="A1763" s="28">
        <v>377933</v>
      </c>
      <c r="B1763" s="11">
        <v>30</v>
      </c>
      <c r="D1763" s="1">
        <v>41274</v>
      </c>
    </row>
    <row r="1764" spans="1:4" x14ac:dyDescent="0.25">
      <c r="A1764" s="28">
        <v>377933</v>
      </c>
      <c r="B1764" s="11">
        <v>27</v>
      </c>
      <c r="D1764" s="1">
        <v>41639</v>
      </c>
    </row>
    <row r="1765" spans="1:4" x14ac:dyDescent="0.25">
      <c r="A1765" s="28">
        <v>377933</v>
      </c>
      <c r="B1765" s="11">
        <v>24</v>
      </c>
      <c r="D1765" s="1">
        <v>42004</v>
      </c>
    </row>
    <row r="1766" spans="1:4" x14ac:dyDescent="0.25">
      <c r="A1766" s="28">
        <v>377933</v>
      </c>
      <c r="B1766" s="11">
        <v>17</v>
      </c>
      <c r="D1766" s="1">
        <v>42369</v>
      </c>
    </row>
    <row r="1767" spans="1:4" x14ac:dyDescent="0.25">
      <c r="A1767" s="28">
        <v>377935</v>
      </c>
      <c r="B1767" s="11">
        <v>0</v>
      </c>
      <c r="D1767" s="1">
        <v>41274</v>
      </c>
    </row>
    <row r="1768" spans="1:4" x14ac:dyDescent="0.25">
      <c r="A1768" s="28">
        <v>377935</v>
      </c>
      <c r="B1768" s="11">
        <v>0</v>
      </c>
      <c r="D1768" s="1">
        <v>41639</v>
      </c>
    </row>
    <row r="1769" spans="1:4" x14ac:dyDescent="0.25">
      <c r="A1769" s="28">
        <v>377935</v>
      </c>
      <c r="B1769" s="11"/>
      <c r="D1769" s="1">
        <v>42369</v>
      </c>
    </row>
    <row r="1770" spans="1:4" x14ac:dyDescent="0.25">
      <c r="A1770" s="28">
        <v>377938</v>
      </c>
      <c r="B1770" s="11">
        <v>1</v>
      </c>
      <c r="D1770" s="1">
        <v>41455</v>
      </c>
    </row>
    <row r="1771" spans="1:4" x14ac:dyDescent="0.25">
      <c r="A1771" s="28">
        <v>377938</v>
      </c>
      <c r="B1771" s="11">
        <v>1</v>
      </c>
      <c r="D1771" s="1">
        <v>41639</v>
      </c>
    </row>
    <row r="1772" spans="1:4" x14ac:dyDescent="0.25">
      <c r="A1772" s="28">
        <v>377940</v>
      </c>
      <c r="B1772" s="11">
        <v>6869410</v>
      </c>
      <c r="D1772" s="1">
        <v>41455</v>
      </c>
    </row>
    <row r="1773" spans="1:4" x14ac:dyDescent="0.25">
      <c r="A1773" s="28">
        <v>377940</v>
      </c>
      <c r="B1773" s="11">
        <v>6869410</v>
      </c>
      <c r="D1773" s="1">
        <v>41639</v>
      </c>
    </row>
    <row r="1774" spans="1:4" x14ac:dyDescent="0.25">
      <c r="A1774" s="28">
        <v>377942</v>
      </c>
      <c r="B1774" s="11">
        <v>0</v>
      </c>
      <c r="D1774" s="1">
        <v>40908</v>
      </c>
    </row>
    <row r="1775" spans="1:4" x14ac:dyDescent="0.25">
      <c r="A1775" s="28">
        <v>377942</v>
      </c>
      <c r="B1775" s="11">
        <v>0</v>
      </c>
      <c r="D1775" s="1">
        <v>41274</v>
      </c>
    </row>
    <row r="1776" spans="1:4" x14ac:dyDescent="0.25">
      <c r="A1776" s="28">
        <v>377942</v>
      </c>
      <c r="B1776" s="11">
        <v>38</v>
      </c>
      <c r="D1776" s="1">
        <v>41639</v>
      </c>
    </row>
    <row r="1777" spans="1:4" x14ac:dyDescent="0.25">
      <c r="A1777" s="28">
        <v>377942</v>
      </c>
      <c r="B1777" s="11">
        <v>35</v>
      </c>
      <c r="D1777" s="1">
        <v>42004</v>
      </c>
    </row>
    <row r="1778" spans="1:4" x14ac:dyDescent="0.25">
      <c r="A1778" s="28">
        <v>377942</v>
      </c>
      <c r="B1778" s="11">
        <v>58</v>
      </c>
      <c r="D1778" s="1">
        <v>42369</v>
      </c>
    </row>
    <row r="1779" spans="1:4" x14ac:dyDescent="0.25">
      <c r="A1779" s="28">
        <v>377946</v>
      </c>
      <c r="B1779" s="11">
        <v>258</v>
      </c>
      <c r="D1779" s="1">
        <v>40908</v>
      </c>
    </row>
    <row r="1780" spans="1:4" x14ac:dyDescent="0.25">
      <c r="A1780" s="28">
        <v>377946</v>
      </c>
      <c r="B1780" s="11">
        <v>258</v>
      </c>
      <c r="D1780" s="1">
        <v>41274</v>
      </c>
    </row>
    <row r="1781" spans="1:4" x14ac:dyDescent="0.25">
      <c r="A1781" s="28">
        <v>377946</v>
      </c>
      <c r="B1781" s="11">
        <v>258</v>
      </c>
      <c r="D1781" s="1">
        <v>41639</v>
      </c>
    </row>
    <row r="1782" spans="1:4" x14ac:dyDescent="0.25">
      <c r="A1782" s="28">
        <v>377946</v>
      </c>
      <c r="B1782" s="11">
        <v>258</v>
      </c>
      <c r="D1782" s="1">
        <v>42004</v>
      </c>
    </row>
    <row r="1783" spans="1:4" x14ac:dyDescent="0.25">
      <c r="A1783" s="28">
        <v>377946</v>
      </c>
      <c r="B1783" s="11">
        <v>258</v>
      </c>
      <c r="D1783" s="1">
        <v>42369</v>
      </c>
    </row>
    <row r="1784" spans="1:4" x14ac:dyDescent="0.25">
      <c r="A1784" s="28">
        <v>377948</v>
      </c>
      <c r="B1784" s="11">
        <v>95088</v>
      </c>
      <c r="D1784" s="1">
        <v>40908</v>
      </c>
    </row>
    <row r="1785" spans="1:4" x14ac:dyDescent="0.25">
      <c r="A1785" s="28">
        <v>377948</v>
      </c>
      <c r="B1785" s="11">
        <v>7346845</v>
      </c>
      <c r="D1785" s="1">
        <v>41274</v>
      </c>
    </row>
    <row r="1786" spans="1:4" x14ac:dyDescent="0.25">
      <c r="A1786" s="28">
        <v>377948</v>
      </c>
      <c r="B1786" s="11">
        <v>7377330</v>
      </c>
      <c r="D1786" s="1">
        <v>41639</v>
      </c>
    </row>
    <row r="1787" spans="1:4" x14ac:dyDescent="0.25">
      <c r="A1787" s="28">
        <v>377948</v>
      </c>
      <c r="B1787" s="11">
        <v>7377330</v>
      </c>
      <c r="D1787" s="1">
        <v>42004</v>
      </c>
    </row>
    <row r="1788" spans="1:4" x14ac:dyDescent="0.25">
      <c r="A1788" s="28">
        <v>377948</v>
      </c>
      <c r="B1788" s="11">
        <v>7377330</v>
      </c>
      <c r="D1788" s="1">
        <v>42369</v>
      </c>
    </row>
    <row r="1789" spans="1:4" x14ac:dyDescent="0.25">
      <c r="A1789" s="28">
        <v>377953</v>
      </c>
      <c r="B1789" s="11">
        <v>130945</v>
      </c>
      <c r="D1789" s="1">
        <v>41820</v>
      </c>
    </row>
    <row r="1790" spans="1:4" x14ac:dyDescent="0.25">
      <c r="A1790" s="28">
        <v>377953</v>
      </c>
      <c r="B1790" s="11">
        <v>130945</v>
      </c>
      <c r="D1790" s="1">
        <v>42185</v>
      </c>
    </row>
    <row r="1791" spans="1:4" x14ac:dyDescent="0.25">
      <c r="A1791" s="28">
        <v>377953</v>
      </c>
      <c r="B1791" s="11">
        <v>130945</v>
      </c>
      <c r="D1791" s="1">
        <v>42369</v>
      </c>
    </row>
    <row r="1792" spans="1:4" x14ac:dyDescent="0.25">
      <c r="A1792" s="28">
        <v>377955</v>
      </c>
      <c r="B1792" s="11">
        <v>558057</v>
      </c>
      <c r="D1792" s="1">
        <v>41639</v>
      </c>
    </row>
    <row r="1793" spans="1:4" x14ac:dyDescent="0.25">
      <c r="A1793" s="28">
        <v>377957</v>
      </c>
      <c r="B1793" s="11">
        <v>1</v>
      </c>
      <c r="D1793" s="1">
        <v>41820</v>
      </c>
    </row>
    <row r="1794" spans="1:4" x14ac:dyDescent="0.25">
      <c r="A1794" s="28">
        <v>377957</v>
      </c>
      <c r="B1794" s="11">
        <v>1</v>
      </c>
      <c r="D1794" s="1">
        <v>42185</v>
      </c>
    </row>
    <row r="1795" spans="1:4" x14ac:dyDescent="0.25">
      <c r="A1795" s="28">
        <v>377957</v>
      </c>
      <c r="B1795" s="11">
        <v>1</v>
      </c>
      <c r="D1795" s="1">
        <v>42369</v>
      </c>
    </row>
    <row r="1796" spans="1:4" x14ac:dyDescent="0.25">
      <c r="A1796" s="28">
        <v>377959</v>
      </c>
      <c r="B1796" s="11">
        <v>4095948</v>
      </c>
      <c r="D1796" s="1">
        <v>41820</v>
      </c>
    </row>
    <row r="1797" spans="1:4" x14ac:dyDescent="0.25">
      <c r="A1797" s="28">
        <v>377959</v>
      </c>
      <c r="B1797" s="11">
        <v>4635525</v>
      </c>
      <c r="D1797" s="1">
        <v>42185</v>
      </c>
    </row>
    <row r="1798" spans="1:4" x14ac:dyDescent="0.25">
      <c r="A1798" s="28">
        <v>377959</v>
      </c>
      <c r="B1798" s="11">
        <v>5106836</v>
      </c>
      <c r="D1798" s="1">
        <v>42369</v>
      </c>
    </row>
    <row r="1799" spans="1:4" x14ac:dyDescent="0.25">
      <c r="A1799" s="28">
        <v>377962</v>
      </c>
      <c r="B1799" s="11">
        <v>86151</v>
      </c>
      <c r="D1799" s="1">
        <v>41274</v>
      </c>
    </row>
    <row r="1800" spans="1:4" x14ac:dyDescent="0.25">
      <c r="A1800" s="28">
        <v>377973</v>
      </c>
      <c r="B1800" s="11">
        <v>67685</v>
      </c>
      <c r="D1800" s="1">
        <v>41090</v>
      </c>
    </row>
    <row r="1801" spans="1:4" x14ac:dyDescent="0.25">
      <c r="A1801" s="28">
        <v>377973</v>
      </c>
      <c r="B1801" s="11">
        <v>0</v>
      </c>
      <c r="D1801" s="1">
        <v>41274</v>
      </c>
    </row>
    <row r="1802" spans="1:4" x14ac:dyDescent="0.25">
      <c r="A1802" s="28">
        <v>377975</v>
      </c>
      <c r="B1802" s="11">
        <v>330000</v>
      </c>
      <c r="D1802" s="1">
        <v>41090</v>
      </c>
    </row>
    <row r="1803" spans="1:4" x14ac:dyDescent="0.25">
      <c r="A1803" s="28">
        <v>377975</v>
      </c>
      <c r="B1803" s="11">
        <v>330000</v>
      </c>
      <c r="D1803" s="1">
        <v>41274</v>
      </c>
    </row>
    <row r="1804" spans="1:4" x14ac:dyDescent="0.25">
      <c r="A1804" s="28">
        <v>377977</v>
      </c>
      <c r="B1804" s="11">
        <v>6380000</v>
      </c>
      <c r="D1804" s="1">
        <v>41090</v>
      </c>
    </row>
    <row r="1805" spans="1:4" x14ac:dyDescent="0.25">
      <c r="A1805" s="28">
        <v>377977</v>
      </c>
      <c r="B1805" s="11">
        <v>7491698</v>
      </c>
      <c r="D1805" s="1">
        <v>41274</v>
      </c>
    </row>
    <row r="1806" spans="1:4" x14ac:dyDescent="0.25">
      <c r="A1806" s="28">
        <v>377980</v>
      </c>
      <c r="B1806" s="11">
        <v>1</v>
      </c>
      <c r="D1806" s="1">
        <v>41455</v>
      </c>
    </row>
    <row r="1807" spans="1:4" x14ac:dyDescent="0.25">
      <c r="A1807" s="28">
        <v>377980</v>
      </c>
      <c r="B1807" s="11">
        <v>1</v>
      </c>
      <c r="D1807" s="1">
        <v>41639</v>
      </c>
    </row>
    <row r="1808" spans="1:4" x14ac:dyDescent="0.25">
      <c r="A1808" s="28">
        <v>377982</v>
      </c>
      <c r="B1808" s="11">
        <v>9895908</v>
      </c>
      <c r="D1808" s="1">
        <v>41455</v>
      </c>
    </row>
    <row r="1809" spans="1:4" x14ac:dyDescent="0.25">
      <c r="A1809" s="28">
        <v>377982</v>
      </c>
      <c r="B1809" s="11">
        <v>9895908</v>
      </c>
      <c r="D1809" s="1">
        <v>41639</v>
      </c>
    </row>
    <row r="1810" spans="1:4" x14ac:dyDescent="0.25">
      <c r="A1810" s="28">
        <v>377984</v>
      </c>
      <c r="B1810" s="11">
        <v>3160000</v>
      </c>
      <c r="D1810" s="1">
        <v>42004</v>
      </c>
    </row>
    <row r="1811" spans="1:4" x14ac:dyDescent="0.25">
      <c r="A1811" s="28">
        <v>377986</v>
      </c>
      <c r="B1811" s="11">
        <v>10000000</v>
      </c>
      <c r="D1811" s="1">
        <v>42004</v>
      </c>
    </row>
    <row r="1812" spans="1:4" x14ac:dyDescent="0.25">
      <c r="A1812" s="28">
        <v>377988</v>
      </c>
      <c r="B1812" s="11">
        <v>4600000</v>
      </c>
      <c r="D1812" s="1">
        <v>41060</v>
      </c>
    </row>
    <row r="1813" spans="1:4" x14ac:dyDescent="0.25">
      <c r="A1813" s="28">
        <v>377988</v>
      </c>
      <c r="B1813" s="11">
        <v>4600000</v>
      </c>
      <c r="D1813" s="1">
        <v>41639</v>
      </c>
    </row>
    <row r="1814" spans="1:4" x14ac:dyDescent="0.25">
      <c r="A1814" s="28">
        <v>377990</v>
      </c>
      <c r="B1814" s="11">
        <v>1</v>
      </c>
      <c r="D1814" s="1">
        <v>42004</v>
      </c>
    </row>
    <row r="1815" spans="1:4" x14ac:dyDescent="0.25">
      <c r="A1815" s="28">
        <v>377992</v>
      </c>
      <c r="B1815" s="11">
        <v>110</v>
      </c>
      <c r="D1815" s="1">
        <v>40909</v>
      </c>
    </row>
    <row r="1816" spans="1:4" x14ac:dyDescent="0.25">
      <c r="A1816" s="28">
        <v>377992</v>
      </c>
      <c r="B1816" s="11">
        <v>110</v>
      </c>
      <c r="D1816" s="1">
        <v>41275</v>
      </c>
    </row>
    <row r="1817" spans="1:4" x14ac:dyDescent="0.25">
      <c r="A1817" s="28">
        <v>377992</v>
      </c>
      <c r="B1817" s="11">
        <v>228</v>
      </c>
      <c r="D1817" s="1">
        <v>41640</v>
      </c>
    </row>
    <row r="1818" spans="1:4" x14ac:dyDescent="0.25">
      <c r="A1818" s="28">
        <v>377992</v>
      </c>
      <c r="B1818" s="11">
        <v>367</v>
      </c>
      <c r="D1818" s="1">
        <v>42005</v>
      </c>
    </row>
    <row r="1819" spans="1:4" x14ac:dyDescent="0.25">
      <c r="A1819" s="28">
        <v>377992</v>
      </c>
      <c r="B1819" s="11">
        <v>305</v>
      </c>
      <c r="D1819" s="1">
        <v>42425</v>
      </c>
    </row>
    <row r="1820" spans="1:4" x14ac:dyDescent="0.25">
      <c r="A1820" s="28">
        <v>377994</v>
      </c>
      <c r="B1820" s="11">
        <v>277</v>
      </c>
      <c r="D1820" s="1">
        <v>40909</v>
      </c>
    </row>
    <row r="1821" spans="1:4" x14ac:dyDescent="0.25">
      <c r="A1821" s="28">
        <v>377994</v>
      </c>
      <c r="B1821" s="11">
        <v>277</v>
      </c>
      <c r="D1821" s="1">
        <v>41275</v>
      </c>
    </row>
    <row r="1822" spans="1:4" x14ac:dyDescent="0.25">
      <c r="A1822" s="28">
        <v>377994</v>
      </c>
      <c r="B1822" s="11">
        <v>277</v>
      </c>
      <c r="D1822" s="1">
        <v>41640</v>
      </c>
    </row>
    <row r="1823" spans="1:4" x14ac:dyDescent="0.25">
      <c r="A1823" s="28">
        <v>377994</v>
      </c>
      <c r="B1823" s="11">
        <v>277</v>
      </c>
      <c r="D1823" s="1">
        <v>42005</v>
      </c>
    </row>
    <row r="1824" spans="1:4" x14ac:dyDescent="0.25">
      <c r="A1824" s="28">
        <v>377994</v>
      </c>
      <c r="B1824" s="11">
        <v>285</v>
      </c>
      <c r="D1824" s="1">
        <v>42369</v>
      </c>
    </row>
    <row r="1825" spans="1:4" x14ac:dyDescent="0.25">
      <c r="A1825" s="28">
        <v>377996</v>
      </c>
      <c r="B1825" s="11">
        <v>2257615</v>
      </c>
      <c r="D1825" s="1">
        <v>40909</v>
      </c>
    </row>
    <row r="1826" spans="1:4" x14ac:dyDescent="0.25">
      <c r="A1826" s="28">
        <v>377996</v>
      </c>
      <c r="B1826" s="11">
        <v>2237615</v>
      </c>
      <c r="D1826" s="1">
        <v>41275</v>
      </c>
    </row>
    <row r="1827" spans="1:4" x14ac:dyDescent="0.25">
      <c r="A1827" s="28">
        <v>377996</v>
      </c>
      <c r="B1827" s="11">
        <v>4529525</v>
      </c>
      <c r="D1827" s="1">
        <v>41640</v>
      </c>
    </row>
    <row r="1828" spans="1:4" x14ac:dyDescent="0.25">
      <c r="A1828" s="28">
        <v>377996</v>
      </c>
      <c r="B1828" s="11">
        <v>4779525</v>
      </c>
      <c r="D1828" s="1">
        <v>42005</v>
      </c>
    </row>
    <row r="1829" spans="1:4" x14ac:dyDescent="0.25">
      <c r="A1829" s="28">
        <v>377998</v>
      </c>
      <c r="B1829" s="11">
        <v>80</v>
      </c>
      <c r="D1829" s="1">
        <v>41179</v>
      </c>
    </row>
    <row r="1830" spans="1:4" x14ac:dyDescent="0.25">
      <c r="A1830" s="28">
        <v>377998</v>
      </c>
      <c r="B1830" s="11">
        <v>66</v>
      </c>
      <c r="D1830" s="1">
        <v>41543</v>
      </c>
    </row>
    <row r="1831" spans="1:4" x14ac:dyDescent="0.25">
      <c r="A1831" s="28">
        <v>377998</v>
      </c>
      <c r="B1831" s="11">
        <v>567</v>
      </c>
      <c r="D1831" s="1">
        <v>42094</v>
      </c>
    </row>
    <row r="1832" spans="1:4" x14ac:dyDescent="0.25">
      <c r="A1832" s="28">
        <v>377998</v>
      </c>
      <c r="B1832" s="11">
        <v>879</v>
      </c>
      <c r="D1832" s="1">
        <v>42460</v>
      </c>
    </row>
    <row r="1833" spans="1:4" x14ac:dyDescent="0.25">
      <c r="A1833" s="28">
        <v>378002</v>
      </c>
      <c r="B1833" s="11">
        <v>4055006</v>
      </c>
      <c r="D1833" s="1">
        <v>41179</v>
      </c>
    </row>
    <row r="1834" spans="1:4" x14ac:dyDescent="0.25">
      <c r="A1834" s="28">
        <v>378002</v>
      </c>
      <c r="B1834" s="11">
        <v>16007274</v>
      </c>
      <c r="D1834" s="1">
        <v>41543</v>
      </c>
    </row>
    <row r="1835" spans="1:4" x14ac:dyDescent="0.25">
      <c r="A1835" s="28">
        <v>378002</v>
      </c>
      <c r="B1835" s="11">
        <v>47008172</v>
      </c>
      <c r="D1835" s="1">
        <v>42094</v>
      </c>
    </row>
    <row r="1836" spans="1:4" x14ac:dyDescent="0.25">
      <c r="A1836" s="28">
        <v>378002</v>
      </c>
      <c r="B1836" s="11">
        <v>47008173</v>
      </c>
      <c r="D1836" s="1">
        <v>42460</v>
      </c>
    </row>
    <row r="1837" spans="1:4" x14ac:dyDescent="0.25">
      <c r="A1837" s="28">
        <v>378006</v>
      </c>
      <c r="B1837" s="11">
        <v>16007274</v>
      </c>
      <c r="D1837" s="1">
        <v>41543</v>
      </c>
    </row>
    <row r="1838" spans="1:4" x14ac:dyDescent="0.25">
      <c r="A1838" s="28">
        <v>378006</v>
      </c>
      <c r="B1838" s="11">
        <v>47008173</v>
      </c>
      <c r="D1838" s="1">
        <v>42094</v>
      </c>
    </row>
    <row r="1839" spans="1:4" x14ac:dyDescent="0.25">
      <c r="A1839" s="28">
        <v>378006</v>
      </c>
      <c r="B1839" s="11">
        <v>47008173</v>
      </c>
      <c r="D1839" s="1">
        <v>42460</v>
      </c>
    </row>
    <row r="1840" spans="1:4" x14ac:dyDescent="0.25">
      <c r="A1840" s="28">
        <v>378008</v>
      </c>
      <c r="B1840" s="11">
        <v>301972</v>
      </c>
      <c r="D1840" s="1">
        <v>42735</v>
      </c>
    </row>
    <row r="1841" spans="1:4" x14ac:dyDescent="0.25">
      <c r="A1841" s="28">
        <v>378010</v>
      </c>
      <c r="B1841" s="11">
        <v>0</v>
      </c>
      <c r="D1841" s="1">
        <v>40908</v>
      </c>
    </row>
    <row r="1842" spans="1:4" x14ac:dyDescent="0.25">
      <c r="A1842" s="28">
        <v>378010</v>
      </c>
      <c r="B1842" s="11">
        <v>0</v>
      </c>
      <c r="D1842" s="1">
        <v>41274</v>
      </c>
    </row>
    <row r="1843" spans="1:4" x14ac:dyDescent="0.25">
      <c r="A1843" s="28">
        <v>378010</v>
      </c>
      <c r="B1843" s="11">
        <v>13423599</v>
      </c>
      <c r="D1843" s="1">
        <v>42619</v>
      </c>
    </row>
    <row r="1844" spans="1:4" x14ac:dyDescent="0.25">
      <c r="A1844" s="28">
        <v>378012</v>
      </c>
      <c r="B1844" s="11">
        <v>10</v>
      </c>
      <c r="D1844" s="1">
        <v>41274</v>
      </c>
    </row>
    <row r="1845" spans="1:4" x14ac:dyDescent="0.25">
      <c r="A1845" s="28">
        <v>378012</v>
      </c>
      <c r="B1845" s="11">
        <v>55</v>
      </c>
      <c r="D1845" s="1">
        <v>41639</v>
      </c>
    </row>
    <row r="1846" spans="1:4" x14ac:dyDescent="0.25">
      <c r="A1846" s="28">
        <v>378012</v>
      </c>
      <c r="B1846" s="11">
        <v>166</v>
      </c>
      <c r="D1846" s="1">
        <v>42619</v>
      </c>
    </row>
    <row r="1847" spans="1:4" x14ac:dyDescent="0.25">
      <c r="A1847" s="28">
        <v>378016</v>
      </c>
      <c r="B1847" s="11">
        <v>125</v>
      </c>
      <c r="D1847" s="1">
        <v>41274</v>
      </c>
    </row>
    <row r="1848" spans="1:4" x14ac:dyDescent="0.25">
      <c r="A1848" s="28">
        <v>378016</v>
      </c>
      <c r="B1848" s="11">
        <v>125</v>
      </c>
      <c r="D1848" s="1">
        <v>41639</v>
      </c>
    </row>
    <row r="1849" spans="1:4" x14ac:dyDescent="0.25">
      <c r="A1849" s="28">
        <v>378016</v>
      </c>
      <c r="B1849" s="11">
        <v>125</v>
      </c>
      <c r="D1849" s="1">
        <v>42619</v>
      </c>
    </row>
    <row r="1850" spans="1:4" x14ac:dyDescent="0.25">
      <c r="A1850" s="28">
        <v>378018</v>
      </c>
      <c r="B1850" s="11">
        <v>972460</v>
      </c>
      <c r="D1850" s="1">
        <v>41639</v>
      </c>
    </row>
    <row r="1851" spans="1:4" x14ac:dyDescent="0.25">
      <c r="A1851" s="28">
        <v>378018</v>
      </c>
      <c r="B1851" s="11">
        <v>1850653</v>
      </c>
      <c r="D1851" s="1">
        <v>42004</v>
      </c>
    </row>
    <row r="1852" spans="1:4" x14ac:dyDescent="0.25">
      <c r="A1852" s="28">
        <v>378018</v>
      </c>
      <c r="B1852" s="11">
        <v>3154566</v>
      </c>
      <c r="D1852" s="1">
        <v>42369</v>
      </c>
    </row>
    <row r="1853" spans="1:4" x14ac:dyDescent="0.25">
      <c r="A1853" s="28">
        <v>378018</v>
      </c>
      <c r="B1853" s="11">
        <v>3812264</v>
      </c>
      <c r="D1853" s="1">
        <v>42582</v>
      </c>
    </row>
    <row r="1854" spans="1:4" x14ac:dyDescent="0.25">
      <c r="A1854" s="28">
        <v>378020</v>
      </c>
      <c r="B1854" s="11">
        <v>15</v>
      </c>
      <c r="D1854" s="1">
        <v>40908</v>
      </c>
    </row>
    <row r="1855" spans="1:4" x14ac:dyDescent="0.25">
      <c r="A1855" s="28">
        <v>378020</v>
      </c>
      <c r="B1855" s="11">
        <v>15</v>
      </c>
      <c r="D1855" s="1">
        <v>41274</v>
      </c>
    </row>
    <row r="1856" spans="1:4" x14ac:dyDescent="0.25">
      <c r="A1856" s="28">
        <v>378020</v>
      </c>
      <c r="B1856" s="11">
        <v>15</v>
      </c>
      <c r="D1856" s="1">
        <v>41639</v>
      </c>
    </row>
    <row r="1857" spans="1:4" x14ac:dyDescent="0.25">
      <c r="A1857" s="28">
        <v>378020</v>
      </c>
      <c r="B1857" s="11">
        <v>15</v>
      </c>
      <c r="D1857" s="1">
        <v>42004</v>
      </c>
    </row>
    <row r="1858" spans="1:4" x14ac:dyDescent="0.25">
      <c r="A1858" s="28">
        <v>378020</v>
      </c>
      <c r="B1858" s="11">
        <v>15</v>
      </c>
      <c r="D1858" s="1">
        <v>42369</v>
      </c>
    </row>
    <row r="1859" spans="1:4" x14ac:dyDescent="0.25">
      <c r="A1859" s="28">
        <v>378020</v>
      </c>
      <c r="B1859" s="11">
        <v>15</v>
      </c>
      <c r="D1859" s="1">
        <v>42582</v>
      </c>
    </row>
    <row r="1860" spans="1:4" x14ac:dyDescent="0.25">
      <c r="A1860" s="28">
        <v>378024</v>
      </c>
      <c r="B1860" s="11">
        <v>2</v>
      </c>
      <c r="D1860" s="1">
        <v>40908</v>
      </c>
    </row>
    <row r="1861" spans="1:4" x14ac:dyDescent="0.25">
      <c r="A1861" s="28">
        <v>378024</v>
      </c>
      <c r="B1861" s="11">
        <v>17</v>
      </c>
      <c r="D1861" s="1">
        <v>41274</v>
      </c>
    </row>
    <row r="1862" spans="1:4" x14ac:dyDescent="0.25">
      <c r="A1862" s="28">
        <v>378024</v>
      </c>
      <c r="B1862" s="11">
        <v>23</v>
      </c>
      <c r="D1862" s="1">
        <v>41639</v>
      </c>
    </row>
    <row r="1863" spans="1:4" x14ac:dyDescent="0.25">
      <c r="A1863" s="28">
        <v>378024</v>
      </c>
      <c r="B1863" s="11">
        <v>36</v>
      </c>
      <c r="D1863" s="1">
        <v>42004</v>
      </c>
    </row>
    <row r="1864" spans="1:4" x14ac:dyDescent="0.25">
      <c r="A1864" s="28">
        <v>378024</v>
      </c>
      <c r="B1864" s="11">
        <v>39</v>
      </c>
      <c r="D1864" s="1">
        <v>42369</v>
      </c>
    </row>
    <row r="1865" spans="1:4" x14ac:dyDescent="0.25">
      <c r="A1865" s="28">
        <v>378024</v>
      </c>
      <c r="B1865" s="11">
        <v>38</v>
      </c>
      <c r="D1865" s="1">
        <v>42582</v>
      </c>
    </row>
    <row r="1866" spans="1:4" x14ac:dyDescent="0.25">
      <c r="A1866" s="28">
        <v>378026</v>
      </c>
      <c r="B1866" s="11">
        <v>656832</v>
      </c>
      <c r="D1866" s="1">
        <v>41274</v>
      </c>
    </row>
    <row r="1867" spans="1:4" x14ac:dyDescent="0.25">
      <c r="A1867" s="28">
        <v>378026</v>
      </c>
      <c r="B1867" s="11">
        <v>656832</v>
      </c>
      <c r="D1867" s="1">
        <v>41639</v>
      </c>
    </row>
    <row r="1868" spans="1:4" x14ac:dyDescent="0.25">
      <c r="A1868" s="28">
        <v>378026</v>
      </c>
      <c r="B1868" s="11">
        <v>656832</v>
      </c>
      <c r="D1868" s="1">
        <v>42004</v>
      </c>
    </row>
    <row r="1869" spans="1:4" x14ac:dyDescent="0.25">
      <c r="A1869" s="28">
        <v>378028</v>
      </c>
      <c r="B1869" s="11">
        <v>4</v>
      </c>
      <c r="D1869" s="1">
        <v>41274</v>
      </c>
    </row>
    <row r="1870" spans="1:4" x14ac:dyDescent="0.25">
      <c r="A1870" s="28">
        <v>378028</v>
      </c>
      <c r="B1870" s="11">
        <v>4</v>
      </c>
      <c r="D1870" s="1">
        <v>41639</v>
      </c>
    </row>
    <row r="1871" spans="1:4" x14ac:dyDescent="0.25">
      <c r="A1871" s="28">
        <v>378028</v>
      </c>
      <c r="B1871" s="11">
        <v>8</v>
      </c>
      <c r="D1871" s="1">
        <v>42369</v>
      </c>
    </row>
    <row r="1872" spans="1:4" x14ac:dyDescent="0.25">
      <c r="A1872" s="28">
        <v>378032</v>
      </c>
      <c r="B1872" s="11">
        <v>28</v>
      </c>
      <c r="D1872" s="1">
        <v>41274</v>
      </c>
    </row>
    <row r="1873" spans="1:4" x14ac:dyDescent="0.25">
      <c r="A1873" s="28">
        <v>378032</v>
      </c>
      <c r="B1873" s="11">
        <v>28</v>
      </c>
      <c r="D1873" s="1">
        <v>41639</v>
      </c>
    </row>
    <row r="1874" spans="1:4" x14ac:dyDescent="0.25">
      <c r="A1874" s="28">
        <v>378032</v>
      </c>
      <c r="B1874" s="11">
        <v>28</v>
      </c>
      <c r="D1874" s="1">
        <v>42004</v>
      </c>
    </row>
    <row r="1875" spans="1:4" x14ac:dyDescent="0.25">
      <c r="A1875" s="28">
        <v>378032</v>
      </c>
      <c r="B1875" s="11">
        <v>28</v>
      </c>
      <c r="D1875" s="1">
        <v>42369</v>
      </c>
    </row>
    <row r="1876" spans="1:4" x14ac:dyDescent="0.25">
      <c r="A1876" s="28">
        <v>378034</v>
      </c>
      <c r="B1876" s="11">
        <v>6344100</v>
      </c>
      <c r="D1876" s="1">
        <v>42735</v>
      </c>
    </row>
    <row r="1877" spans="1:4" x14ac:dyDescent="0.25">
      <c r="A1877" s="28">
        <v>378034</v>
      </c>
      <c r="B1877" s="11">
        <v>5849088</v>
      </c>
      <c r="D1877" s="1">
        <v>43100</v>
      </c>
    </row>
    <row r="1878" spans="1:4" x14ac:dyDescent="0.25">
      <c r="A1878" s="28">
        <v>378038</v>
      </c>
      <c r="B1878" s="11">
        <v>1965941</v>
      </c>
      <c r="D1878" s="1">
        <v>42735</v>
      </c>
    </row>
    <row r="1879" spans="1:4" x14ac:dyDescent="0.25">
      <c r="A1879" s="28">
        <v>378044</v>
      </c>
      <c r="B1879" s="11"/>
      <c r="D1879" s="1">
        <v>42369</v>
      </c>
    </row>
    <row r="1880" spans="1:4" x14ac:dyDescent="0.25">
      <c r="A1880" s="28">
        <v>378064</v>
      </c>
      <c r="B1880" s="11">
        <v>2701294</v>
      </c>
      <c r="D1880" s="1">
        <v>41274</v>
      </c>
    </row>
    <row r="1881" spans="1:4" x14ac:dyDescent="0.25">
      <c r="A1881" s="28">
        <v>378064</v>
      </c>
      <c r="B1881" s="11">
        <v>3118997</v>
      </c>
      <c r="D1881" s="1">
        <v>41639</v>
      </c>
    </row>
    <row r="1882" spans="1:4" x14ac:dyDescent="0.25">
      <c r="A1882" s="28">
        <v>378064</v>
      </c>
      <c r="B1882" s="11">
        <v>5050241</v>
      </c>
      <c r="D1882" s="1">
        <v>42004</v>
      </c>
    </row>
    <row r="1883" spans="1:4" x14ac:dyDescent="0.25">
      <c r="A1883" s="28">
        <v>378064</v>
      </c>
      <c r="B1883" s="11">
        <v>5797164</v>
      </c>
      <c r="D1883" s="1">
        <v>42369</v>
      </c>
    </row>
    <row r="1884" spans="1:4" x14ac:dyDescent="0.25">
      <c r="A1884" s="28">
        <v>378064</v>
      </c>
      <c r="B1884" s="11">
        <v>6477941</v>
      </c>
      <c r="D1884" s="1">
        <v>42735</v>
      </c>
    </row>
    <row r="1885" spans="1:4" x14ac:dyDescent="0.25">
      <c r="A1885" s="28">
        <v>378064</v>
      </c>
      <c r="B1885" s="11">
        <v>7779386</v>
      </c>
      <c r="D1885" s="1">
        <v>43008</v>
      </c>
    </row>
    <row r="1886" spans="1:4" x14ac:dyDescent="0.25">
      <c r="A1886" s="28">
        <v>378068</v>
      </c>
      <c r="B1886" s="11">
        <v>2701294</v>
      </c>
      <c r="D1886" s="1">
        <v>41274</v>
      </c>
    </row>
    <row r="1887" spans="1:4" x14ac:dyDescent="0.25">
      <c r="A1887" s="28">
        <v>378068</v>
      </c>
      <c r="B1887" s="11">
        <v>3118997</v>
      </c>
      <c r="D1887" s="1">
        <v>41639</v>
      </c>
    </row>
    <row r="1888" spans="1:4" x14ac:dyDescent="0.25">
      <c r="A1888" s="28">
        <v>378068</v>
      </c>
      <c r="B1888" s="11">
        <v>5050541</v>
      </c>
      <c r="D1888" s="1">
        <v>42004</v>
      </c>
    </row>
    <row r="1889" spans="1:4" x14ac:dyDescent="0.25">
      <c r="A1889" s="28">
        <v>378068</v>
      </c>
      <c r="B1889" s="11">
        <v>5797164</v>
      </c>
      <c r="D1889" s="1">
        <v>42369</v>
      </c>
    </row>
    <row r="1890" spans="1:4" x14ac:dyDescent="0.25">
      <c r="A1890" s="28">
        <v>378068</v>
      </c>
      <c r="B1890" s="11">
        <v>6477941</v>
      </c>
      <c r="D1890" s="1">
        <v>42735</v>
      </c>
    </row>
    <row r="1891" spans="1:4" x14ac:dyDescent="0.25">
      <c r="A1891" s="28">
        <v>378068</v>
      </c>
      <c r="B1891" s="11">
        <v>7779386</v>
      </c>
      <c r="D1891" s="1">
        <v>43008</v>
      </c>
    </row>
    <row r="1892" spans="1:4" x14ac:dyDescent="0.25">
      <c r="A1892" s="28">
        <v>378070</v>
      </c>
      <c r="B1892" s="11">
        <v>3361693</v>
      </c>
      <c r="D1892" s="1">
        <v>41274</v>
      </c>
    </row>
    <row r="1893" spans="1:4" x14ac:dyDescent="0.25">
      <c r="A1893" s="28">
        <v>378070</v>
      </c>
      <c r="B1893" s="11">
        <v>4280616</v>
      </c>
      <c r="D1893" s="1">
        <v>41639</v>
      </c>
    </row>
    <row r="1894" spans="1:4" x14ac:dyDescent="0.25">
      <c r="A1894" s="28">
        <v>378070</v>
      </c>
      <c r="B1894" s="11">
        <v>4400000</v>
      </c>
      <c r="D1894" s="1">
        <v>42004</v>
      </c>
    </row>
    <row r="1895" spans="1:4" x14ac:dyDescent="0.25">
      <c r="A1895" s="28">
        <v>378070</v>
      </c>
      <c r="B1895" s="11">
        <v>4400000</v>
      </c>
      <c r="D1895" s="1">
        <v>42369</v>
      </c>
    </row>
    <row r="1896" spans="1:4" x14ac:dyDescent="0.25">
      <c r="A1896" s="28">
        <v>378070</v>
      </c>
      <c r="B1896" s="11">
        <v>4400000</v>
      </c>
      <c r="D1896" s="1">
        <v>42735</v>
      </c>
    </row>
    <row r="1897" spans="1:4" x14ac:dyDescent="0.25">
      <c r="A1897" s="28">
        <v>378074</v>
      </c>
      <c r="B1897" s="11">
        <v>3361693</v>
      </c>
      <c r="D1897" s="1">
        <v>41274</v>
      </c>
    </row>
    <row r="1898" spans="1:4" x14ac:dyDescent="0.25">
      <c r="A1898" s="28">
        <v>378074</v>
      </c>
      <c r="B1898" s="11">
        <v>4280616</v>
      </c>
      <c r="D1898" s="1">
        <v>41639</v>
      </c>
    </row>
    <row r="1899" spans="1:4" x14ac:dyDescent="0.25">
      <c r="A1899" s="28">
        <v>378074</v>
      </c>
      <c r="B1899" s="11">
        <v>4400000</v>
      </c>
      <c r="D1899" s="1">
        <v>42004</v>
      </c>
    </row>
    <row r="1900" spans="1:4" x14ac:dyDescent="0.25">
      <c r="A1900" s="28">
        <v>378074</v>
      </c>
      <c r="B1900" s="11">
        <v>4400000</v>
      </c>
      <c r="D1900" s="1">
        <v>42369</v>
      </c>
    </row>
    <row r="1901" spans="1:4" x14ac:dyDescent="0.25">
      <c r="A1901" s="28">
        <v>378074</v>
      </c>
      <c r="B1901" s="11">
        <v>4400000</v>
      </c>
      <c r="D1901" s="1">
        <v>42643</v>
      </c>
    </row>
    <row r="1902" spans="1:4" x14ac:dyDescent="0.25">
      <c r="A1902" s="28">
        <v>378076</v>
      </c>
      <c r="B1902" s="11">
        <v>8197179</v>
      </c>
      <c r="D1902" s="1">
        <v>41274</v>
      </c>
    </row>
    <row r="1903" spans="1:4" x14ac:dyDescent="0.25">
      <c r="A1903" s="28">
        <v>378076</v>
      </c>
      <c r="B1903" s="11">
        <v>8498373</v>
      </c>
      <c r="D1903" s="1">
        <v>41639</v>
      </c>
    </row>
    <row r="1904" spans="1:4" x14ac:dyDescent="0.25">
      <c r="A1904" s="28">
        <v>378076</v>
      </c>
      <c r="B1904" s="11">
        <v>8776688</v>
      </c>
      <c r="D1904" s="1">
        <v>42004</v>
      </c>
    </row>
    <row r="1905" spans="1:4" x14ac:dyDescent="0.25">
      <c r="A1905" s="28">
        <v>378076</v>
      </c>
      <c r="B1905" s="11">
        <v>74256340</v>
      </c>
      <c r="D1905" s="1">
        <v>42369</v>
      </c>
    </row>
    <row r="1906" spans="1:4" x14ac:dyDescent="0.25">
      <c r="A1906" s="28">
        <v>378076</v>
      </c>
      <c r="B1906" s="11">
        <v>74256340</v>
      </c>
      <c r="D1906" s="1">
        <v>42735</v>
      </c>
    </row>
    <row r="1907" spans="1:4" x14ac:dyDescent="0.25">
      <c r="A1907" s="28">
        <v>378076</v>
      </c>
      <c r="B1907" s="11">
        <v>7425634</v>
      </c>
      <c r="C1907" t="s">
        <v>4439</v>
      </c>
      <c r="D1907" s="1">
        <v>43008</v>
      </c>
    </row>
    <row r="1908" spans="1:4" x14ac:dyDescent="0.25">
      <c r="A1908" s="28">
        <v>378078</v>
      </c>
      <c r="B1908" s="11">
        <v>25</v>
      </c>
      <c r="D1908" s="1">
        <v>43008</v>
      </c>
    </row>
    <row r="1909" spans="1:4" x14ac:dyDescent="0.25">
      <c r="A1909" s="28">
        <v>378081</v>
      </c>
      <c r="B1909" s="11">
        <v>1351054</v>
      </c>
      <c r="D1909" s="1">
        <v>40908</v>
      </c>
    </row>
    <row r="1910" spans="1:4" x14ac:dyDescent="0.25">
      <c r="A1910" s="28">
        <v>378081</v>
      </c>
      <c r="B1910" s="11">
        <v>8197179</v>
      </c>
      <c r="D1910" s="1">
        <v>41274</v>
      </c>
    </row>
    <row r="1911" spans="1:4" x14ac:dyDescent="0.25">
      <c r="A1911" s="28">
        <v>378081</v>
      </c>
      <c r="B1911" s="11">
        <v>8498373</v>
      </c>
      <c r="D1911" s="1">
        <v>41639</v>
      </c>
    </row>
    <row r="1912" spans="1:4" x14ac:dyDescent="0.25">
      <c r="A1912" s="28">
        <v>378081</v>
      </c>
      <c r="B1912" s="11">
        <v>8776668</v>
      </c>
      <c r="D1912" s="1">
        <v>42004</v>
      </c>
    </row>
    <row r="1913" spans="1:4" x14ac:dyDescent="0.25">
      <c r="A1913" s="28">
        <v>378081</v>
      </c>
      <c r="B1913" s="11">
        <v>74256340</v>
      </c>
      <c r="D1913" s="1">
        <v>42369</v>
      </c>
    </row>
    <row r="1914" spans="1:4" x14ac:dyDescent="0.25">
      <c r="A1914" s="28">
        <v>378081</v>
      </c>
      <c r="B1914" s="11">
        <v>74256340</v>
      </c>
      <c r="D1914" s="1">
        <v>42735</v>
      </c>
    </row>
    <row r="1915" spans="1:4" x14ac:dyDescent="0.25">
      <c r="A1915" s="28">
        <v>378081</v>
      </c>
      <c r="B1915" s="11">
        <v>7425634</v>
      </c>
      <c r="D1915" s="1">
        <v>43008</v>
      </c>
    </row>
    <row r="1916" spans="1:4" x14ac:dyDescent="0.25">
      <c r="A1916" s="28">
        <v>378083</v>
      </c>
      <c r="B1916" s="11">
        <v>1</v>
      </c>
      <c r="D1916" s="1">
        <v>40908</v>
      </c>
    </row>
    <row r="1917" spans="1:4" x14ac:dyDescent="0.25">
      <c r="A1917" s="28">
        <v>378083</v>
      </c>
      <c r="B1917" s="11">
        <v>1</v>
      </c>
      <c r="D1917" s="1">
        <v>41274</v>
      </c>
    </row>
    <row r="1918" spans="1:4" x14ac:dyDescent="0.25">
      <c r="A1918" s="28">
        <v>378083</v>
      </c>
      <c r="B1918" s="11">
        <v>1</v>
      </c>
      <c r="D1918" s="1">
        <v>41639</v>
      </c>
    </row>
    <row r="1919" spans="1:4" x14ac:dyDescent="0.25">
      <c r="A1919" s="28">
        <v>378083</v>
      </c>
      <c r="B1919" s="11">
        <v>1</v>
      </c>
      <c r="D1919" s="1">
        <v>42004</v>
      </c>
    </row>
    <row r="1920" spans="1:4" x14ac:dyDescent="0.25">
      <c r="A1920" s="28">
        <v>378083</v>
      </c>
      <c r="B1920" s="11">
        <v>1</v>
      </c>
      <c r="D1920" s="1">
        <v>42369</v>
      </c>
    </row>
    <row r="1921" spans="1:4" x14ac:dyDescent="0.25">
      <c r="A1921" s="28">
        <v>378085</v>
      </c>
      <c r="B1921" s="11">
        <v>1</v>
      </c>
      <c r="D1921" s="1">
        <v>40908</v>
      </c>
    </row>
    <row r="1922" spans="1:4" x14ac:dyDescent="0.25">
      <c r="A1922" s="28">
        <v>378085</v>
      </c>
      <c r="B1922" s="11">
        <v>1</v>
      </c>
      <c r="D1922" s="1">
        <v>41274</v>
      </c>
    </row>
    <row r="1923" spans="1:4" x14ac:dyDescent="0.25">
      <c r="A1923" s="28">
        <v>378085</v>
      </c>
      <c r="B1923" s="11">
        <v>0</v>
      </c>
      <c r="D1923" s="1">
        <v>41639</v>
      </c>
    </row>
    <row r="1924" spans="1:4" x14ac:dyDescent="0.25">
      <c r="A1924" s="28">
        <v>378087</v>
      </c>
      <c r="B1924" s="11">
        <v>15000</v>
      </c>
      <c r="D1924" s="1">
        <v>40908</v>
      </c>
    </row>
    <row r="1925" spans="1:4" x14ac:dyDescent="0.25">
      <c r="A1925" s="28">
        <v>378087</v>
      </c>
      <c r="B1925" s="11">
        <v>15000</v>
      </c>
      <c r="D1925" s="1">
        <v>41274</v>
      </c>
    </row>
    <row r="1926" spans="1:4" x14ac:dyDescent="0.25">
      <c r="A1926" s="28">
        <v>378087</v>
      </c>
      <c r="B1926" s="11">
        <v>15000</v>
      </c>
      <c r="D1926" s="1">
        <v>41639</v>
      </c>
    </row>
    <row r="1927" spans="1:4" x14ac:dyDescent="0.25">
      <c r="A1927" s="28">
        <v>378089</v>
      </c>
      <c r="B1927" s="11">
        <v>999000</v>
      </c>
      <c r="D1927" s="1">
        <v>40908</v>
      </c>
    </row>
    <row r="1928" spans="1:4" x14ac:dyDescent="0.25">
      <c r="A1928" s="28">
        <v>378089</v>
      </c>
      <c r="B1928" s="11">
        <v>999000</v>
      </c>
      <c r="D1928" s="1">
        <v>41639</v>
      </c>
    </row>
    <row r="1929" spans="1:4" x14ac:dyDescent="0.25">
      <c r="A1929" s="28">
        <v>378089</v>
      </c>
      <c r="B1929" s="11">
        <v>999000</v>
      </c>
      <c r="D1929" s="1">
        <v>42004</v>
      </c>
    </row>
    <row r="1930" spans="1:4" x14ac:dyDescent="0.25">
      <c r="A1930" s="28">
        <v>378089</v>
      </c>
      <c r="B1930" s="11">
        <v>999000</v>
      </c>
      <c r="D1930" s="1">
        <v>42369</v>
      </c>
    </row>
    <row r="1931" spans="1:4" x14ac:dyDescent="0.25">
      <c r="A1931" s="28">
        <v>378091</v>
      </c>
      <c r="B1931" s="11">
        <v>1</v>
      </c>
      <c r="D1931" s="1">
        <v>40908</v>
      </c>
    </row>
    <row r="1932" spans="1:4" x14ac:dyDescent="0.25">
      <c r="A1932" s="28">
        <v>378091</v>
      </c>
      <c r="B1932" s="11">
        <v>1</v>
      </c>
      <c r="C1932" t="s">
        <v>215</v>
      </c>
      <c r="D1932" s="1">
        <v>41274</v>
      </c>
    </row>
    <row r="1933" spans="1:4" x14ac:dyDescent="0.25">
      <c r="A1933" s="28">
        <v>378091</v>
      </c>
      <c r="B1933" s="11">
        <v>1</v>
      </c>
      <c r="C1933" t="s">
        <v>216</v>
      </c>
      <c r="D1933" s="1">
        <v>41639</v>
      </c>
    </row>
    <row r="1934" spans="1:4" x14ac:dyDescent="0.25">
      <c r="A1934" s="28">
        <v>378091</v>
      </c>
      <c r="B1934" s="11">
        <v>1</v>
      </c>
      <c r="D1934" s="1">
        <v>42004</v>
      </c>
    </row>
    <row r="1935" spans="1:4" x14ac:dyDescent="0.25">
      <c r="A1935" s="28">
        <v>378091</v>
      </c>
      <c r="B1935" s="11">
        <v>1</v>
      </c>
      <c r="D1935" s="1">
        <v>42369</v>
      </c>
    </row>
    <row r="1936" spans="1:4" x14ac:dyDescent="0.25">
      <c r="A1936" s="28">
        <v>378093</v>
      </c>
      <c r="B1936" s="11">
        <v>6200000</v>
      </c>
      <c r="D1936" s="1">
        <v>41907</v>
      </c>
    </row>
    <row r="1937" spans="1:4" x14ac:dyDescent="0.25">
      <c r="A1937" s="28">
        <v>378095</v>
      </c>
      <c r="B1937" s="11">
        <v>6200000</v>
      </c>
      <c r="D1937" s="1">
        <v>41907</v>
      </c>
    </row>
    <row r="1938" spans="1:4" x14ac:dyDescent="0.25">
      <c r="A1938" s="28">
        <v>378097</v>
      </c>
      <c r="B1938" s="11">
        <v>22900000</v>
      </c>
      <c r="D1938" s="1">
        <v>41733</v>
      </c>
    </row>
    <row r="1939" spans="1:4" x14ac:dyDescent="0.25">
      <c r="A1939" s="28">
        <v>378101</v>
      </c>
      <c r="B1939" s="11">
        <v>0</v>
      </c>
      <c r="D1939" s="1">
        <v>41794</v>
      </c>
    </row>
    <row r="1940" spans="1:4" x14ac:dyDescent="0.25">
      <c r="A1940" s="28">
        <v>378103</v>
      </c>
      <c r="B1940" s="11">
        <v>0</v>
      </c>
      <c r="D1940" s="1">
        <v>41794</v>
      </c>
    </row>
    <row r="1941" spans="1:4" x14ac:dyDescent="0.25">
      <c r="A1941" s="28">
        <v>378105</v>
      </c>
      <c r="B1941" s="11">
        <v>7420000</v>
      </c>
      <c r="D1941" s="1">
        <v>41773</v>
      </c>
    </row>
    <row r="1942" spans="1:4" x14ac:dyDescent="0.25">
      <c r="A1942" s="28">
        <v>378107</v>
      </c>
      <c r="B1942" s="11">
        <v>7420000</v>
      </c>
      <c r="D1942" s="1">
        <v>41773</v>
      </c>
    </row>
    <row r="1943" spans="1:4" x14ac:dyDescent="0.25">
      <c r="A1943" s="28">
        <v>378109</v>
      </c>
      <c r="B1943" s="11">
        <v>1110000</v>
      </c>
      <c r="D1943" s="1">
        <v>41257</v>
      </c>
    </row>
    <row r="1944" spans="1:4" x14ac:dyDescent="0.25">
      <c r="A1944" s="28">
        <v>378111</v>
      </c>
      <c r="B1944" s="11">
        <v>1110000</v>
      </c>
      <c r="D1944" s="1">
        <v>41257</v>
      </c>
    </row>
    <row r="1945" spans="1:4" x14ac:dyDescent="0.25">
      <c r="A1945" s="28">
        <v>378113</v>
      </c>
      <c r="B1945" s="11">
        <v>7356003</v>
      </c>
      <c r="D1945" s="1">
        <v>41794</v>
      </c>
    </row>
    <row r="1946" spans="1:4" x14ac:dyDescent="0.25">
      <c r="A1946" s="28">
        <v>378115</v>
      </c>
      <c r="B1946" s="11">
        <v>5570250</v>
      </c>
      <c r="D1946" s="1">
        <v>41794</v>
      </c>
    </row>
    <row r="1947" spans="1:4" x14ac:dyDescent="0.25">
      <c r="A1947" s="28">
        <v>378119</v>
      </c>
      <c r="B1947" s="11">
        <v>357</v>
      </c>
      <c r="D1947" s="1">
        <v>40908</v>
      </c>
    </row>
    <row r="1948" spans="1:4" x14ac:dyDescent="0.25">
      <c r="A1948" s="28">
        <v>378119</v>
      </c>
      <c r="B1948" s="11">
        <v>343</v>
      </c>
      <c r="D1948" s="1">
        <v>41274</v>
      </c>
    </row>
    <row r="1949" spans="1:4" x14ac:dyDescent="0.25">
      <c r="A1949" s="28">
        <v>378119</v>
      </c>
      <c r="B1949" s="11">
        <v>357</v>
      </c>
      <c r="D1949" s="1">
        <v>41639</v>
      </c>
    </row>
    <row r="1950" spans="1:4" x14ac:dyDescent="0.25">
      <c r="A1950" s="28">
        <v>378119</v>
      </c>
      <c r="B1950" s="11">
        <v>340</v>
      </c>
      <c r="D1950" s="1">
        <v>42004</v>
      </c>
    </row>
    <row r="1951" spans="1:4" x14ac:dyDescent="0.25">
      <c r="A1951" s="28">
        <v>378121</v>
      </c>
      <c r="B1951" s="11">
        <v>8805479</v>
      </c>
      <c r="D1951" s="1">
        <v>40908</v>
      </c>
    </row>
    <row r="1952" spans="1:4" x14ac:dyDescent="0.25">
      <c r="A1952" s="28">
        <v>378121</v>
      </c>
      <c r="B1952" s="11">
        <v>9606781</v>
      </c>
      <c r="D1952" s="1">
        <v>41274</v>
      </c>
    </row>
    <row r="1953" spans="1:4" x14ac:dyDescent="0.25">
      <c r="A1953" s="28">
        <v>378121</v>
      </c>
      <c r="B1953" s="11">
        <v>10649264</v>
      </c>
      <c r="D1953" s="1">
        <v>41639</v>
      </c>
    </row>
    <row r="1954" spans="1:4" x14ac:dyDescent="0.25">
      <c r="A1954" s="28">
        <v>378121</v>
      </c>
      <c r="B1954" s="11">
        <v>10649264</v>
      </c>
      <c r="D1954" s="1">
        <v>42004</v>
      </c>
    </row>
    <row r="1955" spans="1:4" x14ac:dyDescent="0.25">
      <c r="A1955" s="28">
        <v>378123</v>
      </c>
      <c r="B1955" s="11">
        <v>8805479</v>
      </c>
      <c r="D1955" s="1">
        <v>40908</v>
      </c>
    </row>
    <row r="1956" spans="1:4" x14ac:dyDescent="0.25">
      <c r="A1956" s="28">
        <v>378123</v>
      </c>
      <c r="B1956" s="11">
        <v>9606781</v>
      </c>
      <c r="D1956" s="1">
        <v>41274</v>
      </c>
    </row>
    <row r="1957" spans="1:4" x14ac:dyDescent="0.25">
      <c r="A1957" s="28">
        <v>378123</v>
      </c>
      <c r="B1957" s="11">
        <v>10649265</v>
      </c>
      <c r="D1957" s="1">
        <v>41639</v>
      </c>
    </row>
    <row r="1958" spans="1:4" x14ac:dyDescent="0.25">
      <c r="A1958" s="28">
        <v>378123</v>
      </c>
      <c r="B1958" s="11">
        <v>10649265</v>
      </c>
      <c r="D1958" s="1">
        <v>42004</v>
      </c>
    </row>
    <row r="1959" spans="1:4" x14ac:dyDescent="0.25">
      <c r="A1959" s="28">
        <v>378127</v>
      </c>
      <c r="B1959" s="11">
        <v>11375412</v>
      </c>
      <c r="D1959" s="1">
        <v>42735</v>
      </c>
    </row>
    <row r="1960" spans="1:4" x14ac:dyDescent="0.25">
      <c r="A1960" s="28">
        <v>378127</v>
      </c>
      <c r="B1960" s="11">
        <v>8000000</v>
      </c>
      <c r="D1960" s="1">
        <v>43100</v>
      </c>
    </row>
    <row r="1961" spans="1:4" x14ac:dyDescent="0.25">
      <c r="A1961" s="28">
        <v>378129</v>
      </c>
      <c r="B1961" s="11">
        <v>28</v>
      </c>
      <c r="D1961" s="1">
        <v>40543</v>
      </c>
    </row>
    <row r="1962" spans="1:4" x14ac:dyDescent="0.25">
      <c r="A1962" s="28">
        <v>378129</v>
      </c>
      <c r="B1962" s="11">
        <v>28</v>
      </c>
      <c r="D1962" s="1">
        <v>41274</v>
      </c>
    </row>
    <row r="1963" spans="1:4" x14ac:dyDescent="0.25">
      <c r="A1963" s="28">
        <v>378133</v>
      </c>
      <c r="B1963" s="11">
        <v>491224</v>
      </c>
      <c r="D1963" s="1">
        <v>40543</v>
      </c>
    </row>
    <row r="1964" spans="1:4" x14ac:dyDescent="0.25">
      <c r="A1964" s="28">
        <v>378133</v>
      </c>
      <c r="B1964" s="11">
        <v>491224</v>
      </c>
      <c r="D1964" s="1">
        <v>41274</v>
      </c>
    </row>
    <row r="1965" spans="1:4" x14ac:dyDescent="0.25">
      <c r="A1965" s="28">
        <v>378135</v>
      </c>
      <c r="B1965" s="11">
        <v>2</v>
      </c>
      <c r="D1965" s="1">
        <v>40908</v>
      </c>
    </row>
    <row r="1966" spans="1:4" x14ac:dyDescent="0.25">
      <c r="A1966" s="28">
        <v>378135</v>
      </c>
      <c r="B1966" s="11">
        <v>0</v>
      </c>
      <c r="C1966" t="s">
        <v>217</v>
      </c>
      <c r="D1966" s="1">
        <v>41274</v>
      </c>
    </row>
    <row r="1967" spans="1:4" x14ac:dyDescent="0.25">
      <c r="A1967" s="28">
        <v>378135</v>
      </c>
      <c r="B1967" s="11">
        <v>3</v>
      </c>
      <c r="D1967" s="1">
        <v>41639</v>
      </c>
    </row>
    <row r="1968" spans="1:4" x14ac:dyDescent="0.25">
      <c r="A1968" s="28">
        <v>378139</v>
      </c>
      <c r="B1968" s="11">
        <v>14</v>
      </c>
      <c r="D1968" s="1">
        <v>40908</v>
      </c>
    </row>
    <row r="1969" spans="1:4" x14ac:dyDescent="0.25">
      <c r="A1969" s="28">
        <v>378139</v>
      </c>
      <c r="B1969" s="11">
        <v>18</v>
      </c>
      <c r="D1969" s="1">
        <v>41274</v>
      </c>
    </row>
    <row r="1970" spans="1:4" x14ac:dyDescent="0.25">
      <c r="A1970" s="28">
        <v>378139</v>
      </c>
      <c r="B1970" s="11">
        <v>25</v>
      </c>
      <c r="D1970" s="1">
        <v>41639</v>
      </c>
    </row>
    <row r="1971" spans="1:4" x14ac:dyDescent="0.25">
      <c r="A1971" s="28">
        <v>378139</v>
      </c>
      <c r="B1971" s="11">
        <v>23</v>
      </c>
      <c r="D1971" s="1">
        <v>42004</v>
      </c>
    </row>
    <row r="1972" spans="1:4" x14ac:dyDescent="0.25">
      <c r="A1972" s="28">
        <v>378139</v>
      </c>
      <c r="B1972" s="11">
        <v>15</v>
      </c>
      <c r="C1972" t="s">
        <v>3930</v>
      </c>
      <c r="D1972" s="1">
        <v>42369</v>
      </c>
    </row>
    <row r="1973" spans="1:4" x14ac:dyDescent="0.25">
      <c r="A1973" s="28">
        <v>378139</v>
      </c>
      <c r="B1973" s="11">
        <v>0</v>
      </c>
      <c r="C1973" t="s">
        <v>4440</v>
      </c>
      <c r="D1973" s="1">
        <v>42735</v>
      </c>
    </row>
    <row r="1974" spans="1:4" x14ac:dyDescent="0.25">
      <c r="A1974" s="28">
        <v>378141</v>
      </c>
      <c r="B1974" s="11">
        <v>100</v>
      </c>
      <c r="D1974" s="1">
        <v>40908</v>
      </c>
    </row>
    <row r="1975" spans="1:4" x14ac:dyDescent="0.25">
      <c r="A1975" s="28">
        <v>378141</v>
      </c>
      <c r="B1975" s="11">
        <v>100</v>
      </c>
      <c r="D1975" s="1">
        <v>41274</v>
      </c>
    </row>
    <row r="1976" spans="1:4" x14ac:dyDescent="0.25">
      <c r="A1976" s="28">
        <v>378145</v>
      </c>
      <c r="B1976" s="11">
        <v>154</v>
      </c>
      <c r="D1976" s="1">
        <v>40908</v>
      </c>
    </row>
    <row r="1977" spans="1:4" x14ac:dyDescent="0.25">
      <c r="A1977" s="28">
        <v>378145</v>
      </c>
      <c r="B1977" s="11">
        <v>154</v>
      </c>
      <c r="D1977" s="1">
        <v>41274</v>
      </c>
    </row>
    <row r="1978" spans="1:4" x14ac:dyDescent="0.25">
      <c r="A1978" s="28">
        <v>378145</v>
      </c>
      <c r="B1978" s="11">
        <v>154</v>
      </c>
      <c r="D1978" s="1">
        <v>41639</v>
      </c>
    </row>
    <row r="1979" spans="1:4" x14ac:dyDescent="0.25">
      <c r="A1979" s="28">
        <v>378145</v>
      </c>
      <c r="B1979" s="11">
        <v>154</v>
      </c>
      <c r="D1979" s="1">
        <v>42004</v>
      </c>
    </row>
    <row r="1980" spans="1:4" x14ac:dyDescent="0.25">
      <c r="A1980" s="28">
        <v>378145</v>
      </c>
      <c r="B1980" s="11">
        <v>154</v>
      </c>
      <c r="D1980" s="1">
        <v>42369</v>
      </c>
    </row>
    <row r="1981" spans="1:4" x14ac:dyDescent="0.25">
      <c r="A1981" s="28">
        <v>378145</v>
      </c>
      <c r="B1981" s="11">
        <v>154</v>
      </c>
      <c r="D1981" s="1">
        <v>42735</v>
      </c>
    </row>
    <row r="1982" spans="1:4" x14ac:dyDescent="0.25">
      <c r="A1982" s="28">
        <v>378147</v>
      </c>
      <c r="B1982" s="11">
        <v>21300000</v>
      </c>
      <c r="D1982" s="1">
        <v>41274</v>
      </c>
    </row>
    <row r="1983" spans="1:4" x14ac:dyDescent="0.25">
      <c r="A1983" s="28">
        <v>378147</v>
      </c>
      <c r="B1983" s="11">
        <v>28127315</v>
      </c>
      <c r="D1983" s="1">
        <v>41639</v>
      </c>
    </row>
    <row r="1984" spans="1:4" x14ac:dyDescent="0.25">
      <c r="A1984" s="28">
        <v>378147</v>
      </c>
      <c r="B1984" s="11">
        <v>29456610</v>
      </c>
      <c r="D1984" s="1">
        <v>42369</v>
      </c>
    </row>
    <row r="1985" spans="1:4" x14ac:dyDescent="0.25">
      <c r="A1985" s="28">
        <v>378147</v>
      </c>
      <c r="B1985" s="11">
        <v>30590395</v>
      </c>
      <c r="D1985" s="1">
        <v>42735</v>
      </c>
    </row>
    <row r="1986" spans="1:4" x14ac:dyDescent="0.25">
      <c r="A1986" s="28">
        <v>378149</v>
      </c>
      <c r="B1986" s="11">
        <v>80</v>
      </c>
      <c r="D1986" s="1">
        <v>40908</v>
      </c>
    </row>
    <row r="1987" spans="1:4" x14ac:dyDescent="0.25">
      <c r="A1987" s="28">
        <v>378149</v>
      </c>
      <c r="B1987" s="11">
        <v>80</v>
      </c>
      <c r="D1987" s="1">
        <v>41274</v>
      </c>
    </row>
    <row r="1988" spans="1:4" x14ac:dyDescent="0.25">
      <c r="A1988" s="28">
        <v>378151</v>
      </c>
      <c r="B1988" s="11">
        <v>133000</v>
      </c>
      <c r="D1988" s="1">
        <v>40908</v>
      </c>
    </row>
    <row r="1989" spans="1:4" x14ac:dyDescent="0.25">
      <c r="A1989" s="28">
        <v>378151</v>
      </c>
      <c r="B1989" s="11">
        <v>133000</v>
      </c>
      <c r="D1989" s="1">
        <v>41274</v>
      </c>
    </row>
    <row r="1990" spans="1:4" x14ac:dyDescent="0.25">
      <c r="A1990" s="28">
        <v>378151</v>
      </c>
      <c r="B1990" s="11">
        <v>1187249</v>
      </c>
      <c r="D1990" s="1">
        <v>41639</v>
      </c>
    </row>
    <row r="1991" spans="1:4" x14ac:dyDescent="0.25">
      <c r="A1991" s="28">
        <v>378157</v>
      </c>
      <c r="B1991" s="11">
        <v>5</v>
      </c>
      <c r="D1991" s="1">
        <v>41182</v>
      </c>
    </row>
    <row r="1992" spans="1:4" x14ac:dyDescent="0.25">
      <c r="A1992" s="28">
        <v>378157</v>
      </c>
      <c r="B1992" s="11"/>
      <c r="D1992" s="1">
        <v>41547</v>
      </c>
    </row>
    <row r="1993" spans="1:4" x14ac:dyDescent="0.25">
      <c r="A1993" s="28">
        <v>378157</v>
      </c>
      <c r="B1993" s="11">
        <v>7</v>
      </c>
      <c r="D1993" s="1">
        <v>41912</v>
      </c>
    </row>
    <row r="1994" spans="1:4" x14ac:dyDescent="0.25">
      <c r="A1994" s="28">
        <v>378157</v>
      </c>
      <c r="B1994" s="11"/>
      <c r="D1994" s="1">
        <v>42277</v>
      </c>
    </row>
    <row r="1995" spans="1:4" x14ac:dyDescent="0.25">
      <c r="A1995" s="28">
        <v>378157</v>
      </c>
      <c r="B1995" s="11">
        <v>1</v>
      </c>
      <c r="D1995" s="1">
        <v>42643</v>
      </c>
    </row>
    <row r="1996" spans="1:4" x14ac:dyDescent="0.25">
      <c r="A1996" s="28">
        <v>378163</v>
      </c>
      <c r="B1996" s="11">
        <v>57</v>
      </c>
      <c r="D1996" s="1">
        <v>41547</v>
      </c>
    </row>
    <row r="1997" spans="1:4" x14ac:dyDescent="0.25">
      <c r="A1997" s="28">
        <v>378163</v>
      </c>
      <c r="B1997" s="11">
        <v>58</v>
      </c>
      <c r="D1997" s="1">
        <v>41912</v>
      </c>
    </row>
    <row r="1998" spans="1:4" x14ac:dyDescent="0.25">
      <c r="A1998" s="28">
        <v>378163</v>
      </c>
      <c r="B1998" s="11">
        <v>56</v>
      </c>
      <c r="D1998" s="1">
        <v>42277</v>
      </c>
    </row>
    <row r="1999" spans="1:4" x14ac:dyDescent="0.25">
      <c r="A1999" s="28">
        <v>378163</v>
      </c>
      <c r="B1999" s="11">
        <v>58</v>
      </c>
      <c r="D1999" s="1">
        <v>42643</v>
      </c>
    </row>
    <row r="2000" spans="1:4" x14ac:dyDescent="0.25">
      <c r="A2000" s="28">
        <v>378167</v>
      </c>
      <c r="B2000" s="11">
        <v>0</v>
      </c>
      <c r="D2000" s="1">
        <v>41547</v>
      </c>
    </row>
    <row r="2001" spans="1:4" x14ac:dyDescent="0.25">
      <c r="A2001" s="28">
        <v>378167</v>
      </c>
      <c r="B2001" s="11">
        <v>6829651</v>
      </c>
      <c r="D2001" s="1">
        <v>42643</v>
      </c>
    </row>
    <row r="2002" spans="1:4" x14ac:dyDescent="0.25">
      <c r="A2002" s="28">
        <v>378169</v>
      </c>
      <c r="B2002" s="11">
        <v>17</v>
      </c>
      <c r="D2002" s="1">
        <v>41274</v>
      </c>
    </row>
    <row r="2003" spans="1:4" x14ac:dyDescent="0.25">
      <c r="A2003" s="28">
        <v>378169</v>
      </c>
      <c r="B2003" s="11">
        <v>21</v>
      </c>
      <c r="D2003" s="1">
        <v>41639</v>
      </c>
    </row>
    <row r="2004" spans="1:4" x14ac:dyDescent="0.25">
      <c r="A2004" s="28">
        <v>378169</v>
      </c>
      <c r="B2004" s="11">
        <v>21</v>
      </c>
      <c r="D2004" s="1">
        <v>42004</v>
      </c>
    </row>
    <row r="2005" spans="1:4" x14ac:dyDescent="0.25">
      <c r="A2005" s="28">
        <v>378169</v>
      </c>
      <c r="B2005" s="11">
        <v>21</v>
      </c>
      <c r="D2005" s="1">
        <v>42369</v>
      </c>
    </row>
    <row r="2006" spans="1:4" x14ac:dyDescent="0.25">
      <c r="A2006" s="28">
        <v>378169</v>
      </c>
      <c r="B2006" s="11">
        <v>21</v>
      </c>
      <c r="D2006" s="1">
        <v>42674</v>
      </c>
    </row>
    <row r="2007" spans="1:4" x14ac:dyDescent="0.25">
      <c r="A2007" s="28">
        <v>378173</v>
      </c>
      <c r="B2007" s="11">
        <v>86</v>
      </c>
      <c r="D2007" s="1">
        <v>41274</v>
      </c>
    </row>
    <row r="2008" spans="1:4" x14ac:dyDescent="0.25">
      <c r="A2008" s="28">
        <v>378173</v>
      </c>
      <c r="B2008" s="11">
        <v>86</v>
      </c>
      <c r="D2008" s="1">
        <v>41639</v>
      </c>
    </row>
    <row r="2009" spans="1:4" x14ac:dyDescent="0.25">
      <c r="A2009" s="28">
        <v>378173</v>
      </c>
      <c r="B2009" s="11">
        <v>86</v>
      </c>
      <c r="D2009" s="1">
        <v>42004</v>
      </c>
    </row>
    <row r="2010" spans="1:4" x14ac:dyDescent="0.25">
      <c r="A2010" s="28">
        <v>378173</v>
      </c>
      <c r="B2010" s="11">
        <v>86</v>
      </c>
      <c r="D2010" s="1">
        <v>42369</v>
      </c>
    </row>
    <row r="2011" spans="1:4" x14ac:dyDescent="0.25">
      <c r="A2011" s="28">
        <v>378173</v>
      </c>
      <c r="B2011" s="11">
        <v>86</v>
      </c>
      <c r="D2011" s="1">
        <v>42674</v>
      </c>
    </row>
    <row r="2012" spans="1:4" x14ac:dyDescent="0.25">
      <c r="A2012" s="28">
        <v>378175</v>
      </c>
      <c r="B2012" s="11">
        <v>1983732</v>
      </c>
      <c r="D2012" s="1">
        <v>41274</v>
      </c>
    </row>
    <row r="2013" spans="1:4" x14ac:dyDescent="0.25">
      <c r="A2013" s="28">
        <v>378175</v>
      </c>
      <c r="B2013" s="11">
        <v>1983732</v>
      </c>
      <c r="D2013" s="1">
        <v>41639</v>
      </c>
    </row>
    <row r="2014" spans="1:4" x14ac:dyDescent="0.25">
      <c r="A2014" s="28">
        <v>378175</v>
      </c>
      <c r="B2014" s="11">
        <v>1983732</v>
      </c>
      <c r="D2014" s="1">
        <v>42369</v>
      </c>
    </row>
    <row r="2015" spans="1:4" x14ac:dyDescent="0.25">
      <c r="A2015" s="28">
        <v>378175</v>
      </c>
      <c r="B2015" s="11">
        <v>1983732</v>
      </c>
      <c r="C2015" t="s">
        <v>3926</v>
      </c>
      <c r="D2015" s="1">
        <v>42674</v>
      </c>
    </row>
    <row r="2016" spans="1:4" x14ac:dyDescent="0.25">
      <c r="A2016" s="28">
        <v>378185</v>
      </c>
      <c r="B2016" s="11">
        <v>3</v>
      </c>
      <c r="D2016" s="1">
        <v>40908</v>
      </c>
    </row>
    <row r="2017" spans="1:4" x14ac:dyDescent="0.25">
      <c r="A2017" s="28">
        <v>378185</v>
      </c>
      <c r="B2017" s="11">
        <v>6</v>
      </c>
      <c r="D2017" s="1">
        <v>41274</v>
      </c>
    </row>
    <row r="2018" spans="1:4" x14ac:dyDescent="0.25">
      <c r="A2018" s="28">
        <v>378185</v>
      </c>
      <c r="B2018" s="11">
        <v>14</v>
      </c>
      <c r="D2018" s="1">
        <v>41639</v>
      </c>
    </row>
    <row r="2019" spans="1:4" x14ac:dyDescent="0.25">
      <c r="A2019" s="28">
        <v>378185</v>
      </c>
      <c r="B2019" s="11">
        <v>14</v>
      </c>
      <c r="D2019" s="1">
        <v>42004</v>
      </c>
    </row>
    <row r="2020" spans="1:4" x14ac:dyDescent="0.25">
      <c r="A2020" s="28">
        <v>378185</v>
      </c>
      <c r="B2020" s="11">
        <v>11</v>
      </c>
      <c r="D2020" s="1">
        <v>42551</v>
      </c>
    </row>
    <row r="2021" spans="1:4" x14ac:dyDescent="0.25">
      <c r="A2021" s="28">
        <v>378189</v>
      </c>
      <c r="B2021" s="11">
        <v>55</v>
      </c>
      <c r="D2021" s="1">
        <v>40908</v>
      </c>
    </row>
    <row r="2022" spans="1:4" x14ac:dyDescent="0.25">
      <c r="A2022" s="28">
        <v>378189</v>
      </c>
      <c r="B2022" s="11">
        <v>55</v>
      </c>
      <c r="D2022" s="1">
        <v>41274</v>
      </c>
    </row>
    <row r="2023" spans="1:4" x14ac:dyDescent="0.25">
      <c r="A2023" s="28">
        <v>378189</v>
      </c>
      <c r="B2023" s="11">
        <v>55</v>
      </c>
      <c r="D2023" s="1">
        <v>41639</v>
      </c>
    </row>
    <row r="2024" spans="1:4" x14ac:dyDescent="0.25">
      <c r="A2024" s="28">
        <v>378189</v>
      </c>
      <c r="B2024" s="11">
        <v>55</v>
      </c>
      <c r="D2024" s="1">
        <v>42551</v>
      </c>
    </row>
    <row r="2025" spans="1:4" x14ac:dyDescent="0.25">
      <c r="A2025" s="28">
        <v>378191</v>
      </c>
      <c r="B2025" s="11">
        <v>2022240</v>
      </c>
      <c r="D2025" s="1">
        <v>40908</v>
      </c>
    </row>
    <row r="2026" spans="1:4" x14ac:dyDescent="0.25">
      <c r="A2026" s="28">
        <v>378191</v>
      </c>
      <c r="B2026" s="11">
        <v>2190517</v>
      </c>
      <c r="D2026" s="1">
        <v>41274</v>
      </c>
    </row>
    <row r="2027" spans="1:4" x14ac:dyDescent="0.25">
      <c r="A2027" s="28">
        <v>378191</v>
      </c>
      <c r="B2027" s="11">
        <v>1030500</v>
      </c>
      <c r="D2027" s="1">
        <v>41639</v>
      </c>
    </row>
    <row r="2028" spans="1:4" x14ac:dyDescent="0.25">
      <c r="A2028" s="28">
        <v>378191</v>
      </c>
      <c r="B2028" s="11">
        <v>4898916</v>
      </c>
      <c r="D2028" s="1">
        <v>42551</v>
      </c>
    </row>
    <row r="2029" spans="1:4" x14ac:dyDescent="0.25">
      <c r="A2029" s="28">
        <v>378193</v>
      </c>
      <c r="B2029" s="11">
        <v>254624</v>
      </c>
      <c r="D2029" s="1">
        <v>40999</v>
      </c>
    </row>
    <row r="2030" spans="1:4" x14ac:dyDescent="0.25">
      <c r="A2030" s="28">
        <v>378193</v>
      </c>
      <c r="B2030" s="11">
        <v>254624</v>
      </c>
      <c r="D2030" s="1">
        <v>41274</v>
      </c>
    </row>
    <row r="2031" spans="1:4" x14ac:dyDescent="0.25">
      <c r="A2031" s="28">
        <v>378195</v>
      </c>
      <c r="B2031" s="11">
        <v>254624</v>
      </c>
      <c r="D2031" s="1">
        <v>40999</v>
      </c>
    </row>
    <row r="2032" spans="1:4" x14ac:dyDescent="0.25">
      <c r="A2032" s="28">
        <v>378195</v>
      </c>
      <c r="B2032" s="11">
        <v>254624</v>
      </c>
      <c r="D2032" s="1">
        <v>41274</v>
      </c>
    </row>
    <row r="2033" spans="1:4" x14ac:dyDescent="0.25">
      <c r="A2033" s="28">
        <v>378197</v>
      </c>
      <c r="B2033" s="11">
        <v>1417804</v>
      </c>
      <c r="D2033" s="1">
        <v>41182</v>
      </c>
    </row>
    <row r="2034" spans="1:4" x14ac:dyDescent="0.25">
      <c r="A2034" s="28">
        <v>378197</v>
      </c>
      <c r="B2034" s="11">
        <v>3880103</v>
      </c>
      <c r="D2034" s="1">
        <v>41639</v>
      </c>
    </row>
    <row r="2035" spans="1:4" x14ac:dyDescent="0.25">
      <c r="A2035" s="28">
        <v>378197</v>
      </c>
      <c r="B2035" s="11">
        <v>3880103</v>
      </c>
      <c r="D2035" s="1">
        <v>42004</v>
      </c>
    </row>
    <row r="2036" spans="1:4" x14ac:dyDescent="0.25">
      <c r="A2036" s="28">
        <v>378220</v>
      </c>
      <c r="B2036" s="11">
        <v>29000</v>
      </c>
      <c r="D2036" s="1">
        <v>41090</v>
      </c>
    </row>
    <row r="2037" spans="1:4" x14ac:dyDescent="0.25">
      <c r="A2037" s="28">
        <v>378220</v>
      </c>
      <c r="B2037" s="11">
        <v>29000</v>
      </c>
      <c r="D2037" s="1">
        <v>41274</v>
      </c>
    </row>
    <row r="2038" spans="1:4" x14ac:dyDescent="0.25">
      <c r="A2038" s="28">
        <v>378220</v>
      </c>
      <c r="B2038" s="11">
        <v>29000</v>
      </c>
      <c r="D2038" s="1">
        <v>41639</v>
      </c>
    </row>
    <row r="2039" spans="1:4" x14ac:dyDescent="0.25">
      <c r="A2039" s="28">
        <v>378222</v>
      </c>
      <c r="B2039" s="11">
        <v>448849</v>
      </c>
      <c r="D2039" s="1">
        <v>41090</v>
      </c>
    </row>
    <row r="2040" spans="1:4" x14ac:dyDescent="0.25">
      <c r="A2040" s="28">
        <v>378222</v>
      </c>
      <c r="B2040" s="11">
        <v>448849</v>
      </c>
      <c r="D2040" s="1">
        <v>41274</v>
      </c>
    </row>
    <row r="2041" spans="1:4" x14ac:dyDescent="0.25">
      <c r="A2041" s="28">
        <v>378222</v>
      </c>
      <c r="B2041" s="11">
        <v>487243</v>
      </c>
      <c r="D2041" s="1">
        <v>41639</v>
      </c>
    </row>
    <row r="2042" spans="1:4" x14ac:dyDescent="0.25">
      <c r="A2042" s="28">
        <v>378224</v>
      </c>
      <c r="B2042" s="11">
        <v>29662</v>
      </c>
      <c r="D2042" s="1">
        <v>41090</v>
      </c>
    </row>
    <row r="2043" spans="1:4" x14ac:dyDescent="0.25">
      <c r="A2043" s="28">
        <v>378224</v>
      </c>
      <c r="B2043" s="11">
        <v>29662</v>
      </c>
      <c r="D2043" s="1">
        <v>41274</v>
      </c>
    </row>
    <row r="2044" spans="1:4" x14ac:dyDescent="0.25">
      <c r="A2044" s="28">
        <v>378224</v>
      </c>
      <c r="B2044" s="11">
        <v>29662</v>
      </c>
      <c r="D2044" s="1">
        <v>41639</v>
      </c>
    </row>
    <row r="2045" spans="1:4" x14ac:dyDescent="0.25">
      <c r="A2045" s="28">
        <v>378226</v>
      </c>
      <c r="B2045" s="11">
        <v>2834098</v>
      </c>
      <c r="D2045" s="1">
        <v>41090</v>
      </c>
    </row>
    <row r="2046" spans="1:4" x14ac:dyDescent="0.25">
      <c r="A2046" s="28">
        <v>378226</v>
      </c>
      <c r="B2046" s="11">
        <v>2834098</v>
      </c>
      <c r="D2046" s="1">
        <v>41274</v>
      </c>
    </row>
    <row r="2047" spans="1:4" x14ac:dyDescent="0.25">
      <c r="A2047" s="28">
        <v>378226</v>
      </c>
      <c r="B2047" s="11">
        <v>2834098</v>
      </c>
      <c r="D2047" s="1">
        <v>41639</v>
      </c>
    </row>
    <row r="2048" spans="1:4" x14ac:dyDescent="0.25">
      <c r="A2048" s="28">
        <v>378228</v>
      </c>
      <c r="B2048" s="11">
        <v>3516061</v>
      </c>
      <c r="D2048" s="1">
        <v>41090</v>
      </c>
    </row>
    <row r="2049" spans="1:4" x14ac:dyDescent="0.25">
      <c r="A2049" s="28">
        <v>378228</v>
      </c>
      <c r="B2049" s="11">
        <v>3516061</v>
      </c>
      <c r="D2049" s="1">
        <v>41274</v>
      </c>
    </row>
    <row r="2050" spans="1:4" x14ac:dyDescent="0.25">
      <c r="A2050" s="28">
        <v>378228</v>
      </c>
      <c r="B2050" s="11">
        <v>18005160</v>
      </c>
      <c r="D2050" s="1">
        <v>41639</v>
      </c>
    </row>
    <row r="2051" spans="1:4" x14ac:dyDescent="0.25">
      <c r="A2051" s="28">
        <v>378232</v>
      </c>
      <c r="B2051" s="11">
        <v>299185</v>
      </c>
      <c r="D2051" s="1">
        <v>41090</v>
      </c>
    </row>
    <row r="2052" spans="1:4" x14ac:dyDescent="0.25">
      <c r="A2052" s="28">
        <v>378232</v>
      </c>
      <c r="B2052" s="11">
        <v>299185</v>
      </c>
      <c r="D2052" s="1">
        <v>41274</v>
      </c>
    </row>
    <row r="2053" spans="1:4" x14ac:dyDescent="0.25">
      <c r="A2053" s="28">
        <v>378234</v>
      </c>
      <c r="B2053" s="11">
        <v>1500000</v>
      </c>
      <c r="D2053" s="1">
        <v>41090</v>
      </c>
    </row>
    <row r="2054" spans="1:4" x14ac:dyDescent="0.25">
      <c r="A2054" s="28">
        <v>378234</v>
      </c>
      <c r="B2054" s="11">
        <v>1500000</v>
      </c>
      <c r="D2054" s="1">
        <v>41274</v>
      </c>
    </row>
    <row r="2055" spans="1:4" x14ac:dyDescent="0.25">
      <c r="A2055" s="28">
        <v>378236</v>
      </c>
      <c r="B2055" s="11">
        <v>2480000</v>
      </c>
      <c r="D2055" s="1">
        <v>41090</v>
      </c>
    </row>
    <row r="2056" spans="1:4" x14ac:dyDescent="0.25">
      <c r="A2056" s="28">
        <v>378236</v>
      </c>
      <c r="B2056" s="11">
        <v>2480000</v>
      </c>
      <c r="D2056" s="1">
        <v>41274</v>
      </c>
    </row>
    <row r="2057" spans="1:4" x14ac:dyDescent="0.25">
      <c r="A2057" s="28">
        <v>378238</v>
      </c>
      <c r="B2057" s="11">
        <v>5179626</v>
      </c>
      <c r="D2057" s="1">
        <v>41090</v>
      </c>
    </row>
    <row r="2058" spans="1:4" x14ac:dyDescent="0.25">
      <c r="A2058" s="28">
        <v>378238</v>
      </c>
      <c r="B2058" s="11">
        <v>5179626</v>
      </c>
      <c r="D2058" s="1">
        <v>41274</v>
      </c>
    </row>
    <row r="2059" spans="1:4" x14ac:dyDescent="0.25">
      <c r="A2059" s="28">
        <v>378244</v>
      </c>
      <c r="B2059" s="11">
        <v>13</v>
      </c>
      <c r="D2059" s="1">
        <v>41274</v>
      </c>
    </row>
    <row r="2060" spans="1:4" x14ac:dyDescent="0.25">
      <c r="A2060" s="28">
        <v>378244</v>
      </c>
      <c r="B2060" s="11">
        <v>13</v>
      </c>
      <c r="D2060" s="1">
        <v>41639</v>
      </c>
    </row>
    <row r="2061" spans="1:4" x14ac:dyDescent="0.25">
      <c r="A2061" s="28">
        <v>378244</v>
      </c>
      <c r="B2061" s="11">
        <v>12</v>
      </c>
      <c r="D2061" s="1">
        <v>42004</v>
      </c>
    </row>
    <row r="2062" spans="1:4" x14ac:dyDescent="0.25">
      <c r="A2062" s="28">
        <v>378244</v>
      </c>
      <c r="B2062" s="11">
        <v>12</v>
      </c>
      <c r="D2062" s="1">
        <v>42369</v>
      </c>
    </row>
    <row r="2063" spans="1:4" x14ac:dyDescent="0.25">
      <c r="A2063" s="28">
        <v>378244</v>
      </c>
      <c r="B2063" s="11">
        <v>12</v>
      </c>
      <c r="D2063" s="1">
        <v>42735</v>
      </c>
    </row>
    <row r="2064" spans="1:4" x14ac:dyDescent="0.25">
      <c r="A2064" s="28">
        <v>378246</v>
      </c>
      <c r="B2064" s="11">
        <v>219039</v>
      </c>
      <c r="D2064" s="1">
        <v>41274</v>
      </c>
    </row>
    <row r="2065" spans="1:4" x14ac:dyDescent="0.25">
      <c r="A2065" s="28">
        <v>378246</v>
      </c>
      <c r="B2065" s="11">
        <v>360895</v>
      </c>
      <c r="D2065" s="1">
        <v>41639</v>
      </c>
    </row>
    <row r="2066" spans="1:4" x14ac:dyDescent="0.25">
      <c r="A2066" s="28">
        <v>378246</v>
      </c>
      <c r="B2066" s="11">
        <v>369850</v>
      </c>
      <c r="D2066" s="1">
        <v>42004</v>
      </c>
    </row>
    <row r="2067" spans="1:4" x14ac:dyDescent="0.25">
      <c r="A2067" s="28">
        <v>378246</v>
      </c>
      <c r="B2067" s="11">
        <v>38640</v>
      </c>
      <c r="D2067" s="1">
        <v>42369</v>
      </c>
    </row>
    <row r="2068" spans="1:4" x14ac:dyDescent="0.25">
      <c r="A2068" s="28">
        <v>378246</v>
      </c>
      <c r="B2068" s="11">
        <v>369850</v>
      </c>
      <c r="D2068" s="1">
        <v>42735</v>
      </c>
    </row>
    <row r="2069" spans="1:4" x14ac:dyDescent="0.25">
      <c r="A2069" s="28">
        <v>378248</v>
      </c>
      <c r="B2069" s="11">
        <v>3</v>
      </c>
      <c r="D2069" s="1">
        <v>41547</v>
      </c>
    </row>
    <row r="2070" spans="1:4" x14ac:dyDescent="0.25">
      <c r="A2070" s="28">
        <v>378248</v>
      </c>
      <c r="B2070" s="11">
        <v>3</v>
      </c>
      <c r="D2070" s="1">
        <v>41912</v>
      </c>
    </row>
    <row r="2071" spans="1:4" x14ac:dyDescent="0.25">
      <c r="A2071" s="28">
        <v>378248</v>
      </c>
      <c r="B2071" s="11">
        <v>3</v>
      </c>
      <c r="D2071" s="1">
        <v>42277</v>
      </c>
    </row>
    <row r="2072" spans="1:4" x14ac:dyDescent="0.25">
      <c r="A2072" s="28">
        <v>378248</v>
      </c>
      <c r="B2072" s="11">
        <v>6</v>
      </c>
      <c r="D2072" s="1">
        <v>42735</v>
      </c>
    </row>
    <row r="2073" spans="1:4" x14ac:dyDescent="0.25">
      <c r="A2073" s="28">
        <v>378250</v>
      </c>
      <c r="B2073" s="11">
        <v>13</v>
      </c>
      <c r="D2073" s="1">
        <v>41547</v>
      </c>
    </row>
    <row r="2074" spans="1:4" x14ac:dyDescent="0.25">
      <c r="A2074" s="28">
        <v>378250</v>
      </c>
      <c r="B2074" s="11">
        <v>13</v>
      </c>
      <c r="D2074" s="1">
        <v>41912</v>
      </c>
    </row>
    <row r="2075" spans="1:4" x14ac:dyDescent="0.25">
      <c r="A2075" s="28">
        <v>378250</v>
      </c>
      <c r="B2075" s="11">
        <v>13</v>
      </c>
      <c r="D2075" s="1">
        <v>42277</v>
      </c>
    </row>
    <row r="2076" spans="1:4" x14ac:dyDescent="0.25">
      <c r="A2076" s="28">
        <v>378250</v>
      </c>
      <c r="B2076" s="11">
        <v>13</v>
      </c>
      <c r="D2076" s="1">
        <v>42735</v>
      </c>
    </row>
    <row r="2077" spans="1:4" x14ac:dyDescent="0.25">
      <c r="A2077" s="28">
        <v>378254</v>
      </c>
      <c r="B2077" s="11">
        <v>500000</v>
      </c>
      <c r="D2077" s="1">
        <v>41547</v>
      </c>
    </row>
    <row r="2078" spans="1:4" x14ac:dyDescent="0.25">
      <c r="A2078" s="28">
        <v>378254</v>
      </c>
      <c r="B2078" s="11">
        <v>684437</v>
      </c>
      <c r="D2078" s="1">
        <v>41912</v>
      </c>
    </row>
    <row r="2079" spans="1:4" x14ac:dyDescent="0.25">
      <c r="A2079" s="28">
        <v>378254</v>
      </c>
      <c r="B2079" s="11">
        <v>1298287</v>
      </c>
      <c r="D2079" s="1">
        <v>42277</v>
      </c>
    </row>
    <row r="2080" spans="1:4" x14ac:dyDescent="0.25">
      <c r="A2080" s="28">
        <v>378254</v>
      </c>
      <c r="B2080" s="11">
        <v>1301451</v>
      </c>
      <c r="D2080" s="1">
        <v>42735</v>
      </c>
    </row>
    <row r="2081" spans="1:4" x14ac:dyDescent="0.25">
      <c r="A2081" s="28">
        <v>378256</v>
      </c>
      <c r="B2081" s="11">
        <v>500000</v>
      </c>
      <c r="D2081" s="1">
        <v>41547</v>
      </c>
    </row>
    <row r="2082" spans="1:4" x14ac:dyDescent="0.25">
      <c r="A2082" s="28">
        <v>378256</v>
      </c>
      <c r="B2082" s="11">
        <v>684437</v>
      </c>
      <c r="D2082" s="1">
        <v>41912</v>
      </c>
    </row>
    <row r="2083" spans="1:4" x14ac:dyDescent="0.25">
      <c r="A2083" s="28">
        <v>378256</v>
      </c>
      <c r="B2083" s="11">
        <v>1277451</v>
      </c>
      <c r="D2083" s="1">
        <v>42735</v>
      </c>
    </row>
    <row r="2084" spans="1:4" x14ac:dyDescent="0.25">
      <c r="A2084" s="28">
        <v>378260</v>
      </c>
      <c r="B2084" s="11">
        <v>0</v>
      </c>
      <c r="D2084" s="1">
        <v>41182</v>
      </c>
    </row>
    <row r="2085" spans="1:4" x14ac:dyDescent="0.25">
      <c r="A2085" s="28">
        <v>378260</v>
      </c>
      <c r="B2085" s="11"/>
      <c r="D2085" s="1">
        <v>41547</v>
      </c>
    </row>
    <row r="2086" spans="1:4" x14ac:dyDescent="0.25">
      <c r="A2086" s="28">
        <v>378260</v>
      </c>
      <c r="B2086" s="11">
        <v>74</v>
      </c>
      <c r="D2086" s="1">
        <v>41912</v>
      </c>
    </row>
    <row r="2087" spans="1:4" x14ac:dyDescent="0.25">
      <c r="A2087" s="28">
        <v>378260</v>
      </c>
      <c r="B2087" s="11">
        <v>43</v>
      </c>
      <c r="D2087" s="1">
        <v>42277</v>
      </c>
    </row>
    <row r="2088" spans="1:4" x14ac:dyDescent="0.25">
      <c r="A2088" s="28">
        <v>378260</v>
      </c>
      <c r="B2088" s="11">
        <v>194</v>
      </c>
      <c r="D2088" s="1">
        <v>42643</v>
      </c>
    </row>
    <row r="2089" spans="1:4" x14ac:dyDescent="0.25">
      <c r="A2089" s="28">
        <v>378262</v>
      </c>
      <c r="B2089" s="11">
        <v>1792</v>
      </c>
      <c r="D2089" s="1">
        <v>41182</v>
      </c>
    </row>
    <row r="2090" spans="1:4" x14ac:dyDescent="0.25">
      <c r="A2090" s="28">
        <v>378262</v>
      </c>
      <c r="B2090" s="11">
        <v>1485</v>
      </c>
      <c r="D2090" s="1">
        <v>41547</v>
      </c>
    </row>
    <row r="2091" spans="1:4" x14ac:dyDescent="0.25">
      <c r="A2091" s="28">
        <v>378262</v>
      </c>
      <c r="B2091" s="11">
        <v>1704</v>
      </c>
      <c r="D2091" s="1">
        <v>41912</v>
      </c>
    </row>
    <row r="2092" spans="1:4" x14ac:dyDescent="0.25">
      <c r="A2092" s="28">
        <v>378262</v>
      </c>
      <c r="B2092" s="11">
        <v>1652</v>
      </c>
      <c r="C2092" t="s">
        <v>4316</v>
      </c>
      <c r="D2092" s="1">
        <v>42277</v>
      </c>
    </row>
    <row r="2093" spans="1:4" x14ac:dyDescent="0.25">
      <c r="A2093" s="28">
        <v>378262</v>
      </c>
      <c r="B2093" s="11">
        <v>1652</v>
      </c>
      <c r="D2093" s="1">
        <v>42643</v>
      </c>
    </row>
    <row r="2094" spans="1:4" x14ac:dyDescent="0.25">
      <c r="A2094" s="28">
        <v>378264</v>
      </c>
      <c r="B2094" s="11">
        <v>9669747</v>
      </c>
      <c r="D2094" s="1">
        <v>41182</v>
      </c>
    </row>
    <row r="2095" spans="1:4" x14ac:dyDescent="0.25">
      <c r="A2095" s="28">
        <v>378264</v>
      </c>
      <c r="B2095" s="11">
        <v>62101320</v>
      </c>
      <c r="C2095" t="s">
        <v>218</v>
      </c>
      <c r="D2095" s="1">
        <v>41547</v>
      </c>
    </row>
    <row r="2096" spans="1:4" x14ac:dyDescent="0.25">
      <c r="A2096" s="28">
        <v>378264</v>
      </c>
      <c r="B2096" s="11">
        <v>67291588</v>
      </c>
      <c r="D2096" s="1">
        <v>41912</v>
      </c>
    </row>
    <row r="2097" spans="1:4" x14ac:dyDescent="0.25">
      <c r="A2097" s="28">
        <v>378264</v>
      </c>
      <c r="B2097" s="11">
        <v>70494310</v>
      </c>
      <c r="C2097" t="s">
        <v>4441</v>
      </c>
      <c r="D2097" s="1">
        <v>42277</v>
      </c>
    </row>
    <row r="2098" spans="1:4" x14ac:dyDescent="0.25">
      <c r="A2098" s="28">
        <v>378264</v>
      </c>
      <c r="B2098" s="11">
        <v>71432694</v>
      </c>
      <c r="D2098" s="1">
        <v>42643</v>
      </c>
    </row>
    <row r="2099" spans="1:4" x14ac:dyDescent="0.25">
      <c r="A2099" s="28">
        <v>378266</v>
      </c>
      <c r="B2099" s="11">
        <v>0</v>
      </c>
      <c r="D2099" s="1">
        <v>41182</v>
      </c>
    </row>
    <row r="2100" spans="1:4" x14ac:dyDescent="0.25">
      <c r="A2100" s="28">
        <v>378266</v>
      </c>
      <c r="B2100" s="11">
        <v>769128</v>
      </c>
      <c r="C2100" t="s">
        <v>218</v>
      </c>
      <c r="D2100" s="1">
        <v>41547</v>
      </c>
    </row>
    <row r="2101" spans="1:4" x14ac:dyDescent="0.25">
      <c r="A2101" s="28">
        <v>378266</v>
      </c>
      <c r="B2101" s="11">
        <v>1920355</v>
      </c>
      <c r="D2101" s="1">
        <v>42277</v>
      </c>
    </row>
    <row r="2102" spans="1:4" x14ac:dyDescent="0.25">
      <c r="A2102" s="28">
        <v>378266</v>
      </c>
      <c r="B2102" s="11">
        <v>5130002</v>
      </c>
      <c r="D2102" s="1">
        <v>42643</v>
      </c>
    </row>
    <row r="2103" spans="1:4" x14ac:dyDescent="0.25">
      <c r="A2103" s="28">
        <v>378268</v>
      </c>
      <c r="B2103" s="11">
        <v>0</v>
      </c>
      <c r="D2103" s="1">
        <v>41182</v>
      </c>
    </row>
    <row r="2104" spans="1:4" x14ac:dyDescent="0.25">
      <c r="A2104" s="28">
        <v>378268</v>
      </c>
      <c r="B2104" s="11">
        <v>50442348</v>
      </c>
      <c r="C2104" t="s">
        <v>218</v>
      </c>
      <c r="D2104" s="1">
        <v>41547</v>
      </c>
    </row>
    <row r="2105" spans="1:4" x14ac:dyDescent="0.25">
      <c r="A2105" s="28">
        <v>378268</v>
      </c>
      <c r="B2105" s="11">
        <v>54371411</v>
      </c>
      <c r="D2105" s="1">
        <v>42277</v>
      </c>
    </row>
    <row r="2106" spans="1:4" x14ac:dyDescent="0.25">
      <c r="A2106" s="28">
        <v>378268</v>
      </c>
      <c r="B2106" s="11">
        <v>44135421</v>
      </c>
      <c r="D2106" s="1">
        <v>43008</v>
      </c>
    </row>
    <row r="2107" spans="1:4" x14ac:dyDescent="0.25">
      <c r="A2107" s="28">
        <v>378270</v>
      </c>
      <c r="B2107" s="11">
        <v>9669747</v>
      </c>
      <c r="D2107" s="1">
        <v>41182</v>
      </c>
    </row>
    <row r="2108" spans="1:4" x14ac:dyDescent="0.25">
      <c r="A2108" s="28">
        <v>378270</v>
      </c>
      <c r="B2108" s="11">
        <v>62101320</v>
      </c>
      <c r="D2108" s="1">
        <v>41547</v>
      </c>
    </row>
    <row r="2109" spans="1:4" x14ac:dyDescent="0.25">
      <c r="A2109" s="28">
        <v>378270</v>
      </c>
      <c r="B2109" s="11">
        <v>274419041</v>
      </c>
      <c r="D2109" s="1">
        <v>41912</v>
      </c>
    </row>
    <row r="2110" spans="1:4" x14ac:dyDescent="0.25">
      <c r="A2110" s="28">
        <v>378270</v>
      </c>
      <c r="B2110" s="11">
        <v>389889133</v>
      </c>
      <c r="D2110" s="1">
        <v>42277</v>
      </c>
    </row>
    <row r="2111" spans="1:4" x14ac:dyDescent="0.25">
      <c r="A2111" s="28">
        <v>378270</v>
      </c>
      <c r="B2111" s="11">
        <v>389846894</v>
      </c>
      <c r="D2111" s="1">
        <v>42643</v>
      </c>
    </row>
    <row r="2112" spans="1:4" x14ac:dyDescent="0.25">
      <c r="A2112" s="28">
        <v>378272</v>
      </c>
      <c r="B2112" s="11">
        <v>863319</v>
      </c>
      <c r="D2112" s="1">
        <v>41274</v>
      </c>
    </row>
    <row r="2113" spans="1:4" x14ac:dyDescent="0.25">
      <c r="A2113" s="28">
        <v>378272</v>
      </c>
      <c r="B2113" s="11">
        <v>237927</v>
      </c>
      <c r="D2113" s="1">
        <v>41639</v>
      </c>
    </row>
    <row r="2114" spans="1:4" x14ac:dyDescent="0.25">
      <c r="A2114" s="28">
        <v>378272</v>
      </c>
      <c r="B2114" s="11">
        <v>1108798</v>
      </c>
      <c r="D2114" s="1">
        <v>42004</v>
      </c>
    </row>
    <row r="2115" spans="1:4" x14ac:dyDescent="0.25">
      <c r="A2115" s="28">
        <v>378272</v>
      </c>
      <c r="B2115" s="11">
        <v>1110588</v>
      </c>
      <c r="C2115" t="s">
        <v>3931</v>
      </c>
      <c r="D2115" s="1">
        <v>42369</v>
      </c>
    </row>
    <row r="2116" spans="1:4" x14ac:dyDescent="0.25">
      <c r="A2116" s="28">
        <v>378274</v>
      </c>
      <c r="B2116" s="11">
        <v>27</v>
      </c>
      <c r="D2116" s="1">
        <v>41274</v>
      </c>
    </row>
    <row r="2117" spans="1:4" x14ac:dyDescent="0.25">
      <c r="A2117" s="28">
        <v>378274</v>
      </c>
      <c r="B2117" s="11">
        <v>57</v>
      </c>
      <c r="D2117" s="1">
        <v>41639</v>
      </c>
    </row>
    <row r="2118" spans="1:4" x14ac:dyDescent="0.25">
      <c r="A2118" s="28">
        <v>378274</v>
      </c>
      <c r="B2118" s="11">
        <v>24</v>
      </c>
      <c r="D2118" s="1">
        <v>42004</v>
      </c>
    </row>
    <row r="2119" spans="1:4" x14ac:dyDescent="0.25">
      <c r="A2119" s="28">
        <v>378274</v>
      </c>
      <c r="B2119" s="11">
        <v>23</v>
      </c>
      <c r="C2119" t="s">
        <v>4442</v>
      </c>
      <c r="D2119" s="1">
        <v>42369</v>
      </c>
    </row>
    <row r="2120" spans="1:4" x14ac:dyDescent="0.25">
      <c r="A2120" s="28">
        <v>378276</v>
      </c>
      <c r="B2120" s="11">
        <v>269656</v>
      </c>
      <c r="D2120" s="1">
        <v>41274</v>
      </c>
    </row>
    <row r="2121" spans="1:4" x14ac:dyDescent="0.25">
      <c r="A2121" s="28">
        <v>378276</v>
      </c>
      <c r="B2121" s="11">
        <v>358763</v>
      </c>
      <c r="D2121" s="1">
        <v>41639</v>
      </c>
    </row>
    <row r="2122" spans="1:4" x14ac:dyDescent="0.25">
      <c r="A2122" s="28">
        <v>378276</v>
      </c>
      <c r="B2122" s="11">
        <v>360301</v>
      </c>
      <c r="D2122" s="1">
        <v>42004</v>
      </c>
    </row>
    <row r="2123" spans="1:4" x14ac:dyDescent="0.25">
      <c r="A2123" s="28">
        <v>378276</v>
      </c>
      <c r="B2123" s="11">
        <v>380071</v>
      </c>
      <c r="C2123" t="s">
        <v>3932</v>
      </c>
      <c r="D2123" s="1">
        <v>42369</v>
      </c>
    </row>
    <row r="2124" spans="1:4" x14ac:dyDescent="0.25">
      <c r="A2124" s="28">
        <v>378278</v>
      </c>
      <c r="B2124" s="11">
        <v>1101246</v>
      </c>
      <c r="D2124" s="1">
        <v>41639</v>
      </c>
    </row>
    <row r="2125" spans="1:4" x14ac:dyDescent="0.25">
      <c r="A2125" s="28">
        <v>378278</v>
      </c>
      <c r="B2125" s="11"/>
      <c r="C2125" t="s">
        <v>3771</v>
      </c>
      <c r="D2125" s="1">
        <v>42004</v>
      </c>
    </row>
    <row r="2126" spans="1:4" x14ac:dyDescent="0.25">
      <c r="A2126" s="28">
        <v>378278</v>
      </c>
      <c r="B2126" s="11">
        <v>0</v>
      </c>
      <c r="C2126" t="s">
        <v>252</v>
      </c>
      <c r="D2126" s="1">
        <v>42369</v>
      </c>
    </row>
    <row r="2127" spans="1:4" x14ac:dyDescent="0.25">
      <c r="A2127" s="28">
        <v>378280</v>
      </c>
      <c r="B2127" s="11">
        <v>4</v>
      </c>
      <c r="D2127" s="1">
        <v>40908</v>
      </c>
    </row>
    <row r="2128" spans="1:4" x14ac:dyDescent="0.25">
      <c r="A2128" s="28">
        <v>378280</v>
      </c>
      <c r="B2128" s="11">
        <v>15</v>
      </c>
      <c r="D2128" s="1">
        <v>41274</v>
      </c>
    </row>
    <row r="2129" spans="1:4" x14ac:dyDescent="0.25">
      <c r="A2129" s="28">
        <v>378280</v>
      </c>
      <c r="B2129" s="11">
        <v>41</v>
      </c>
      <c r="D2129" s="1">
        <v>41639</v>
      </c>
    </row>
    <row r="2130" spans="1:4" x14ac:dyDescent="0.25">
      <c r="A2130" s="28">
        <v>378280</v>
      </c>
      <c r="B2130" s="11">
        <v>76</v>
      </c>
      <c r="D2130" s="1">
        <v>42004</v>
      </c>
    </row>
    <row r="2131" spans="1:4" x14ac:dyDescent="0.25">
      <c r="A2131" s="28">
        <v>378280</v>
      </c>
      <c r="B2131" s="11">
        <v>72</v>
      </c>
      <c r="D2131" s="1">
        <v>42369</v>
      </c>
    </row>
    <row r="2132" spans="1:4" x14ac:dyDescent="0.25">
      <c r="A2132" s="28">
        <v>378280</v>
      </c>
      <c r="B2132" s="11">
        <v>71</v>
      </c>
      <c r="D2132" s="1">
        <v>42689</v>
      </c>
    </row>
    <row r="2133" spans="1:4" x14ac:dyDescent="0.25">
      <c r="A2133" s="28">
        <v>378284</v>
      </c>
      <c r="B2133" s="11">
        <v>86</v>
      </c>
      <c r="D2133" s="1">
        <v>40908</v>
      </c>
    </row>
    <row r="2134" spans="1:4" x14ac:dyDescent="0.25">
      <c r="A2134" s="28">
        <v>378284</v>
      </c>
      <c r="B2134" s="11">
        <v>86</v>
      </c>
      <c r="D2134" s="1">
        <v>41274</v>
      </c>
    </row>
    <row r="2135" spans="1:4" x14ac:dyDescent="0.25">
      <c r="A2135" s="28">
        <v>378284</v>
      </c>
      <c r="B2135" s="11">
        <v>86</v>
      </c>
      <c r="D2135" s="1">
        <v>41639</v>
      </c>
    </row>
    <row r="2136" spans="1:4" x14ac:dyDescent="0.25">
      <c r="A2136" s="28">
        <v>378284</v>
      </c>
      <c r="B2136" s="11">
        <v>86</v>
      </c>
      <c r="D2136" s="1">
        <v>42004</v>
      </c>
    </row>
    <row r="2137" spans="1:4" x14ac:dyDescent="0.25">
      <c r="A2137" s="28">
        <v>378284</v>
      </c>
      <c r="B2137" s="11">
        <v>86</v>
      </c>
      <c r="D2137" s="1">
        <v>42369</v>
      </c>
    </row>
    <row r="2138" spans="1:4" x14ac:dyDescent="0.25">
      <c r="A2138" s="28">
        <v>378284</v>
      </c>
      <c r="B2138" s="11">
        <v>86</v>
      </c>
      <c r="D2138" s="1">
        <v>42689</v>
      </c>
    </row>
    <row r="2139" spans="1:4" x14ac:dyDescent="0.25">
      <c r="A2139" s="28">
        <v>378288</v>
      </c>
      <c r="B2139" s="11">
        <v>0</v>
      </c>
      <c r="D2139" s="1">
        <v>40908</v>
      </c>
    </row>
    <row r="2140" spans="1:4" x14ac:dyDescent="0.25">
      <c r="A2140" s="28">
        <v>378288</v>
      </c>
      <c r="B2140" s="11">
        <v>700085</v>
      </c>
      <c r="D2140" s="1">
        <v>41274</v>
      </c>
    </row>
    <row r="2141" spans="1:4" x14ac:dyDescent="0.25">
      <c r="A2141" s="28">
        <v>378288</v>
      </c>
      <c r="B2141" s="11">
        <v>77771</v>
      </c>
      <c r="D2141" s="1">
        <v>41639</v>
      </c>
    </row>
    <row r="2142" spans="1:4" x14ac:dyDescent="0.25">
      <c r="A2142" s="28">
        <v>378288</v>
      </c>
      <c r="B2142" s="11">
        <v>77771</v>
      </c>
      <c r="D2142" s="1">
        <v>42004</v>
      </c>
    </row>
    <row r="2143" spans="1:4" x14ac:dyDescent="0.25">
      <c r="A2143" s="28">
        <v>378288</v>
      </c>
      <c r="B2143" s="11">
        <v>77771</v>
      </c>
      <c r="D2143" s="1">
        <v>42369</v>
      </c>
    </row>
    <row r="2144" spans="1:4" x14ac:dyDescent="0.25">
      <c r="A2144" s="28">
        <v>378288</v>
      </c>
      <c r="B2144" s="11">
        <v>77771</v>
      </c>
      <c r="D2144" s="1">
        <v>42689</v>
      </c>
    </row>
    <row r="2145" spans="1:4" x14ac:dyDescent="0.25">
      <c r="A2145" s="28">
        <v>378290</v>
      </c>
      <c r="B2145" s="11">
        <v>1530453</v>
      </c>
      <c r="D2145" s="1">
        <v>40908</v>
      </c>
    </row>
    <row r="2146" spans="1:4" x14ac:dyDescent="0.25">
      <c r="A2146" s="28">
        <v>378290</v>
      </c>
      <c r="B2146" s="11">
        <v>1530453</v>
      </c>
      <c r="D2146" s="1">
        <v>41274</v>
      </c>
    </row>
    <row r="2147" spans="1:4" x14ac:dyDescent="0.25">
      <c r="A2147" s="28">
        <v>378290</v>
      </c>
      <c r="B2147" s="11">
        <v>1530453</v>
      </c>
      <c r="D2147" s="1">
        <v>41639</v>
      </c>
    </row>
    <row r="2148" spans="1:4" x14ac:dyDescent="0.25">
      <c r="A2148" s="28">
        <v>378290</v>
      </c>
      <c r="B2148" s="11">
        <v>77771</v>
      </c>
      <c r="D2148" s="1">
        <v>42004</v>
      </c>
    </row>
    <row r="2149" spans="1:4" x14ac:dyDescent="0.25">
      <c r="A2149" s="28">
        <v>378290</v>
      </c>
      <c r="B2149" s="11">
        <v>77771</v>
      </c>
      <c r="D2149" s="1">
        <v>42369</v>
      </c>
    </row>
    <row r="2150" spans="1:4" x14ac:dyDescent="0.25">
      <c r="A2150" s="28">
        <v>378290</v>
      </c>
      <c r="B2150" s="11">
        <v>77771</v>
      </c>
      <c r="D2150" s="1">
        <v>42689</v>
      </c>
    </row>
    <row r="2151" spans="1:4" x14ac:dyDescent="0.25">
      <c r="A2151" s="28">
        <v>378292</v>
      </c>
      <c r="B2151" s="11">
        <v>0</v>
      </c>
      <c r="C2151" t="s">
        <v>217</v>
      </c>
      <c r="D2151" s="1">
        <v>40633</v>
      </c>
    </row>
    <row r="2152" spans="1:4" x14ac:dyDescent="0.25">
      <c r="A2152" s="28">
        <v>378292</v>
      </c>
      <c r="B2152" s="11">
        <v>0</v>
      </c>
      <c r="C2152" t="s">
        <v>217</v>
      </c>
      <c r="D2152" s="1">
        <v>40999</v>
      </c>
    </row>
    <row r="2153" spans="1:4" x14ac:dyDescent="0.25">
      <c r="A2153" s="28">
        <v>378292</v>
      </c>
      <c r="B2153" s="11">
        <v>598</v>
      </c>
      <c r="D2153" s="1">
        <v>41274</v>
      </c>
    </row>
    <row r="2154" spans="1:4" x14ac:dyDescent="0.25">
      <c r="A2154" s="28">
        <v>378292</v>
      </c>
      <c r="B2154" s="11">
        <v>488</v>
      </c>
      <c r="C2154" t="s">
        <v>3933</v>
      </c>
      <c r="D2154" s="1">
        <v>42369</v>
      </c>
    </row>
    <row r="2155" spans="1:4" x14ac:dyDescent="0.25">
      <c r="A2155" s="28">
        <v>378310</v>
      </c>
      <c r="B2155" s="11">
        <v>1695000</v>
      </c>
      <c r="D2155" s="1">
        <v>42735</v>
      </c>
    </row>
    <row r="2156" spans="1:4" x14ac:dyDescent="0.25">
      <c r="A2156" s="28">
        <v>378318</v>
      </c>
      <c r="B2156" s="11">
        <v>1192080</v>
      </c>
      <c r="D2156" s="1">
        <v>42735</v>
      </c>
    </row>
    <row r="2157" spans="1:4" x14ac:dyDescent="0.25">
      <c r="A2157" s="28">
        <v>378322</v>
      </c>
      <c r="B2157" s="11">
        <v>197500</v>
      </c>
      <c r="D2157" s="1">
        <v>42004</v>
      </c>
    </row>
    <row r="2158" spans="1:4" x14ac:dyDescent="0.25">
      <c r="A2158" s="28">
        <v>378322</v>
      </c>
      <c r="B2158" s="11">
        <v>0</v>
      </c>
      <c r="D2158" s="1">
        <v>42735</v>
      </c>
    </row>
    <row r="2159" spans="1:4" x14ac:dyDescent="0.25">
      <c r="A2159" s="28">
        <v>378324</v>
      </c>
      <c r="B2159" s="11">
        <v>32510</v>
      </c>
      <c r="D2159" s="1">
        <v>42369</v>
      </c>
    </row>
    <row r="2160" spans="1:4" x14ac:dyDescent="0.25">
      <c r="A2160" s="28">
        <v>378330</v>
      </c>
      <c r="B2160" s="11">
        <v>220000</v>
      </c>
      <c r="D2160" s="1">
        <v>42004</v>
      </c>
    </row>
    <row r="2161" spans="1:4" x14ac:dyDescent="0.25">
      <c r="A2161" s="28">
        <v>378332</v>
      </c>
      <c r="B2161" s="11">
        <v>25000</v>
      </c>
      <c r="D2161" s="1">
        <v>42735</v>
      </c>
    </row>
    <row r="2162" spans="1:4" x14ac:dyDescent="0.25">
      <c r="A2162" s="28">
        <v>378338</v>
      </c>
      <c r="B2162" s="11">
        <v>9987500</v>
      </c>
      <c r="D2162" s="1">
        <v>41461</v>
      </c>
    </row>
    <row r="2163" spans="1:4" x14ac:dyDescent="0.25">
      <c r="A2163" s="28">
        <v>378340</v>
      </c>
      <c r="B2163" s="11">
        <v>9987500</v>
      </c>
      <c r="D2163" s="1">
        <v>41461</v>
      </c>
    </row>
    <row r="2164" spans="1:4" x14ac:dyDescent="0.25">
      <c r="A2164" s="28">
        <v>378342</v>
      </c>
      <c r="B2164" s="11">
        <v>5000000</v>
      </c>
      <c r="D2164" s="1">
        <v>41740</v>
      </c>
    </row>
    <row r="2165" spans="1:4" x14ac:dyDescent="0.25">
      <c r="A2165" s="28">
        <v>378344</v>
      </c>
      <c r="B2165" s="11">
        <v>6200000</v>
      </c>
      <c r="D2165" s="1">
        <v>41740</v>
      </c>
    </row>
    <row r="2166" spans="1:4" x14ac:dyDescent="0.25">
      <c r="A2166" s="28">
        <v>378346</v>
      </c>
      <c r="B2166" s="11">
        <v>34050000</v>
      </c>
      <c r="D2166" s="1">
        <v>41657</v>
      </c>
    </row>
    <row r="2167" spans="1:4" x14ac:dyDescent="0.25">
      <c r="A2167" s="28">
        <v>378348</v>
      </c>
      <c r="B2167" s="11">
        <v>36705990</v>
      </c>
      <c r="D2167" s="1">
        <v>41657</v>
      </c>
    </row>
    <row r="2168" spans="1:4" x14ac:dyDescent="0.25">
      <c r="A2168" s="28">
        <v>378350</v>
      </c>
      <c r="B2168" s="11">
        <v>75000000</v>
      </c>
      <c r="D2168" s="1">
        <v>41540</v>
      </c>
    </row>
    <row r="2169" spans="1:4" x14ac:dyDescent="0.25">
      <c r="A2169" s="28">
        <v>378352</v>
      </c>
      <c r="B2169" s="11">
        <v>75000000</v>
      </c>
      <c r="D2169" s="1">
        <v>41540</v>
      </c>
    </row>
    <row r="2170" spans="1:4" x14ac:dyDescent="0.25">
      <c r="A2170" s="28">
        <v>378354</v>
      </c>
      <c r="B2170" s="11">
        <v>6165000</v>
      </c>
      <c r="D2170" s="1">
        <v>41657</v>
      </c>
    </row>
    <row r="2171" spans="1:4" x14ac:dyDescent="0.25">
      <c r="A2171" s="28">
        <v>378356</v>
      </c>
      <c r="B2171" s="11">
        <v>8500000</v>
      </c>
      <c r="D2171" s="1">
        <v>41657</v>
      </c>
    </row>
    <row r="2172" spans="1:4" x14ac:dyDescent="0.25">
      <c r="A2172" s="28">
        <v>378360</v>
      </c>
      <c r="B2172" s="11">
        <v>10659384</v>
      </c>
      <c r="D2172" s="1">
        <v>41886</v>
      </c>
    </row>
    <row r="2173" spans="1:4" x14ac:dyDescent="0.25">
      <c r="A2173" s="28">
        <v>378362</v>
      </c>
      <c r="B2173" s="11">
        <v>10659384</v>
      </c>
      <c r="D2173" s="1">
        <v>41886</v>
      </c>
    </row>
    <row r="2174" spans="1:4" x14ac:dyDescent="0.25">
      <c r="A2174" s="28">
        <v>378372</v>
      </c>
      <c r="B2174" s="11">
        <v>9300000</v>
      </c>
      <c r="D2174" s="1">
        <v>41760</v>
      </c>
    </row>
    <row r="2175" spans="1:4" x14ac:dyDescent="0.25">
      <c r="A2175" s="28">
        <v>378374</v>
      </c>
      <c r="B2175" s="11">
        <v>12300000</v>
      </c>
      <c r="D2175" s="1">
        <v>41760</v>
      </c>
    </row>
    <row r="2176" spans="1:4" x14ac:dyDescent="0.25">
      <c r="A2176" s="28">
        <v>378376</v>
      </c>
      <c r="B2176" s="11">
        <v>12000000</v>
      </c>
      <c r="D2176" s="1">
        <v>41824</v>
      </c>
    </row>
    <row r="2177" spans="1:4" x14ac:dyDescent="0.25">
      <c r="A2177" s="28">
        <v>378378</v>
      </c>
      <c r="B2177" s="11">
        <v>12000000</v>
      </c>
      <c r="D2177" s="1">
        <v>41824</v>
      </c>
    </row>
    <row r="2178" spans="1:4" x14ac:dyDescent="0.25">
      <c r="A2178" s="28">
        <v>378384</v>
      </c>
      <c r="B2178" s="11">
        <v>27240000</v>
      </c>
      <c r="D2178" s="1">
        <v>41657</v>
      </c>
    </row>
    <row r="2179" spans="1:4" x14ac:dyDescent="0.25">
      <c r="A2179" s="28">
        <v>378386</v>
      </c>
      <c r="B2179" s="11">
        <v>34917949</v>
      </c>
      <c r="D2179" s="1">
        <v>41657</v>
      </c>
    </row>
    <row r="2180" spans="1:4" x14ac:dyDescent="0.25">
      <c r="A2180" s="28">
        <v>378388</v>
      </c>
      <c r="B2180" s="11">
        <v>7420000</v>
      </c>
      <c r="D2180" s="1">
        <v>41738</v>
      </c>
    </row>
    <row r="2181" spans="1:4" x14ac:dyDescent="0.25">
      <c r="A2181" s="28">
        <v>378390</v>
      </c>
      <c r="B2181" s="11">
        <v>7420000</v>
      </c>
      <c r="D2181" s="1">
        <v>41738</v>
      </c>
    </row>
    <row r="2182" spans="1:4" x14ac:dyDescent="0.25">
      <c r="A2182" s="28">
        <v>378392</v>
      </c>
      <c r="B2182" s="11">
        <v>1920000</v>
      </c>
      <c r="D2182" s="1">
        <v>41729</v>
      </c>
    </row>
    <row r="2183" spans="1:4" x14ac:dyDescent="0.25">
      <c r="A2183" s="28">
        <v>378394</v>
      </c>
      <c r="B2183" s="11">
        <v>1920000</v>
      </c>
      <c r="D2183" s="1">
        <v>41711</v>
      </c>
    </row>
    <row r="2184" spans="1:4" x14ac:dyDescent="0.25">
      <c r="A2184" s="28">
        <v>378396</v>
      </c>
      <c r="B2184" s="11">
        <v>15600000</v>
      </c>
      <c r="D2184" s="1">
        <v>41615</v>
      </c>
    </row>
    <row r="2185" spans="1:4" x14ac:dyDescent="0.25">
      <c r="A2185" s="28">
        <v>378398</v>
      </c>
      <c r="B2185" s="11">
        <v>15600000</v>
      </c>
      <c r="D2185" s="1">
        <v>41615</v>
      </c>
    </row>
    <row r="2186" spans="1:4" x14ac:dyDescent="0.25">
      <c r="A2186" s="28">
        <v>378400</v>
      </c>
      <c r="B2186" s="11">
        <v>75</v>
      </c>
      <c r="D2186" s="1">
        <v>40908</v>
      </c>
    </row>
    <row r="2187" spans="1:4" x14ac:dyDescent="0.25">
      <c r="A2187" s="28">
        <v>378400</v>
      </c>
      <c r="B2187" s="11">
        <v>75</v>
      </c>
      <c r="D2187" s="1">
        <v>41274</v>
      </c>
    </row>
    <row r="2188" spans="1:4" x14ac:dyDescent="0.25">
      <c r="A2188" s="28">
        <v>378400</v>
      </c>
      <c r="B2188" s="11">
        <v>75</v>
      </c>
      <c r="D2188" s="1">
        <v>41639</v>
      </c>
    </row>
    <row r="2189" spans="1:4" x14ac:dyDescent="0.25">
      <c r="A2189" s="28">
        <v>378400</v>
      </c>
      <c r="B2189" s="11">
        <v>75</v>
      </c>
      <c r="D2189" s="1">
        <v>42004</v>
      </c>
    </row>
    <row r="2190" spans="1:4" x14ac:dyDescent="0.25">
      <c r="A2190" s="28">
        <v>378400</v>
      </c>
      <c r="B2190" s="11">
        <v>75</v>
      </c>
      <c r="D2190" s="1">
        <v>42369</v>
      </c>
    </row>
    <row r="2191" spans="1:4" x14ac:dyDescent="0.25">
      <c r="A2191" s="28">
        <v>378400</v>
      </c>
      <c r="B2191" s="11">
        <v>75</v>
      </c>
      <c r="D2191" s="1">
        <v>42735</v>
      </c>
    </row>
    <row r="2192" spans="1:4" x14ac:dyDescent="0.25">
      <c r="A2192" s="28">
        <v>378400</v>
      </c>
      <c r="B2192" s="11">
        <v>75</v>
      </c>
      <c r="D2192" s="1">
        <v>43100</v>
      </c>
    </row>
    <row r="2193" spans="1:4" x14ac:dyDescent="0.25">
      <c r="A2193" s="28">
        <v>378402</v>
      </c>
      <c r="B2193" s="11">
        <v>12</v>
      </c>
      <c r="D2193" s="1">
        <v>40908</v>
      </c>
    </row>
    <row r="2194" spans="1:4" x14ac:dyDescent="0.25">
      <c r="A2194" s="28">
        <v>378402</v>
      </c>
      <c r="B2194" s="11">
        <v>21</v>
      </c>
      <c r="D2194" s="1">
        <v>41274</v>
      </c>
    </row>
    <row r="2195" spans="1:4" x14ac:dyDescent="0.25">
      <c r="A2195" s="28">
        <v>378402</v>
      </c>
      <c r="B2195" s="11">
        <v>21</v>
      </c>
      <c r="D2195" s="1">
        <v>41639</v>
      </c>
    </row>
    <row r="2196" spans="1:4" x14ac:dyDescent="0.25">
      <c r="A2196" s="28">
        <v>378402</v>
      </c>
      <c r="B2196" s="11">
        <v>49</v>
      </c>
      <c r="D2196" s="1">
        <v>42004</v>
      </c>
    </row>
    <row r="2197" spans="1:4" x14ac:dyDescent="0.25">
      <c r="A2197" s="28">
        <v>378402</v>
      </c>
      <c r="B2197" s="11">
        <v>82</v>
      </c>
      <c r="D2197" s="1">
        <v>42369</v>
      </c>
    </row>
    <row r="2198" spans="1:4" x14ac:dyDescent="0.25">
      <c r="A2198" s="28">
        <v>378402</v>
      </c>
      <c r="B2198" s="11">
        <v>85</v>
      </c>
      <c r="D2198" s="1">
        <v>42735</v>
      </c>
    </row>
    <row r="2199" spans="1:4" x14ac:dyDescent="0.25">
      <c r="A2199" s="28">
        <v>378402</v>
      </c>
      <c r="B2199" s="11">
        <v>82</v>
      </c>
      <c r="C2199" t="s">
        <v>4556</v>
      </c>
      <c r="D2199" s="1">
        <v>43100</v>
      </c>
    </row>
    <row r="2200" spans="1:4" x14ac:dyDescent="0.25">
      <c r="A2200" s="28">
        <v>378406</v>
      </c>
      <c r="B2200" s="11">
        <v>2477905</v>
      </c>
      <c r="D2200" s="1">
        <v>40908</v>
      </c>
    </row>
    <row r="2201" spans="1:4" x14ac:dyDescent="0.25">
      <c r="A2201" s="28">
        <v>378406</v>
      </c>
      <c r="B2201" s="11">
        <v>3656706</v>
      </c>
      <c r="D2201" s="1">
        <v>41274</v>
      </c>
    </row>
    <row r="2202" spans="1:4" x14ac:dyDescent="0.25">
      <c r="A2202" s="28">
        <v>378406</v>
      </c>
      <c r="B2202" s="11">
        <v>10200000</v>
      </c>
      <c r="D2202" s="1">
        <v>41639</v>
      </c>
    </row>
    <row r="2203" spans="1:4" x14ac:dyDescent="0.25">
      <c r="A2203" s="28">
        <v>378406</v>
      </c>
      <c r="B2203" s="11">
        <v>8700000</v>
      </c>
      <c r="D2203" s="1">
        <v>42004</v>
      </c>
    </row>
    <row r="2204" spans="1:4" x14ac:dyDescent="0.25">
      <c r="A2204" s="28">
        <v>378406</v>
      </c>
      <c r="B2204" s="11">
        <v>8700000</v>
      </c>
      <c r="D2204" s="1">
        <v>42369</v>
      </c>
    </row>
    <row r="2205" spans="1:4" x14ac:dyDescent="0.25">
      <c r="A2205" s="28">
        <v>378406</v>
      </c>
      <c r="B2205" s="11">
        <v>8700000</v>
      </c>
      <c r="D2205" s="1">
        <v>42735</v>
      </c>
    </row>
    <row r="2206" spans="1:4" x14ac:dyDescent="0.25">
      <c r="A2206" s="28">
        <v>378406</v>
      </c>
      <c r="B2206" s="11">
        <v>8700000</v>
      </c>
      <c r="D2206" s="1">
        <v>43100</v>
      </c>
    </row>
    <row r="2207" spans="1:4" x14ac:dyDescent="0.25">
      <c r="A2207" s="28">
        <v>378408</v>
      </c>
      <c r="B2207" s="11">
        <v>8</v>
      </c>
      <c r="D2207" s="1">
        <v>41455</v>
      </c>
    </row>
    <row r="2208" spans="1:4" x14ac:dyDescent="0.25">
      <c r="A2208" s="28">
        <v>378408</v>
      </c>
      <c r="B2208" s="11">
        <v>8</v>
      </c>
      <c r="D2208" s="1">
        <v>41820</v>
      </c>
    </row>
    <row r="2209" spans="1:4" x14ac:dyDescent="0.25">
      <c r="A2209" s="28">
        <v>378408</v>
      </c>
      <c r="B2209" s="11">
        <v>9</v>
      </c>
      <c r="D2209" s="1">
        <v>42185</v>
      </c>
    </row>
    <row r="2210" spans="1:4" x14ac:dyDescent="0.25">
      <c r="A2210" s="28">
        <v>378408</v>
      </c>
      <c r="B2210" s="11">
        <v>8</v>
      </c>
      <c r="D2210" s="1">
        <v>42551</v>
      </c>
    </row>
    <row r="2211" spans="1:4" x14ac:dyDescent="0.25">
      <c r="A2211" s="28">
        <v>378412</v>
      </c>
      <c r="B2211" s="11">
        <v>23411577</v>
      </c>
      <c r="D2211" s="1">
        <v>41455</v>
      </c>
    </row>
    <row r="2212" spans="1:4" x14ac:dyDescent="0.25">
      <c r="A2212" s="28">
        <v>378412</v>
      </c>
      <c r="B2212" s="11">
        <v>27885840</v>
      </c>
      <c r="D2212" s="1">
        <v>42185</v>
      </c>
    </row>
    <row r="2213" spans="1:4" x14ac:dyDescent="0.25">
      <c r="A2213" s="28">
        <v>378412</v>
      </c>
      <c r="B2213" s="11">
        <v>31285840</v>
      </c>
      <c r="D2213" s="1">
        <v>42551</v>
      </c>
    </row>
    <row r="2214" spans="1:4" x14ac:dyDescent="0.25">
      <c r="A2214" s="28">
        <v>378414</v>
      </c>
      <c r="B2214" s="11">
        <v>16</v>
      </c>
      <c r="D2214" s="1">
        <v>41455</v>
      </c>
    </row>
    <row r="2215" spans="1:4" x14ac:dyDescent="0.25">
      <c r="A2215" s="28">
        <v>378414</v>
      </c>
      <c r="B2215" s="11">
        <v>21</v>
      </c>
      <c r="D2215" s="1">
        <v>41820</v>
      </c>
    </row>
    <row r="2216" spans="1:4" x14ac:dyDescent="0.25">
      <c r="A2216" s="28">
        <v>378414</v>
      </c>
      <c r="B2216" s="11">
        <v>21</v>
      </c>
      <c r="D2216" s="1">
        <v>41912</v>
      </c>
    </row>
    <row r="2217" spans="1:4" x14ac:dyDescent="0.25">
      <c r="A2217" s="28">
        <v>378416</v>
      </c>
      <c r="B2217" s="11">
        <v>5625104</v>
      </c>
      <c r="D2217" s="1">
        <v>41455</v>
      </c>
    </row>
    <row r="2218" spans="1:4" x14ac:dyDescent="0.25">
      <c r="A2218" s="28">
        <v>378416</v>
      </c>
      <c r="B2218" s="11">
        <v>10561856</v>
      </c>
      <c r="D2218" s="1">
        <v>41912</v>
      </c>
    </row>
    <row r="2219" spans="1:4" x14ac:dyDescent="0.25">
      <c r="A2219" s="28">
        <v>378418</v>
      </c>
      <c r="B2219" s="11">
        <v>3</v>
      </c>
      <c r="D2219" s="1">
        <v>40908</v>
      </c>
    </row>
    <row r="2220" spans="1:4" x14ac:dyDescent="0.25">
      <c r="A2220" s="28">
        <v>378418</v>
      </c>
      <c r="B2220" s="11">
        <v>12</v>
      </c>
      <c r="D2220" s="1">
        <v>41274</v>
      </c>
    </row>
    <row r="2221" spans="1:4" x14ac:dyDescent="0.25">
      <c r="A2221" s="28">
        <v>378418</v>
      </c>
      <c r="B2221" s="11">
        <v>14</v>
      </c>
      <c r="D2221" s="1">
        <v>41639</v>
      </c>
    </row>
    <row r="2222" spans="1:4" x14ac:dyDescent="0.25">
      <c r="A2222" s="28">
        <v>378418</v>
      </c>
      <c r="B2222" s="11">
        <v>16</v>
      </c>
      <c r="D2222" s="1">
        <v>42004</v>
      </c>
    </row>
    <row r="2223" spans="1:4" x14ac:dyDescent="0.25">
      <c r="A2223" s="28">
        <v>378422</v>
      </c>
      <c r="B2223" s="11">
        <v>24506</v>
      </c>
      <c r="D2223" s="1">
        <v>40908</v>
      </c>
    </row>
    <row r="2224" spans="1:4" x14ac:dyDescent="0.25">
      <c r="A2224" s="28">
        <v>378422</v>
      </c>
      <c r="B2224" s="11">
        <v>2276433</v>
      </c>
      <c r="D2224" s="1">
        <v>41274</v>
      </c>
    </row>
    <row r="2225" spans="1:4" x14ac:dyDescent="0.25">
      <c r="A2225" s="28">
        <v>378422</v>
      </c>
      <c r="B2225" s="11">
        <v>5143937</v>
      </c>
      <c r="D2225" s="1">
        <v>41639</v>
      </c>
    </row>
    <row r="2226" spans="1:4" x14ac:dyDescent="0.25">
      <c r="A2226" s="28">
        <v>378424</v>
      </c>
      <c r="B2226" s="11">
        <v>16137130</v>
      </c>
      <c r="D2226" s="1">
        <v>41274</v>
      </c>
    </row>
    <row r="2227" spans="1:4" x14ac:dyDescent="0.25">
      <c r="A2227" s="28">
        <v>378424</v>
      </c>
      <c r="B2227" s="11">
        <v>23911782</v>
      </c>
      <c r="D2227" s="1">
        <v>41639</v>
      </c>
    </row>
    <row r="2228" spans="1:4" x14ac:dyDescent="0.25">
      <c r="A2228" s="28">
        <v>378424</v>
      </c>
      <c r="B2228" s="11">
        <v>45919385</v>
      </c>
      <c r="D2228" s="1">
        <v>42004</v>
      </c>
    </row>
    <row r="2229" spans="1:4" x14ac:dyDescent="0.25">
      <c r="A2229" s="28">
        <v>378424</v>
      </c>
      <c r="B2229" s="11">
        <v>44498210</v>
      </c>
      <c r="D2229" s="1">
        <v>42369</v>
      </c>
    </row>
    <row r="2230" spans="1:4" x14ac:dyDescent="0.25">
      <c r="A2230" s="28">
        <v>378424</v>
      </c>
      <c r="B2230" s="11">
        <v>48144271</v>
      </c>
      <c r="D2230" s="1">
        <v>42735</v>
      </c>
    </row>
    <row r="2231" spans="1:4" x14ac:dyDescent="0.25">
      <c r="A2231" s="28">
        <v>378428</v>
      </c>
      <c r="B2231" s="11">
        <v>93</v>
      </c>
      <c r="D2231" s="1">
        <v>40908</v>
      </c>
    </row>
    <row r="2232" spans="1:4" x14ac:dyDescent="0.25">
      <c r="A2232" s="28">
        <v>378428</v>
      </c>
      <c r="B2232" s="11">
        <v>93</v>
      </c>
      <c r="D2232" s="1">
        <v>41547</v>
      </c>
    </row>
    <row r="2233" spans="1:4" x14ac:dyDescent="0.25">
      <c r="A2233" s="28">
        <v>378432</v>
      </c>
      <c r="B2233" s="11">
        <v>37</v>
      </c>
      <c r="D2233" s="1">
        <v>40908</v>
      </c>
    </row>
    <row r="2234" spans="1:4" x14ac:dyDescent="0.25">
      <c r="A2234" s="28">
        <v>378432</v>
      </c>
      <c r="B2234" s="11">
        <v>72</v>
      </c>
      <c r="D2234" s="1">
        <v>41547</v>
      </c>
    </row>
    <row r="2235" spans="1:4" x14ac:dyDescent="0.25">
      <c r="A2235" s="28">
        <v>378434</v>
      </c>
      <c r="B2235" s="11">
        <v>2595000</v>
      </c>
      <c r="D2235" s="1">
        <v>40908</v>
      </c>
    </row>
    <row r="2236" spans="1:4" x14ac:dyDescent="0.25">
      <c r="A2236" s="28">
        <v>378434</v>
      </c>
      <c r="B2236" s="11">
        <v>2670000</v>
      </c>
      <c r="D2236" s="1">
        <v>41547</v>
      </c>
    </row>
    <row r="2237" spans="1:4" x14ac:dyDescent="0.25">
      <c r="A2237" s="28">
        <v>378436</v>
      </c>
      <c r="B2237" s="11">
        <v>8</v>
      </c>
      <c r="D2237" s="1">
        <v>40908</v>
      </c>
    </row>
    <row r="2238" spans="1:4" x14ac:dyDescent="0.25">
      <c r="A2238" s="28">
        <v>378436</v>
      </c>
      <c r="B2238" s="11">
        <v>8</v>
      </c>
      <c r="D2238" s="1">
        <v>41274</v>
      </c>
    </row>
    <row r="2239" spans="1:4" x14ac:dyDescent="0.25">
      <c r="A2239" s="28">
        <v>378436</v>
      </c>
      <c r="B2239" s="11">
        <v>11</v>
      </c>
      <c r="D2239" s="1">
        <v>41639</v>
      </c>
    </row>
    <row r="2240" spans="1:4" x14ac:dyDescent="0.25">
      <c r="A2240" s="28">
        <v>378436</v>
      </c>
      <c r="B2240" s="11">
        <v>14</v>
      </c>
      <c r="D2240" s="1">
        <v>42004</v>
      </c>
    </row>
    <row r="2241" spans="1:4" x14ac:dyDescent="0.25">
      <c r="A2241" s="28">
        <v>378436</v>
      </c>
      <c r="B2241" s="11">
        <v>18</v>
      </c>
      <c r="D2241" s="1">
        <v>42369</v>
      </c>
    </row>
    <row r="2242" spans="1:4" x14ac:dyDescent="0.25">
      <c r="A2242" s="28">
        <v>378436</v>
      </c>
      <c r="B2242" s="11">
        <v>20</v>
      </c>
      <c r="D2242" s="1">
        <v>42735</v>
      </c>
    </row>
    <row r="2243" spans="1:4" x14ac:dyDescent="0.25">
      <c r="A2243" s="28">
        <v>378440</v>
      </c>
      <c r="B2243" s="11">
        <v>2602074</v>
      </c>
      <c r="D2243" s="1">
        <v>40908</v>
      </c>
    </row>
    <row r="2244" spans="1:4" x14ac:dyDescent="0.25">
      <c r="A2244" s="28">
        <v>378440</v>
      </c>
      <c r="B2244" s="11">
        <v>11789767</v>
      </c>
      <c r="D2244" s="1">
        <v>41274</v>
      </c>
    </row>
    <row r="2245" spans="1:4" x14ac:dyDescent="0.25">
      <c r="A2245" s="28">
        <v>378440</v>
      </c>
      <c r="B2245" s="11">
        <v>11789767</v>
      </c>
      <c r="D2245" s="1">
        <v>41639</v>
      </c>
    </row>
    <row r="2246" spans="1:4" x14ac:dyDescent="0.25">
      <c r="A2246" s="28">
        <v>378440</v>
      </c>
      <c r="B2246" s="11">
        <v>11789767</v>
      </c>
      <c r="D2246" s="1">
        <v>42004</v>
      </c>
    </row>
    <row r="2247" spans="1:4" x14ac:dyDescent="0.25">
      <c r="A2247" s="28">
        <v>378440</v>
      </c>
      <c r="B2247" s="11">
        <v>11789767</v>
      </c>
      <c r="D2247" s="1">
        <v>42369</v>
      </c>
    </row>
    <row r="2248" spans="1:4" x14ac:dyDescent="0.25">
      <c r="A2248" s="28">
        <v>378440</v>
      </c>
      <c r="B2248" s="11">
        <v>11789767</v>
      </c>
      <c r="D2248" s="1">
        <v>42735</v>
      </c>
    </row>
    <row r="2249" spans="1:4" x14ac:dyDescent="0.25">
      <c r="A2249" s="28">
        <v>378442</v>
      </c>
      <c r="B2249" s="11">
        <v>61</v>
      </c>
      <c r="D2249" s="1">
        <v>41181</v>
      </c>
    </row>
    <row r="2250" spans="1:4" x14ac:dyDescent="0.25">
      <c r="A2250" s="28">
        <v>378442</v>
      </c>
      <c r="B2250" s="11">
        <v>96</v>
      </c>
      <c r="D2250" s="1">
        <v>41545</v>
      </c>
    </row>
    <row r="2251" spans="1:4" x14ac:dyDescent="0.25">
      <c r="A2251" s="28">
        <v>378442</v>
      </c>
      <c r="B2251" s="11">
        <v>72</v>
      </c>
      <c r="D2251" s="1">
        <v>41909</v>
      </c>
    </row>
    <row r="2252" spans="1:4" x14ac:dyDescent="0.25">
      <c r="A2252" s="28">
        <v>378442</v>
      </c>
      <c r="B2252" s="11">
        <v>104</v>
      </c>
      <c r="D2252" s="1">
        <v>42273</v>
      </c>
    </row>
    <row r="2253" spans="1:4" x14ac:dyDescent="0.25">
      <c r="A2253" s="28">
        <v>378442</v>
      </c>
      <c r="B2253" s="11">
        <v>107</v>
      </c>
      <c r="D2253" s="1">
        <v>42582</v>
      </c>
    </row>
    <row r="2254" spans="1:4" x14ac:dyDescent="0.25">
      <c r="A2254" s="28">
        <v>378446</v>
      </c>
      <c r="B2254" s="11">
        <v>85</v>
      </c>
      <c r="D2254" s="1">
        <v>41181</v>
      </c>
    </row>
    <row r="2255" spans="1:4" x14ac:dyDescent="0.25">
      <c r="A2255" s="28">
        <v>378446</v>
      </c>
      <c r="B2255" s="11">
        <v>85</v>
      </c>
      <c r="D2255" s="1">
        <v>41909</v>
      </c>
    </row>
    <row r="2256" spans="1:4" x14ac:dyDescent="0.25">
      <c r="A2256" s="28">
        <v>378446</v>
      </c>
      <c r="B2256" s="11">
        <v>85</v>
      </c>
      <c r="D2256" s="1">
        <v>42273</v>
      </c>
    </row>
    <row r="2257" spans="1:4" x14ac:dyDescent="0.25">
      <c r="A2257" s="28">
        <v>378446</v>
      </c>
      <c r="B2257" s="11">
        <v>85</v>
      </c>
      <c r="D2257" s="1">
        <v>42582</v>
      </c>
    </row>
    <row r="2258" spans="1:4" x14ac:dyDescent="0.25">
      <c r="A2258" s="28">
        <v>378448</v>
      </c>
      <c r="B2258" s="11">
        <v>0</v>
      </c>
      <c r="D2258" s="1">
        <v>41181</v>
      </c>
    </row>
    <row r="2259" spans="1:4" x14ac:dyDescent="0.25">
      <c r="A2259" s="28">
        <v>378448</v>
      </c>
      <c r="B2259" s="11">
        <v>1693550</v>
      </c>
      <c r="D2259" s="1">
        <v>41545</v>
      </c>
    </row>
    <row r="2260" spans="1:4" x14ac:dyDescent="0.25">
      <c r="A2260" s="28">
        <v>378448</v>
      </c>
      <c r="B2260" s="11">
        <v>1693550</v>
      </c>
      <c r="D2260" s="1">
        <v>41909</v>
      </c>
    </row>
    <row r="2261" spans="1:4" x14ac:dyDescent="0.25">
      <c r="A2261" s="28">
        <v>378448</v>
      </c>
      <c r="B2261" s="11">
        <v>1693550</v>
      </c>
      <c r="D2261" s="1">
        <v>42273</v>
      </c>
    </row>
    <row r="2262" spans="1:4" x14ac:dyDescent="0.25">
      <c r="A2262" s="28">
        <v>378448</v>
      </c>
      <c r="B2262" s="11">
        <v>1693550</v>
      </c>
      <c r="D2262" s="1">
        <v>42582</v>
      </c>
    </row>
    <row r="2263" spans="1:4" x14ac:dyDescent="0.25">
      <c r="A2263" s="28">
        <v>378450</v>
      </c>
      <c r="B2263" s="11">
        <v>4</v>
      </c>
      <c r="D2263" s="1">
        <v>40908</v>
      </c>
    </row>
    <row r="2264" spans="1:4" x14ac:dyDescent="0.25">
      <c r="A2264" s="28">
        <v>378450</v>
      </c>
      <c r="B2264" s="11">
        <v>14</v>
      </c>
      <c r="D2264" s="1">
        <v>41274</v>
      </c>
    </row>
    <row r="2265" spans="1:4" x14ac:dyDescent="0.25">
      <c r="A2265" s="28">
        <v>378450</v>
      </c>
      <c r="B2265" s="11"/>
      <c r="C2265" t="s">
        <v>219</v>
      </c>
      <c r="D2265" s="1">
        <v>41639</v>
      </c>
    </row>
    <row r="2266" spans="1:4" x14ac:dyDescent="0.25">
      <c r="A2266" s="28">
        <v>378450</v>
      </c>
      <c r="B2266" s="11">
        <v>14</v>
      </c>
      <c r="D2266" s="1">
        <v>42004</v>
      </c>
    </row>
    <row r="2267" spans="1:4" x14ac:dyDescent="0.25">
      <c r="A2267" s="28">
        <v>378450</v>
      </c>
      <c r="B2267" s="11">
        <v>13</v>
      </c>
      <c r="D2267" s="1">
        <v>42369</v>
      </c>
    </row>
    <row r="2268" spans="1:4" x14ac:dyDescent="0.25">
      <c r="A2268" s="28">
        <v>378450</v>
      </c>
      <c r="B2268" s="11">
        <v>13</v>
      </c>
      <c r="D2268" s="1">
        <v>42613</v>
      </c>
    </row>
    <row r="2269" spans="1:4" x14ac:dyDescent="0.25">
      <c r="A2269" s="28">
        <v>378454</v>
      </c>
      <c r="B2269" s="11">
        <v>0</v>
      </c>
      <c r="D2269" s="1">
        <v>40908</v>
      </c>
    </row>
    <row r="2270" spans="1:4" x14ac:dyDescent="0.25">
      <c r="A2270" s="28">
        <v>378454</v>
      </c>
      <c r="B2270" s="11">
        <v>1300000</v>
      </c>
      <c r="D2270" s="1">
        <v>41274</v>
      </c>
    </row>
    <row r="2271" spans="1:4" x14ac:dyDescent="0.25">
      <c r="A2271" s="28">
        <v>378454</v>
      </c>
      <c r="B2271" s="11">
        <v>600000</v>
      </c>
      <c r="D2271" s="1">
        <v>41639</v>
      </c>
    </row>
    <row r="2272" spans="1:4" x14ac:dyDescent="0.25">
      <c r="A2272" s="28">
        <v>378454</v>
      </c>
      <c r="B2272" s="11">
        <v>8489000</v>
      </c>
      <c r="D2272" s="1">
        <v>42004</v>
      </c>
    </row>
    <row r="2273" spans="1:4" x14ac:dyDescent="0.25">
      <c r="A2273" s="28">
        <v>378454</v>
      </c>
      <c r="B2273" s="11">
        <v>8489000</v>
      </c>
      <c r="D2273" s="1">
        <v>42369</v>
      </c>
    </row>
    <row r="2274" spans="1:4" x14ac:dyDescent="0.25">
      <c r="A2274" s="28">
        <v>378454</v>
      </c>
      <c r="B2274" s="11">
        <v>8489000</v>
      </c>
      <c r="D2274" s="1">
        <v>42613</v>
      </c>
    </row>
    <row r="2275" spans="1:4" x14ac:dyDescent="0.25">
      <c r="A2275" s="28">
        <v>378456</v>
      </c>
      <c r="B2275" s="11">
        <v>0</v>
      </c>
      <c r="D2275" s="1">
        <v>41274</v>
      </c>
    </row>
    <row r="2276" spans="1:4" x14ac:dyDescent="0.25">
      <c r="A2276" s="28">
        <v>378456</v>
      </c>
      <c r="B2276" s="11">
        <v>0</v>
      </c>
      <c r="D2276" s="1">
        <v>41639</v>
      </c>
    </row>
    <row r="2277" spans="1:4" x14ac:dyDescent="0.25">
      <c r="A2277" s="28">
        <v>378456</v>
      </c>
      <c r="B2277" s="11">
        <v>10</v>
      </c>
      <c r="D2277" s="1">
        <v>41973</v>
      </c>
    </row>
    <row r="2278" spans="1:4" x14ac:dyDescent="0.25">
      <c r="A2278" s="28">
        <v>378456</v>
      </c>
      <c r="B2278" s="11"/>
      <c r="D2278" s="1">
        <v>42369</v>
      </c>
    </row>
    <row r="2279" spans="1:4" x14ac:dyDescent="0.25">
      <c r="A2279" s="28">
        <v>378456</v>
      </c>
      <c r="B2279" s="11">
        <v>0</v>
      </c>
      <c r="D2279" s="1">
        <v>42704</v>
      </c>
    </row>
    <row r="2280" spans="1:4" x14ac:dyDescent="0.25">
      <c r="A2280" s="28">
        <v>378460</v>
      </c>
      <c r="B2280" s="11">
        <v>34</v>
      </c>
      <c r="D2280" s="1">
        <v>41274</v>
      </c>
    </row>
    <row r="2281" spans="1:4" x14ac:dyDescent="0.25">
      <c r="A2281" s="28">
        <v>378460</v>
      </c>
      <c r="B2281" s="11">
        <v>42</v>
      </c>
      <c r="D2281" s="1">
        <v>41639</v>
      </c>
    </row>
    <row r="2282" spans="1:4" x14ac:dyDescent="0.25">
      <c r="A2282" s="28">
        <v>378460</v>
      </c>
      <c r="B2282" s="11">
        <v>52</v>
      </c>
      <c r="D2282" s="1">
        <v>41973</v>
      </c>
    </row>
    <row r="2283" spans="1:4" x14ac:dyDescent="0.25">
      <c r="A2283" s="28">
        <v>378460</v>
      </c>
      <c r="B2283" s="11">
        <v>49</v>
      </c>
      <c r="D2283" s="1">
        <v>42369</v>
      </c>
    </row>
    <row r="2284" spans="1:4" x14ac:dyDescent="0.25">
      <c r="A2284" s="28">
        <v>378460</v>
      </c>
      <c r="B2284" s="11">
        <v>38</v>
      </c>
      <c r="D2284" s="1">
        <v>42704</v>
      </c>
    </row>
    <row r="2285" spans="1:4" x14ac:dyDescent="0.25">
      <c r="A2285" s="28">
        <v>378462</v>
      </c>
      <c r="B2285" s="11">
        <v>2800000</v>
      </c>
      <c r="D2285" s="1">
        <v>41639</v>
      </c>
    </row>
    <row r="2286" spans="1:4" x14ac:dyDescent="0.25">
      <c r="A2286" s="28">
        <v>378462</v>
      </c>
      <c r="B2286" s="11">
        <v>3260524</v>
      </c>
      <c r="D2286" s="1">
        <v>41973</v>
      </c>
    </row>
    <row r="2287" spans="1:4" x14ac:dyDescent="0.25">
      <c r="A2287" s="28">
        <v>378464</v>
      </c>
      <c r="B2287" s="11">
        <v>1614280</v>
      </c>
      <c r="D2287" s="1">
        <v>40633</v>
      </c>
    </row>
    <row r="2288" spans="1:4" x14ac:dyDescent="0.25">
      <c r="A2288" s="28">
        <v>378464</v>
      </c>
      <c r="B2288" s="11">
        <v>1894629</v>
      </c>
      <c r="D2288" s="1">
        <v>40999</v>
      </c>
    </row>
    <row r="2289" spans="1:4" x14ac:dyDescent="0.25">
      <c r="A2289" s="28">
        <v>378464</v>
      </c>
      <c r="B2289" s="11">
        <v>3463080</v>
      </c>
      <c r="D2289" s="1">
        <v>41364</v>
      </c>
    </row>
    <row r="2290" spans="1:4" x14ac:dyDescent="0.25">
      <c r="A2290" s="28">
        <v>378464</v>
      </c>
      <c r="B2290" s="11">
        <v>2415084</v>
      </c>
      <c r="D2290" s="1">
        <v>41729</v>
      </c>
    </row>
    <row r="2291" spans="1:4" x14ac:dyDescent="0.25">
      <c r="A2291" s="28">
        <v>378464</v>
      </c>
      <c r="B2291" s="11">
        <v>5353163</v>
      </c>
      <c r="D2291" s="1">
        <v>42094</v>
      </c>
    </row>
    <row r="2292" spans="1:4" x14ac:dyDescent="0.25">
      <c r="A2292" s="28">
        <v>378464</v>
      </c>
      <c r="B2292" s="11">
        <v>5707567</v>
      </c>
      <c r="D2292" s="1">
        <v>42277</v>
      </c>
    </row>
    <row r="2293" spans="1:4" x14ac:dyDescent="0.25">
      <c r="A2293" s="28">
        <v>378466</v>
      </c>
      <c r="B2293" s="11">
        <v>25</v>
      </c>
      <c r="D2293" s="1">
        <v>40633</v>
      </c>
    </row>
    <row r="2294" spans="1:4" x14ac:dyDescent="0.25">
      <c r="A2294" s="28">
        <v>378466</v>
      </c>
      <c r="B2294" s="11">
        <v>25</v>
      </c>
      <c r="D2294" s="1">
        <v>40999</v>
      </c>
    </row>
    <row r="2295" spans="1:4" x14ac:dyDescent="0.25">
      <c r="A2295" s="28">
        <v>378466</v>
      </c>
      <c r="B2295" s="11">
        <v>25</v>
      </c>
      <c r="D2295" s="1">
        <v>41364</v>
      </c>
    </row>
    <row r="2296" spans="1:4" x14ac:dyDescent="0.25">
      <c r="A2296" s="28">
        <v>378466</v>
      </c>
      <c r="B2296" s="11">
        <v>25</v>
      </c>
      <c r="D2296" s="1">
        <v>41729</v>
      </c>
    </row>
    <row r="2297" spans="1:4" x14ac:dyDescent="0.25">
      <c r="A2297" s="28">
        <v>378466</v>
      </c>
      <c r="B2297" s="11">
        <v>25</v>
      </c>
      <c r="D2297" s="1">
        <v>42094</v>
      </c>
    </row>
    <row r="2298" spans="1:4" x14ac:dyDescent="0.25">
      <c r="A2298" s="28">
        <v>378466</v>
      </c>
      <c r="B2298" s="11">
        <v>25</v>
      </c>
      <c r="D2298" s="1">
        <v>42338</v>
      </c>
    </row>
    <row r="2299" spans="1:4" x14ac:dyDescent="0.25">
      <c r="A2299" s="28">
        <v>378470</v>
      </c>
      <c r="B2299" s="11">
        <v>0</v>
      </c>
      <c r="D2299" s="1">
        <v>40633</v>
      </c>
    </row>
    <row r="2300" spans="1:4" x14ac:dyDescent="0.25">
      <c r="A2300" s="28">
        <v>378470</v>
      </c>
      <c r="B2300" s="11">
        <v>3</v>
      </c>
      <c r="D2300" s="1">
        <v>40999</v>
      </c>
    </row>
    <row r="2301" spans="1:4" x14ac:dyDescent="0.25">
      <c r="A2301" s="28">
        <v>378470</v>
      </c>
      <c r="B2301" s="11">
        <v>20</v>
      </c>
      <c r="D2301" s="1">
        <v>41364</v>
      </c>
    </row>
    <row r="2302" spans="1:4" x14ac:dyDescent="0.25">
      <c r="A2302" s="28">
        <v>378470</v>
      </c>
      <c r="B2302" s="11">
        <v>12</v>
      </c>
      <c r="D2302" s="1">
        <v>41729</v>
      </c>
    </row>
    <row r="2303" spans="1:4" x14ac:dyDescent="0.25">
      <c r="A2303" s="28">
        <v>378470</v>
      </c>
      <c r="B2303" s="11">
        <v>43</v>
      </c>
      <c r="D2303" s="1">
        <v>42094</v>
      </c>
    </row>
    <row r="2304" spans="1:4" x14ac:dyDescent="0.25">
      <c r="A2304" s="28">
        <v>378470</v>
      </c>
      <c r="B2304" s="11">
        <v>35</v>
      </c>
      <c r="D2304" s="1">
        <v>42277</v>
      </c>
    </row>
    <row r="2305" spans="1:4" x14ac:dyDescent="0.25">
      <c r="A2305" s="28">
        <v>378472</v>
      </c>
      <c r="B2305" s="11">
        <v>0</v>
      </c>
      <c r="D2305" s="1">
        <v>40633</v>
      </c>
    </row>
    <row r="2306" spans="1:4" x14ac:dyDescent="0.25">
      <c r="A2306" s="28">
        <v>378472</v>
      </c>
      <c r="B2306" s="11">
        <v>4748</v>
      </c>
      <c r="D2306" s="1">
        <v>40999</v>
      </c>
    </row>
    <row r="2307" spans="1:4" x14ac:dyDescent="0.25">
      <c r="A2307" s="28">
        <v>378472</v>
      </c>
      <c r="B2307" s="11">
        <v>35000</v>
      </c>
      <c r="D2307" s="1">
        <v>41364</v>
      </c>
    </row>
    <row r="2308" spans="1:4" x14ac:dyDescent="0.25">
      <c r="A2308" s="28">
        <v>378472</v>
      </c>
      <c r="B2308" s="11">
        <v>44258</v>
      </c>
      <c r="D2308" s="1">
        <v>41729</v>
      </c>
    </row>
    <row r="2309" spans="1:4" x14ac:dyDescent="0.25">
      <c r="A2309" s="28">
        <v>378472</v>
      </c>
      <c r="B2309" s="11">
        <v>87599</v>
      </c>
      <c r="D2309" s="1">
        <v>42277</v>
      </c>
    </row>
    <row r="2310" spans="1:4" x14ac:dyDescent="0.25">
      <c r="A2310" s="28">
        <v>378474</v>
      </c>
      <c r="B2310" s="11">
        <v>1614280</v>
      </c>
      <c r="D2310" s="1">
        <v>40633</v>
      </c>
    </row>
    <row r="2311" spans="1:4" x14ac:dyDescent="0.25">
      <c r="A2311" s="28">
        <v>378474</v>
      </c>
      <c r="B2311" s="11">
        <v>1894628</v>
      </c>
      <c r="D2311" s="1">
        <v>40999</v>
      </c>
    </row>
    <row r="2312" spans="1:4" x14ac:dyDescent="0.25">
      <c r="A2312" s="28">
        <v>378474</v>
      </c>
      <c r="B2312" s="11">
        <v>3502829</v>
      </c>
      <c r="D2312" s="1">
        <v>41364</v>
      </c>
    </row>
    <row r="2313" spans="1:4" x14ac:dyDescent="0.25">
      <c r="A2313" s="28">
        <v>378474</v>
      </c>
      <c r="B2313" s="11">
        <v>4073625</v>
      </c>
      <c r="D2313" s="1">
        <v>41729</v>
      </c>
    </row>
    <row r="2314" spans="1:4" x14ac:dyDescent="0.25">
      <c r="A2314" s="28">
        <v>378474</v>
      </c>
      <c r="B2314" s="11">
        <v>5353163</v>
      </c>
      <c r="D2314" s="1">
        <v>42094</v>
      </c>
    </row>
    <row r="2315" spans="1:4" x14ac:dyDescent="0.25">
      <c r="A2315" s="28">
        <v>378474</v>
      </c>
      <c r="B2315" s="11">
        <v>5707567</v>
      </c>
      <c r="D2315" s="1">
        <v>42277</v>
      </c>
    </row>
    <row r="2316" spans="1:4" x14ac:dyDescent="0.25">
      <c r="A2316" s="28">
        <v>378478</v>
      </c>
      <c r="B2316" s="11"/>
      <c r="C2316" t="s">
        <v>2895</v>
      </c>
      <c r="D2316" s="1">
        <v>42004</v>
      </c>
    </row>
    <row r="2317" spans="1:4" x14ac:dyDescent="0.25">
      <c r="A2317" s="28">
        <v>378482</v>
      </c>
      <c r="B2317" s="11">
        <v>2501593</v>
      </c>
      <c r="D2317" s="1">
        <v>40543</v>
      </c>
    </row>
    <row r="2318" spans="1:4" x14ac:dyDescent="0.25">
      <c r="A2318" s="28">
        <v>378482</v>
      </c>
      <c r="B2318" s="11">
        <v>2501593</v>
      </c>
      <c r="D2318" s="1">
        <v>40908</v>
      </c>
    </row>
    <row r="2319" spans="1:4" x14ac:dyDescent="0.25">
      <c r="A2319" s="28">
        <v>378482</v>
      </c>
      <c r="B2319" s="11">
        <v>2501593</v>
      </c>
      <c r="D2319" s="1">
        <v>41274</v>
      </c>
    </row>
    <row r="2320" spans="1:4" x14ac:dyDescent="0.25">
      <c r="A2320" s="28">
        <v>378482</v>
      </c>
      <c r="B2320" s="11">
        <v>4557574</v>
      </c>
      <c r="D2320" s="1">
        <v>41639</v>
      </c>
    </row>
    <row r="2321" spans="1:4" x14ac:dyDescent="0.25">
      <c r="A2321" s="28">
        <v>378482</v>
      </c>
      <c r="B2321" s="11">
        <v>6556997</v>
      </c>
      <c r="D2321" s="1">
        <v>42004</v>
      </c>
    </row>
    <row r="2322" spans="1:4" x14ac:dyDescent="0.25">
      <c r="A2322" s="28">
        <v>378484</v>
      </c>
      <c r="B2322" s="11">
        <v>2501593</v>
      </c>
      <c r="D2322" s="1">
        <v>40543</v>
      </c>
    </row>
    <row r="2323" spans="1:4" x14ac:dyDescent="0.25">
      <c r="A2323" s="28">
        <v>378484</v>
      </c>
      <c r="B2323" s="11">
        <v>0</v>
      </c>
      <c r="D2323" s="1">
        <v>40908</v>
      </c>
    </row>
    <row r="2324" spans="1:4" x14ac:dyDescent="0.25">
      <c r="A2324" s="28">
        <v>378484</v>
      </c>
      <c r="B2324" s="11">
        <v>2501593</v>
      </c>
      <c r="D2324" s="1">
        <v>41274</v>
      </c>
    </row>
    <row r="2325" spans="1:4" x14ac:dyDescent="0.25">
      <c r="A2325" s="28">
        <v>378486</v>
      </c>
      <c r="B2325" s="11">
        <v>80</v>
      </c>
      <c r="D2325" s="1">
        <v>41274</v>
      </c>
    </row>
    <row r="2326" spans="1:4" x14ac:dyDescent="0.25">
      <c r="A2326" s="28">
        <v>378486</v>
      </c>
      <c r="B2326" s="11">
        <v>88</v>
      </c>
      <c r="C2326" t="s">
        <v>3046</v>
      </c>
      <c r="D2326" s="1">
        <v>42155</v>
      </c>
    </row>
    <row r="2327" spans="1:4" x14ac:dyDescent="0.25">
      <c r="A2327" s="28">
        <v>378490</v>
      </c>
      <c r="B2327" s="11">
        <v>2932032</v>
      </c>
      <c r="D2327" s="1">
        <v>41621</v>
      </c>
    </row>
    <row r="2328" spans="1:4" x14ac:dyDescent="0.25">
      <c r="A2328" s="28">
        <v>378490</v>
      </c>
      <c r="B2328" s="11">
        <v>2932032</v>
      </c>
      <c r="D2328" s="1">
        <v>42155</v>
      </c>
    </row>
    <row r="2329" spans="1:4" x14ac:dyDescent="0.25">
      <c r="A2329" s="28">
        <v>378492</v>
      </c>
      <c r="B2329" s="11">
        <v>100</v>
      </c>
      <c r="D2329" s="1">
        <v>40908</v>
      </c>
    </row>
    <row r="2330" spans="1:4" x14ac:dyDescent="0.25">
      <c r="A2330" s="28">
        <v>378492</v>
      </c>
      <c r="B2330" s="11">
        <v>65</v>
      </c>
      <c r="D2330" s="1">
        <v>41274</v>
      </c>
    </row>
    <row r="2331" spans="1:4" x14ac:dyDescent="0.25">
      <c r="A2331" s="28">
        <v>378492</v>
      </c>
      <c r="B2331" s="11">
        <v>118</v>
      </c>
      <c r="D2331" s="1">
        <v>42004</v>
      </c>
    </row>
    <row r="2332" spans="1:4" x14ac:dyDescent="0.25">
      <c r="A2332" s="28">
        <v>378492</v>
      </c>
      <c r="B2332" s="11">
        <v>118</v>
      </c>
      <c r="D2332" s="1">
        <v>42369</v>
      </c>
    </row>
    <row r="2333" spans="1:4" x14ac:dyDescent="0.25">
      <c r="A2333" s="28">
        <v>378496</v>
      </c>
      <c r="B2333" s="11">
        <v>60715</v>
      </c>
      <c r="D2333" s="1">
        <v>40908</v>
      </c>
    </row>
    <row r="2334" spans="1:4" x14ac:dyDescent="0.25">
      <c r="A2334" s="28">
        <v>378496</v>
      </c>
      <c r="B2334" s="11">
        <v>131021</v>
      </c>
      <c r="D2334" s="1">
        <v>41274</v>
      </c>
    </row>
    <row r="2335" spans="1:4" x14ac:dyDescent="0.25">
      <c r="A2335" s="28">
        <v>378496</v>
      </c>
      <c r="B2335" s="11">
        <v>285000</v>
      </c>
      <c r="D2335" s="1">
        <v>42004</v>
      </c>
    </row>
    <row r="2336" spans="1:4" x14ac:dyDescent="0.25">
      <c r="A2336" s="28">
        <v>378496</v>
      </c>
      <c r="B2336" s="11">
        <v>285000</v>
      </c>
      <c r="D2336" s="1">
        <v>42369</v>
      </c>
    </row>
    <row r="2337" spans="1:4" x14ac:dyDescent="0.25">
      <c r="A2337" s="28">
        <v>378498</v>
      </c>
      <c r="B2337" s="11">
        <v>4840696</v>
      </c>
      <c r="D2337" s="1">
        <v>40908</v>
      </c>
    </row>
    <row r="2338" spans="1:4" x14ac:dyDescent="0.25">
      <c r="A2338" s="28">
        <v>378498</v>
      </c>
      <c r="B2338" s="11">
        <v>1578271</v>
      </c>
      <c r="D2338" s="1">
        <v>41274</v>
      </c>
    </row>
    <row r="2339" spans="1:4" x14ac:dyDescent="0.25">
      <c r="A2339" s="28">
        <v>378498</v>
      </c>
      <c r="B2339" s="11">
        <v>7960162</v>
      </c>
      <c r="D2339" s="1">
        <v>42004</v>
      </c>
    </row>
    <row r="2340" spans="1:4" x14ac:dyDescent="0.25">
      <c r="A2340" s="28">
        <v>378498</v>
      </c>
      <c r="B2340" s="11">
        <v>7960162</v>
      </c>
      <c r="D2340" s="1">
        <v>42369</v>
      </c>
    </row>
    <row r="2341" spans="1:4" x14ac:dyDescent="0.25">
      <c r="A2341" s="28">
        <v>378500</v>
      </c>
      <c r="B2341" s="11">
        <v>113</v>
      </c>
      <c r="D2341" s="1">
        <v>41639</v>
      </c>
    </row>
    <row r="2342" spans="1:4" x14ac:dyDescent="0.25">
      <c r="A2342" s="28">
        <v>378500</v>
      </c>
      <c r="B2342" s="11">
        <v>197</v>
      </c>
      <c r="D2342" s="1">
        <v>42004</v>
      </c>
    </row>
    <row r="2343" spans="1:4" x14ac:dyDescent="0.25">
      <c r="A2343" s="28">
        <v>378500</v>
      </c>
      <c r="B2343" s="11">
        <v>368</v>
      </c>
      <c r="D2343" s="1">
        <v>42369</v>
      </c>
    </row>
    <row r="2344" spans="1:4" x14ac:dyDescent="0.25">
      <c r="A2344" s="28">
        <v>378504</v>
      </c>
      <c r="B2344" s="11">
        <v>11473378</v>
      </c>
      <c r="D2344" s="1">
        <v>41639</v>
      </c>
    </row>
    <row r="2345" spans="1:4" x14ac:dyDescent="0.25">
      <c r="A2345" s="28">
        <v>378504</v>
      </c>
      <c r="B2345" s="11">
        <v>11473378</v>
      </c>
      <c r="D2345" s="1">
        <v>42004</v>
      </c>
    </row>
    <row r="2346" spans="1:4" x14ac:dyDescent="0.25">
      <c r="A2346" s="28">
        <v>378504</v>
      </c>
      <c r="B2346" s="11">
        <v>11473378</v>
      </c>
      <c r="D2346" s="1">
        <v>42369</v>
      </c>
    </row>
    <row r="2347" spans="1:4" x14ac:dyDescent="0.25">
      <c r="A2347" s="28">
        <v>378506</v>
      </c>
      <c r="B2347" s="11">
        <v>10</v>
      </c>
      <c r="D2347" s="1">
        <v>41639</v>
      </c>
    </row>
    <row r="2348" spans="1:4" x14ac:dyDescent="0.25">
      <c r="A2348" s="28">
        <v>378506</v>
      </c>
      <c r="B2348" s="11">
        <v>19</v>
      </c>
      <c r="D2348" s="1">
        <v>42004</v>
      </c>
    </row>
    <row r="2349" spans="1:4" x14ac:dyDescent="0.25">
      <c r="A2349" s="28">
        <v>378506</v>
      </c>
      <c r="B2349" s="11">
        <v>19</v>
      </c>
      <c r="D2349" s="1">
        <v>42369</v>
      </c>
    </row>
    <row r="2350" spans="1:4" x14ac:dyDescent="0.25">
      <c r="A2350" s="28">
        <v>378510</v>
      </c>
      <c r="B2350" s="11">
        <v>36</v>
      </c>
      <c r="D2350" s="1">
        <v>41639</v>
      </c>
    </row>
    <row r="2351" spans="1:4" x14ac:dyDescent="0.25">
      <c r="A2351" s="28">
        <v>378510</v>
      </c>
      <c r="B2351" s="11">
        <v>36</v>
      </c>
      <c r="D2351" s="1">
        <v>42004</v>
      </c>
    </row>
    <row r="2352" spans="1:4" x14ac:dyDescent="0.25">
      <c r="A2352" s="28">
        <v>378510</v>
      </c>
      <c r="B2352" s="11">
        <v>36</v>
      </c>
      <c r="D2352" s="1">
        <v>42369</v>
      </c>
    </row>
    <row r="2353" spans="1:4" x14ac:dyDescent="0.25">
      <c r="A2353" s="28">
        <v>378512</v>
      </c>
      <c r="B2353" s="11">
        <v>9095269</v>
      </c>
      <c r="D2353" s="1">
        <v>42004</v>
      </c>
    </row>
    <row r="2354" spans="1:4" x14ac:dyDescent="0.25">
      <c r="A2354" s="28">
        <v>378512</v>
      </c>
      <c r="B2354" s="11">
        <v>9095269</v>
      </c>
      <c r="D2354" s="1">
        <v>42369</v>
      </c>
    </row>
    <row r="2355" spans="1:4" x14ac:dyDescent="0.25">
      <c r="A2355" s="28">
        <v>378514</v>
      </c>
      <c r="B2355" s="11">
        <v>4982238</v>
      </c>
      <c r="D2355" s="1">
        <v>40816</v>
      </c>
    </row>
    <row r="2356" spans="1:4" x14ac:dyDescent="0.25">
      <c r="A2356" s="28">
        <v>378514</v>
      </c>
      <c r="B2356" s="11">
        <v>30851886</v>
      </c>
      <c r="D2356" s="1">
        <v>41182</v>
      </c>
    </row>
    <row r="2357" spans="1:4" x14ac:dyDescent="0.25">
      <c r="A2357" s="28">
        <v>378514</v>
      </c>
      <c r="B2357" s="11">
        <v>44109973</v>
      </c>
      <c r="D2357" s="1">
        <v>41547</v>
      </c>
    </row>
    <row r="2358" spans="1:4" x14ac:dyDescent="0.25">
      <c r="A2358" s="28">
        <v>378516</v>
      </c>
      <c r="B2358" s="11">
        <v>4982238</v>
      </c>
      <c r="D2358" s="1">
        <v>40816</v>
      </c>
    </row>
    <row r="2359" spans="1:4" x14ac:dyDescent="0.25">
      <c r="A2359" s="28">
        <v>378516</v>
      </c>
      <c r="B2359" s="11">
        <v>30851886</v>
      </c>
      <c r="D2359" s="1">
        <v>41182</v>
      </c>
    </row>
    <row r="2360" spans="1:4" x14ac:dyDescent="0.25">
      <c r="A2360" s="28">
        <v>378516</v>
      </c>
      <c r="B2360" s="11">
        <v>44109973</v>
      </c>
      <c r="D2360" s="1">
        <v>41547</v>
      </c>
    </row>
    <row r="2361" spans="1:4" x14ac:dyDescent="0.25">
      <c r="A2361" s="28">
        <v>378516</v>
      </c>
      <c r="B2361" s="11">
        <v>46274990</v>
      </c>
      <c r="D2361" s="1">
        <v>41912</v>
      </c>
    </row>
    <row r="2362" spans="1:4" x14ac:dyDescent="0.25">
      <c r="A2362" s="28">
        <v>378516</v>
      </c>
      <c r="B2362" s="11">
        <v>47734231</v>
      </c>
      <c r="D2362" s="1">
        <v>42369</v>
      </c>
    </row>
    <row r="2363" spans="1:4" x14ac:dyDescent="0.25">
      <c r="A2363" s="28">
        <v>378518</v>
      </c>
      <c r="B2363" s="11">
        <v>107</v>
      </c>
      <c r="D2363" s="1">
        <v>40543</v>
      </c>
    </row>
    <row r="2364" spans="1:4" x14ac:dyDescent="0.25">
      <c r="A2364" s="28">
        <v>378518</v>
      </c>
      <c r="B2364" s="11">
        <v>184</v>
      </c>
      <c r="D2364" s="1">
        <v>40908</v>
      </c>
    </row>
    <row r="2365" spans="1:4" x14ac:dyDescent="0.25">
      <c r="A2365" s="28">
        <v>378518</v>
      </c>
      <c r="B2365" s="11">
        <v>578</v>
      </c>
      <c r="D2365" s="1">
        <v>41274</v>
      </c>
    </row>
    <row r="2366" spans="1:4" x14ac:dyDescent="0.25">
      <c r="A2366" s="28">
        <v>378518</v>
      </c>
      <c r="B2366" s="11">
        <v>692</v>
      </c>
      <c r="D2366" s="1">
        <v>41639</v>
      </c>
    </row>
    <row r="2367" spans="1:4" x14ac:dyDescent="0.25">
      <c r="A2367" s="28">
        <v>378518</v>
      </c>
      <c r="B2367" s="11">
        <v>754</v>
      </c>
      <c r="D2367" s="1">
        <v>42004</v>
      </c>
    </row>
    <row r="2368" spans="1:4" x14ac:dyDescent="0.25">
      <c r="A2368" s="28">
        <v>378518</v>
      </c>
      <c r="B2368" s="11">
        <v>742</v>
      </c>
      <c r="D2368" s="1">
        <v>42369</v>
      </c>
    </row>
    <row r="2369" spans="1:4" x14ac:dyDescent="0.25">
      <c r="A2369" s="28">
        <v>378518</v>
      </c>
      <c r="B2369" s="11">
        <v>652</v>
      </c>
      <c r="D2369" s="1">
        <v>42735</v>
      </c>
    </row>
    <row r="2370" spans="1:4" x14ac:dyDescent="0.25">
      <c r="A2370" s="28">
        <v>378522</v>
      </c>
      <c r="B2370" s="11">
        <v>8163208</v>
      </c>
      <c r="D2370" s="1">
        <v>40543</v>
      </c>
    </row>
    <row r="2371" spans="1:4" x14ac:dyDescent="0.25">
      <c r="A2371" s="28">
        <v>378522</v>
      </c>
      <c r="B2371" s="11">
        <v>28090735</v>
      </c>
      <c r="D2371" s="1">
        <v>40908</v>
      </c>
    </row>
    <row r="2372" spans="1:4" x14ac:dyDescent="0.25">
      <c r="A2372" s="28">
        <v>378522</v>
      </c>
      <c r="B2372" s="11">
        <v>23384473</v>
      </c>
      <c r="D2372" s="1">
        <v>41274</v>
      </c>
    </row>
    <row r="2373" spans="1:4" x14ac:dyDescent="0.25">
      <c r="A2373" s="28">
        <v>378522</v>
      </c>
      <c r="B2373" s="11">
        <v>69244836</v>
      </c>
      <c r="D2373" s="1">
        <v>41639</v>
      </c>
    </row>
    <row r="2374" spans="1:4" x14ac:dyDescent="0.25">
      <c r="A2374" s="28">
        <v>378522</v>
      </c>
      <c r="B2374" s="11">
        <v>83986670</v>
      </c>
      <c r="D2374" s="1">
        <v>42004</v>
      </c>
    </row>
    <row r="2375" spans="1:4" x14ac:dyDescent="0.25">
      <c r="A2375" s="28">
        <v>378522</v>
      </c>
      <c r="B2375" s="11">
        <v>87554928</v>
      </c>
      <c r="D2375" s="1">
        <v>42369</v>
      </c>
    </row>
    <row r="2376" spans="1:4" x14ac:dyDescent="0.25">
      <c r="A2376" s="28">
        <v>378522</v>
      </c>
      <c r="B2376" s="11">
        <v>90368148</v>
      </c>
      <c r="D2376" s="1">
        <v>42735</v>
      </c>
    </row>
    <row r="2377" spans="1:4" x14ac:dyDescent="0.25">
      <c r="A2377" s="28">
        <v>378524</v>
      </c>
      <c r="B2377" s="11">
        <v>258350</v>
      </c>
      <c r="D2377" s="1">
        <v>40543</v>
      </c>
    </row>
    <row r="2378" spans="1:4" x14ac:dyDescent="0.25">
      <c r="A2378" s="28">
        <v>378524</v>
      </c>
      <c r="B2378" s="11">
        <v>1106021</v>
      </c>
      <c r="D2378" s="1">
        <v>40908</v>
      </c>
    </row>
    <row r="2379" spans="1:4" x14ac:dyDescent="0.25">
      <c r="A2379" s="28">
        <v>378524</v>
      </c>
      <c r="B2379" s="11">
        <v>4703121</v>
      </c>
      <c r="D2379" s="1">
        <v>41274</v>
      </c>
    </row>
    <row r="2380" spans="1:4" x14ac:dyDescent="0.25">
      <c r="A2380" s="28">
        <v>378524</v>
      </c>
      <c r="B2380" s="11">
        <v>7257909</v>
      </c>
      <c r="D2380" s="1">
        <v>41639</v>
      </c>
    </row>
    <row r="2381" spans="1:4" x14ac:dyDescent="0.25">
      <c r="A2381" s="28">
        <v>378524</v>
      </c>
      <c r="B2381" s="11">
        <v>9520919</v>
      </c>
      <c r="D2381" s="1">
        <v>42004</v>
      </c>
    </row>
    <row r="2382" spans="1:4" x14ac:dyDescent="0.25">
      <c r="A2382" s="28">
        <v>378524</v>
      </c>
      <c r="B2382" s="11">
        <v>11031195</v>
      </c>
      <c r="D2382" s="1">
        <v>42369</v>
      </c>
    </row>
    <row r="2383" spans="1:4" x14ac:dyDescent="0.25">
      <c r="A2383" s="28">
        <v>378524</v>
      </c>
      <c r="B2383" s="11">
        <v>11872306</v>
      </c>
      <c r="D2383" s="1">
        <v>42735</v>
      </c>
    </row>
    <row r="2384" spans="1:4" x14ac:dyDescent="0.25">
      <c r="A2384" s="28">
        <v>378526</v>
      </c>
      <c r="B2384" s="11">
        <v>2</v>
      </c>
      <c r="D2384" s="1">
        <v>40908</v>
      </c>
    </row>
    <row r="2385" spans="1:4" x14ac:dyDescent="0.25">
      <c r="A2385" s="28">
        <v>378526</v>
      </c>
      <c r="B2385" s="11">
        <v>11</v>
      </c>
      <c r="D2385" s="1">
        <v>41274</v>
      </c>
    </row>
    <row r="2386" spans="1:4" x14ac:dyDescent="0.25">
      <c r="A2386" s="28">
        <v>378526</v>
      </c>
      <c r="B2386" s="11">
        <v>17</v>
      </c>
      <c r="D2386" s="1">
        <v>41639</v>
      </c>
    </row>
    <row r="2387" spans="1:4" x14ac:dyDescent="0.25">
      <c r="A2387" s="28">
        <v>378526</v>
      </c>
      <c r="B2387" s="11">
        <v>40</v>
      </c>
      <c r="D2387" s="1">
        <v>42004</v>
      </c>
    </row>
    <row r="2388" spans="1:4" x14ac:dyDescent="0.25">
      <c r="A2388" s="28">
        <v>378526</v>
      </c>
      <c r="B2388" s="11">
        <v>44</v>
      </c>
      <c r="D2388" s="1">
        <v>42277</v>
      </c>
    </row>
    <row r="2389" spans="1:4" x14ac:dyDescent="0.25">
      <c r="A2389" s="28">
        <v>378530</v>
      </c>
      <c r="B2389" s="11">
        <v>1161629</v>
      </c>
      <c r="D2389" s="1">
        <v>40908</v>
      </c>
    </row>
    <row r="2390" spans="1:4" x14ac:dyDescent="0.25">
      <c r="A2390" s="28">
        <v>378530</v>
      </c>
      <c r="B2390" s="11">
        <v>1223529</v>
      </c>
      <c r="D2390" s="1">
        <v>41274</v>
      </c>
    </row>
    <row r="2391" spans="1:4" x14ac:dyDescent="0.25">
      <c r="A2391" s="28">
        <v>378530</v>
      </c>
      <c r="B2391" s="11">
        <v>1223529</v>
      </c>
      <c r="D2391" s="1">
        <v>41639</v>
      </c>
    </row>
    <row r="2392" spans="1:4" x14ac:dyDescent="0.25">
      <c r="A2392" s="28">
        <v>378530</v>
      </c>
      <c r="B2392" s="11">
        <v>1223529</v>
      </c>
      <c r="D2392" s="1">
        <v>42277</v>
      </c>
    </row>
    <row r="2393" spans="1:4" x14ac:dyDescent="0.25">
      <c r="A2393" s="28">
        <v>378532</v>
      </c>
      <c r="B2393" s="11">
        <v>8163208</v>
      </c>
      <c r="D2393" s="1">
        <v>40543</v>
      </c>
    </row>
    <row r="2394" spans="1:4" x14ac:dyDescent="0.25">
      <c r="A2394" s="28">
        <v>378532</v>
      </c>
      <c r="B2394" s="11">
        <v>28090735</v>
      </c>
      <c r="D2394" s="1">
        <v>40908</v>
      </c>
    </row>
    <row r="2395" spans="1:4" x14ac:dyDescent="0.25">
      <c r="A2395" s="28">
        <v>378532</v>
      </c>
      <c r="B2395" s="11">
        <v>23384473</v>
      </c>
      <c r="D2395" s="1">
        <v>41274</v>
      </c>
    </row>
    <row r="2396" spans="1:4" x14ac:dyDescent="0.25">
      <c r="A2396" s="28">
        <v>378532</v>
      </c>
      <c r="B2396" s="11">
        <v>69244836</v>
      </c>
      <c r="D2396" s="1">
        <v>41639</v>
      </c>
    </row>
    <row r="2397" spans="1:4" x14ac:dyDescent="0.25">
      <c r="A2397" s="28">
        <v>378532</v>
      </c>
      <c r="B2397" s="11">
        <v>83986671</v>
      </c>
      <c r="D2397" s="1">
        <v>42004</v>
      </c>
    </row>
    <row r="2398" spans="1:4" x14ac:dyDescent="0.25">
      <c r="A2398" s="28">
        <v>378532</v>
      </c>
      <c r="B2398" s="11">
        <v>87554928</v>
      </c>
      <c r="D2398" s="1">
        <v>42369</v>
      </c>
    </row>
    <row r="2399" spans="1:4" x14ac:dyDescent="0.25">
      <c r="A2399" s="28">
        <v>378532</v>
      </c>
      <c r="B2399" s="11">
        <v>90368149</v>
      </c>
      <c r="D2399" s="1">
        <v>42735</v>
      </c>
    </row>
    <row r="2400" spans="1:4" x14ac:dyDescent="0.25">
      <c r="A2400" s="28">
        <v>378540</v>
      </c>
      <c r="B2400" s="11">
        <v>13717373</v>
      </c>
      <c r="D2400" s="1">
        <v>40908</v>
      </c>
    </row>
    <row r="2401" spans="1:4" x14ac:dyDescent="0.25">
      <c r="A2401" s="28">
        <v>378540</v>
      </c>
      <c r="B2401" s="11">
        <v>14178689</v>
      </c>
      <c r="D2401" s="1">
        <v>41274</v>
      </c>
    </row>
    <row r="2402" spans="1:4" x14ac:dyDescent="0.25">
      <c r="A2402" s="28">
        <v>378540</v>
      </c>
      <c r="B2402" s="11">
        <v>14178689</v>
      </c>
      <c r="D2402" s="1">
        <v>41639</v>
      </c>
    </row>
    <row r="2403" spans="1:4" x14ac:dyDescent="0.25">
      <c r="A2403" s="28">
        <v>378540</v>
      </c>
      <c r="B2403" s="11">
        <v>14180623</v>
      </c>
      <c r="D2403" s="1">
        <v>42004</v>
      </c>
    </row>
    <row r="2404" spans="1:4" x14ac:dyDescent="0.25">
      <c r="A2404" s="28">
        <v>378540</v>
      </c>
      <c r="B2404" s="11">
        <v>14180623</v>
      </c>
      <c r="D2404" s="1">
        <v>42369</v>
      </c>
    </row>
    <row r="2405" spans="1:4" x14ac:dyDescent="0.25">
      <c r="A2405" s="28">
        <v>378542</v>
      </c>
      <c r="B2405" s="11">
        <v>13717373</v>
      </c>
      <c r="D2405" s="1">
        <v>40908</v>
      </c>
    </row>
    <row r="2406" spans="1:4" x14ac:dyDescent="0.25">
      <c r="A2406" s="28">
        <v>378542</v>
      </c>
      <c r="B2406" s="11">
        <v>14178689</v>
      </c>
      <c r="D2406" s="1">
        <v>41274</v>
      </c>
    </row>
    <row r="2407" spans="1:4" x14ac:dyDescent="0.25">
      <c r="A2407" s="28">
        <v>378542</v>
      </c>
      <c r="B2407" s="11">
        <v>14178689</v>
      </c>
      <c r="D2407" s="1">
        <v>41639</v>
      </c>
    </row>
    <row r="2408" spans="1:4" x14ac:dyDescent="0.25">
      <c r="A2408" s="28">
        <v>378542</v>
      </c>
      <c r="B2408" s="11">
        <v>14180623</v>
      </c>
      <c r="D2408" s="1">
        <v>42004</v>
      </c>
    </row>
    <row r="2409" spans="1:4" x14ac:dyDescent="0.25">
      <c r="A2409" s="28">
        <v>378542</v>
      </c>
      <c r="B2409" s="11">
        <v>14180623</v>
      </c>
      <c r="D2409" s="1">
        <v>42369</v>
      </c>
    </row>
    <row r="2410" spans="1:4" x14ac:dyDescent="0.25">
      <c r="A2410" s="28">
        <v>378544</v>
      </c>
      <c r="B2410" s="11">
        <v>45</v>
      </c>
      <c r="D2410" s="1">
        <v>40908</v>
      </c>
    </row>
    <row r="2411" spans="1:4" x14ac:dyDescent="0.25">
      <c r="A2411" s="28">
        <v>378544</v>
      </c>
      <c r="B2411" s="11">
        <v>136</v>
      </c>
      <c r="D2411" s="1">
        <v>41274</v>
      </c>
    </row>
    <row r="2412" spans="1:4" x14ac:dyDescent="0.25">
      <c r="A2412" s="28">
        <v>378544</v>
      </c>
      <c r="B2412" s="11">
        <v>51</v>
      </c>
      <c r="D2412" s="1">
        <v>41639</v>
      </c>
    </row>
    <row r="2413" spans="1:4" x14ac:dyDescent="0.25">
      <c r="A2413" s="28">
        <v>378544</v>
      </c>
      <c r="B2413" s="11">
        <v>150</v>
      </c>
      <c r="D2413" s="1">
        <v>42004</v>
      </c>
    </row>
    <row r="2414" spans="1:4" x14ac:dyDescent="0.25">
      <c r="A2414" s="28">
        <v>378544</v>
      </c>
      <c r="B2414" s="11">
        <v>166</v>
      </c>
      <c r="D2414" s="1">
        <v>42429</v>
      </c>
    </row>
    <row r="2415" spans="1:4" x14ac:dyDescent="0.25">
      <c r="A2415" s="28">
        <v>378546</v>
      </c>
      <c r="B2415" s="11">
        <v>559</v>
      </c>
      <c r="D2415" s="1">
        <v>40908</v>
      </c>
    </row>
    <row r="2416" spans="1:4" x14ac:dyDescent="0.25">
      <c r="A2416" s="28">
        <v>378546</v>
      </c>
      <c r="B2416" s="11">
        <v>559</v>
      </c>
      <c r="D2416" s="1">
        <v>41274</v>
      </c>
    </row>
    <row r="2417" spans="1:4" x14ac:dyDescent="0.25">
      <c r="A2417" s="28">
        <v>378546</v>
      </c>
      <c r="B2417" s="11">
        <v>559</v>
      </c>
      <c r="D2417" s="1">
        <v>41639</v>
      </c>
    </row>
    <row r="2418" spans="1:4" x14ac:dyDescent="0.25">
      <c r="A2418" s="28">
        <v>378546</v>
      </c>
      <c r="B2418" s="11">
        <v>559</v>
      </c>
      <c r="D2418" s="1">
        <v>42004</v>
      </c>
    </row>
    <row r="2419" spans="1:4" x14ac:dyDescent="0.25">
      <c r="A2419" s="28">
        <v>378546</v>
      </c>
      <c r="B2419" s="11">
        <v>559</v>
      </c>
      <c r="D2419" s="1">
        <v>42429</v>
      </c>
    </row>
    <row r="2420" spans="1:4" x14ac:dyDescent="0.25">
      <c r="A2420" s="28">
        <v>378548</v>
      </c>
      <c r="B2420" s="11">
        <v>1621685</v>
      </c>
      <c r="D2420" s="1">
        <v>40908</v>
      </c>
    </row>
    <row r="2421" spans="1:4" x14ac:dyDescent="0.25">
      <c r="A2421" s="28">
        <v>378548</v>
      </c>
      <c r="B2421" s="11">
        <v>12938232</v>
      </c>
      <c r="D2421" s="1">
        <v>41274</v>
      </c>
    </row>
    <row r="2422" spans="1:4" x14ac:dyDescent="0.25">
      <c r="A2422" s="28">
        <v>378548</v>
      </c>
      <c r="B2422" s="11">
        <v>11316547</v>
      </c>
      <c r="D2422" s="1">
        <v>41639</v>
      </c>
    </row>
    <row r="2423" spans="1:4" x14ac:dyDescent="0.25">
      <c r="A2423" s="28">
        <v>378548</v>
      </c>
      <c r="B2423" s="11">
        <v>11316547</v>
      </c>
      <c r="D2423" s="1">
        <v>42004</v>
      </c>
    </row>
    <row r="2424" spans="1:4" x14ac:dyDescent="0.25">
      <c r="A2424" s="28">
        <v>378548</v>
      </c>
      <c r="B2424" s="11">
        <v>11316547</v>
      </c>
      <c r="D2424" s="1">
        <v>42429</v>
      </c>
    </row>
    <row r="2425" spans="1:4" x14ac:dyDescent="0.25">
      <c r="A2425" s="28">
        <v>378550</v>
      </c>
      <c r="B2425" s="11">
        <v>9459551</v>
      </c>
      <c r="D2425" s="1">
        <v>40908</v>
      </c>
    </row>
    <row r="2426" spans="1:4" x14ac:dyDescent="0.25">
      <c r="A2426" s="28">
        <v>378550</v>
      </c>
      <c r="B2426" s="11">
        <v>12566619</v>
      </c>
      <c r="D2426" s="1">
        <v>41274</v>
      </c>
    </row>
    <row r="2427" spans="1:4" x14ac:dyDescent="0.25">
      <c r="A2427" s="28">
        <v>378550</v>
      </c>
      <c r="B2427" s="11">
        <v>15641391</v>
      </c>
      <c r="D2427" s="1">
        <v>41639</v>
      </c>
    </row>
    <row r="2428" spans="1:4" x14ac:dyDescent="0.25">
      <c r="A2428" s="28">
        <v>378550</v>
      </c>
      <c r="B2428" s="11">
        <v>18388017</v>
      </c>
      <c r="D2428" s="1">
        <v>42004</v>
      </c>
    </row>
    <row r="2429" spans="1:4" x14ac:dyDescent="0.25">
      <c r="A2429" s="28">
        <v>378550</v>
      </c>
      <c r="B2429" s="11">
        <v>22075759</v>
      </c>
      <c r="D2429" s="1">
        <v>42369</v>
      </c>
    </row>
    <row r="2430" spans="1:4" x14ac:dyDescent="0.25">
      <c r="A2430" s="28">
        <v>378554</v>
      </c>
      <c r="B2430" s="11">
        <v>9459551</v>
      </c>
      <c r="D2430" s="1">
        <v>40908</v>
      </c>
    </row>
    <row r="2431" spans="1:4" x14ac:dyDescent="0.25">
      <c r="A2431" s="28">
        <v>378554</v>
      </c>
      <c r="B2431" s="11">
        <v>12566619</v>
      </c>
      <c r="D2431" s="1">
        <v>41274</v>
      </c>
    </row>
    <row r="2432" spans="1:4" x14ac:dyDescent="0.25">
      <c r="A2432" s="28">
        <v>378554</v>
      </c>
      <c r="B2432" s="11">
        <v>15641391</v>
      </c>
      <c r="D2432" s="1">
        <v>41639</v>
      </c>
    </row>
    <row r="2433" spans="1:4" x14ac:dyDescent="0.25">
      <c r="A2433" s="28">
        <v>378554</v>
      </c>
      <c r="B2433" s="11">
        <v>18388017</v>
      </c>
      <c r="D2433" s="1">
        <v>42004</v>
      </c>
    </row>
    <row r="2434" spans="1:4" x14ac:dyDescent="0.25">
      <c r="A2434" s="28">
        <v>378554</v>
      </c>
      <c r="B2434" s="11">
        <v>22075759</v>
      </c>
      <c r="D2434" s="1">
        <v>42369</v>
      </c>
    </row>
    <row r="2435" spans="1:4" x14ac:dyDescent="0.25">
      <c r="A2435" s="28">
        <v>378556</v>
      </c>
      <c r="B2435" s="11">
        <v>0</v>
      </c>
      <c r="D2435" s="1">
        <v>40908</v>
      </c>
    </row>
    <row r="2436" spans="1:4" x14ac:dyDescent="0.25">
      <c r="A2436" s="28">
        <v>378556</v>
      </c>
      <c r="B2436" s="11">
        <v>1968564</v>
      </c>
      <c r="D2436" s="1">
        <v>41274</v>
      </c>
    </row>
    <row r="2437" spans="1:4" x14ac:dyDescent="0.25">
      <c r="A2437" s="28">
        <v>378556</v>
      </c>
      <c r="B2437" s="11">
        <v>4247345</v>
      </c>
      <c r="D2437" s="1">
        <v>41639</v>
      </c>
    </row>
    <row r="2438" spans="1:4" x14ac:dyDescent="0.25">
      <c r="A2438" s="28">
        <v>378556</v>
      </c>
      <c r="B2438" s="11">
        <v>11208970</v>
      </c>
      <c r="D2438" s="1">
        <v>42004</v>
      </c>
    </row>
    <row r="2439" spans="1:4" x14ac:dyDescent="0.25">
      <c r="A2439" s="28">
        <v>378560</v>
      </c>
      <c r="B2439" s="11">
        <v>0</v>
      </c>
      <c r="D2439" s="1">
        <v>40908</v>
      </c>
    </row>
    <row r="2440" spans="1:4" x14ac:dyDescent="0.25">
      <c r="A2440" s="28">
        <v>378560</v>
      </c>
      <c r="B2440" s="11">
        <v>1968564</v>
      </c>
      <c r="D2440" s="1">
        <v>41274</v>
      </c>
    </row>
    <row r="2441" spans="1:4" x14ac:dyDescent="0.25">
      <c r="A2441" s="28">
        <v>378560</v>
      </c>
      <c r="B2441" s="11">
        <v>4247345</v>
      </c>
      <c r="D2441" s="1">
        <v>41639</v>
      </c>
    </row>
    <row r="2442" spans="1:4" x14ac:dyDescent="0.25">
      <c r="A2442" s="28">
        <v>378560</v>
      </c>
      <c r="B2442" s="11">
        <v>11208971</v>
      </c>
      <c r="D2442" s="1">
        <v>42004</v>
      </c>
    </row>
    <row r="2443" spans="1:4" x14ac:dyDescent="0.25">
      <c r="A2443" s="28">
        <v>378562</v>
      </c>
      <c r="B2443" s="11">
        <v>1</v>
      </c>
      <c r="D2443" s="1">
        <v>40908</v>
      </c>
    </row>
    <row r="2444" spans="1:4" x14ac:dyDescent="0.25">
      <c r="A2444" s="28">
        <v>378562</v>
      </c>
      <c r="B2444" s="11">
        <v>2</v>
      </c>
      <c r="D2444" s="1">
        <v>41274</v>
      </c>
    </row>
    <row r="2445" spans="1:4" x14ac:dyDescent="0.25">
      <c r="A2445" s="28">
        <v>378562</v>
      </c>
      <c r="B2445" s="11">
        <v>6</v>
      </c>
      <c r="D2445" s="1">
        <v>41639</v>
      </c>
    </row>
    <row r="2446" spans="1:4" x14ac:dyDescent="0.25">
      <c r="A2446" s="28">
        <v>378562</v>
      </c>
      <c r="B2446" s="11">
        <v>8</v>
      </c>
      <c r="D2446" s="1">
        <v>42004</v>
      </c>
    </row>
    <row r="2447" spans="1:4" x14ac:dyDescent="0.25">
      <c r="A2447" s="28">
        <v>378562</v>
      </c>
      <c r="B2447" s="11">
        <v>5</v>
      </c>
      <c r="D2447" s="1">
        <v>42491</v>
      </c>
    </row>
    <row r="2448" spans="1:4" x14ac:dyDescent="0.25">
      <c r="A2448" s="28">
        <v>378566</v>
      </c>
      <c r="B2448" s="11">
        <v>257906</v>
      </c>
      <c r="D2448" s="1">
        <v>40908</v>
      </c>
    </row>
    <row r="2449" spans="1:4" x14ac:dyDescent="0.25">
      <c r="A2449" s="28">
        <v>378566</v>
      </c>
      <c r="B2449" s="11">
        <v>257906</v>
      </c>
      <c r="D2449" s="1">
        <v>41274</v>
      </c>
    </row>
    <row r="2450" spans="1:4" x14ac:dyDescent="0.25">
      <c r="A2450" s="28">
        <v>378566</v>
      </c>
      <c r="B2450" s="11">
        <v>546876</v>
      </c>
      <c r="D2450" s="1">
        <v>41639</v>
      </c>
    </row>
    <row r="2451" spans="1:4" x14ac:dyDescent="0.25">
      <c r="A2451" s="28">
        <v>378566</v>
      </c>
      <c r="B2451" s="11">
        <v>574632</v>
      </c>
      <c r="D2451" s="1">
        <v>42004</v>
      </c>
    </row>
    <row r="2452" spans="1:4" x14ac:dyDescent="0.25">
      <c r="A2452" s="28">
        <v>378566</v>
      </c>
      <c r="B2452" s="11">
        <v>574632</v>
      </c>
      <c r="D2452" s="1">
        <v>42491</v>
      </c>
    </row>
    <row r="2453" spans="1:4" x14ac:dyDescent="0.25">
      <c r="A2453" s="28">
        <v>378568</v>
      </c>
      <c r="B2453" s="11">
        <v>4</v>
      </c>
      <c r="D2453" s="1">
        <v>40663</v>
      </c>
    </row>
    <row r="2454" spans="1:4" x14ac:dyDescent="0.25">
      <c r="A2454" s="28">
        <v>378568</v>
      </c>
      <c r="B2454" s="11">
        <v>12</v>
      </c>
      <c r="D2454" s="1">
        <v>41029</v>
      </c>
    </row>
    <row r="2455" spans="1:4" x14ac:dyDescent="0.25">
      <c r="A2455" s="28">
        <v>378568</v>
      </c>
      <c r="B2455" s="11">
        <v>15</v>
      </c>
      <c r="D2455" s="1">
        <v>41759</v>
      </c>
    </row>
    <row r="2456" spans="1:4" x14ac:dyDescent="0.25">
      <c r="A2456" s="28">
        <v>378568</v>
      </c>
      <c r="B2456" s="11">
        <v>10</v>
      </c>
      <c r="D2456" s="1">
        <v>42124</v>
      </c>
    </row>
    <row r="2457" spans="1:4" x14ac:dyDescent="0.25">
      <c r="A2457" s="28">
        <v>378568</v>
      </c>
      <c r="B2457" s="11">
        <v>6</v>
      </c>
      <c r="D2457" s="1">
        <v>42490</v>
      </c>
    </row>
    <row r="2458" spans="1:4" x14ac:dyDescent="0.25">
      <c r="A2458" s="28">
        <v>378572</v>
      </c>
      <c r="B2458" s="11">
        <v>19</v>
      </c>
      <c r="D2458" s="1">
        <v>40663</v>
      </c>
    </row>
    <row r="2459" spans="1:4" x14ac:dyDescent="0.25">
      <c r="A2459" s="28">
        <v>378572</v>
      </c>
      <c r="B2459" s="11">
        <v>19</v>
      </c>
      <c r="D2459" s="1">
        <v>41029</v>
      </c>
    </row>
    <row r="2460" spans="1:4" x14ac:dyDescent="0.25">
      <c r="A2460" s="28">
        <v>378572</v>
      </c>
      <c r="B2460" s="11">
        <v>19</v>
      </c>
      <c r="D2460" s="1">
        <v>41759</v>
      </c>
    </row>
    <row r="2461" spans="1:4" x14ac:dyDescent="0.25">
      <c r="A2461" s="28">
        <v>378572</v>
      </c>
      <c r="B2461" s="11">
        <v>19</v>
      </c>
      <c r="D2461" s="1">
        <v>42124</v>
      </c>
    </row>
    <row r="2462" spans="1:4" x14ac:dyDescent="0.25">
      <c r="A2462" s="28">
        <v>378574</v>
      </c>
      <c r="B2462" s="11">
        <v>0</v>
      </c>
      <c r="D2462" s="1">
        <v>40663</v>
      </c>
    </row>
    <row r="2463" spans="1:4" x14ac:dyDescent="0.25">
      <c r="A2463" s="28">
        <v>378574</v>
      </c>
      <c r="B2463" s="11">
        <v>1738186</v>
      </c>
      <c r="D2463" s="1">
        <v>41029</v>
      </c>
    </row>
    <row r="2464" spans="1:4" x14ac:dyDescent="0.25">
      <c r="A2464" s="28">
        <v>378574</v>
      </c>
      <c r="B2464" s="11">
        <v>2088186</v>
      </c>
      <c r="D2464" s="1">
        <v>41759</v>
      </c>
    </row>
    <row r="2465" spans="1:4" x14ac:dyDescent="0.25">
      <c r="A2465" s="28">
        <v>378574</v>
      </c>
      <c r="B2465" s="11">
        <v>2088186</v>
      </c>
      <c r="D2465" s="1">
        <v>42124</v>
      </c>
    </row>
    <row r="2466" spans="1:4" x14ac:dyDescent="0.25">
      <c r="A2466" s="28">
        <v>378574</v>
      </c>
      <c r="B2466" s="11">
        <v>2088186</v>
      </c>
      <c r="D2466" s="1">
        <v>42490</v>
      </c>
    </row>
    <row r="2467" spans="1:4" x14ac:dyDescent="0.25">
      <c r="A2467" s="28">
        <v>378576</v>
      </c>
      <c r="B2467" s="11">
        <v>24</v>
      </c>
      <c r="D2467" s="1">
        <v>41639</v>
      </c>
    </row>
    <row r="2468" spans="1:4" x14ac:dyDescent="0.25">
      <c r="A2468" s="28">
        <v>378576</v>
      </c>
      <c r="B2468" s="11">
        <v>25</v>
      </c>
      <c r="D2468" s="1">
        <v>42004</v>
      </c>
    </row>
    <row r="2469" spans="1:4" x14ac:dyDescent="0.25">
      <c r="A2469" s="28">
        <v>378576</v>
      </c>
      <c r="B2469" s="11">
        <v>20</v>
      </c>
      <c r="D2469" s="1">
        <v>42460</v>
      </c>
    </row>
    <row r="2470" spans="1:4" x14ac:dyDescent="0.25">
      <c r="A2470" s="28">
        <v>378580</v>
      </c>
      <c r="B2470" s="11">
        <v>414472</v>
      </c>
      <c r="D2470" s="1">
        <v>42004</v>
      </c>
    </row>
    <row r="2471" spans="1:4" x14ac:dyDescent="0.25">
      <c r="A2471" s="28">
        <v>378580</v>
      </c>
      <c r="B2471" s="11">
        <v>684676</v>
      </c>
      <c r="D2471" s="1">
        <v>42460</v>
      </c>
    </row>
    <row r="2472" spans="1:4" x14ac:dyDescent="0.25">
      <c r="A2472" s="28">
        <v>378584</v>
      </c>
      <c r="B2472" s="11">
        <v>414472</v>
      </c>
      <c r="D2472" s="1">
        <v>41639</v>
      </c>
    </row>
    <row r="2473" spans="1:4" x14ac:dyDescent="0.25">
      <c r="A2473" s="28">
        <v>378584</v>
      </c>
      <c r="B2473" s="11">
        <v>518155</v>
      </c>
      <c r="D2473" s="1">
        <v>42004</v>
      </c>
    </row>
    <row r="2474" spans="1:4" x14ac:dyDescent="0.25">
      <c r="A2474" s="28">
        <v>378584</v>
      </c>
      <c r="B2474" s="11">
        <v>662451</v>
      </c>
      <c r="D2474" s="1">
        <v>42369</v>
      </c>
    </row>
    <row r="2475" spans="1:4" x14ac:dyDescent="0.25">
      <c r="A2475" s="28">
        <v>378584</v>
      </c>
      <c r="B2475" s="11">
        <v>684676</v>
      </c>
      <c r="D2475" s="1">
        <v>42735</v>
      </c>
    </row>
    <row r="2476" spans="1:4" x14ac:dyDescent="0.25">
      <c r="A2476" s="28">
        <v>378586</v>
      </c>
      <c r="B2476" s="11">
        <v>11992843</v>
      </c>
      <c r="D2476" s="1">
        <v>40996</v>
      </c>
    </row>
    <row r="2477" spans="1:4" x14ac:dyDescent="0.25">
      <c r="A2477" s="28">
        <v>378586</v>
      </c>
      <c r="B2477" s="11">
        <v>20899739</v>
      </c>
      <c r="D2477" s="1">
        <v>41363</v>
      </c>
    </row>
    <row r="2478" spans="1:4" x14ac:dyDescent="0.25">
      <c r="A2478" s="28">
        <v>378586</v>
      </c>
      <c r="B2478" s="11">
        <v>39603309</v>
      </c>
      <c r="D2478" s="1">
        <v>41820</v>
      </c>
    </row>
    <row r="2479" spans="1:4" x14ac:dyDescent="0.25">
      <c r="A2479" s="28">
        <v>378586</v>
      </c>
      <c r="B2479" s="11">
        <v>40923962</v>
      </c>
      <c r="D2479" s="1">
        <v>42185</v>
      </c>
    </row>
    <row r="2480" spans="1:4" x14ac:dyDescent="0.25">
      <c r="A2480" s="28">
        <v>378586</v>
      </c>
      <c r="B2480" s="11">
        <v>40923962</v>
      </c>
      <c r="D2480" s="1">
        <v>42551</v>
      </c>
    </row>
    <row r="2481" spans="1:4" x14ac:dyDescent="0.25">
      <c r="A2481" s="28">
        <v>378590</v>
      </c>
      <c r="B2481" s="11">
        <v>11992843</v>
      </c>
      <c r="D2481" s="1">
        <v>40996</v>
      </c>
    </row>
    <row r="2482" spans="1:4" x14ac:dyDescent="0.25">
      <c r="A2482" s="28">
        <v>378590</v>
      </c>
      <c r="B2482" s="11">
        <v>8906896</v>
      </c>
      <c r="D2482" s="1">
        <v>41363</v>
      </c>
    </row>
    <row r="2483" spans="1:4" x14ac:dyDescent="0.25">
      <c r="A2483" s="28">
        <v>378590</v>
      </c>
      <c r="B2483" s="11">
        <v>39603309</v>
      </c>
      <c r="D2483" s="1">
        <v>41820</v>
      </c>
    </row>
    <row r="2484" spans="1:4" x14ac:dyDescent="0.25">
      <c r="A2484" s="28">
        <v>378590</v>
      </c>
      <c r="B2484" s="11">
        <v>40923962</v>
      </c>
      <c r="D2484" s="1">
        <v>42185</v>
      </c>
    </row>
    <row r="2485" spans="1:4" x14ac:dyDescent="0.25">
      <c r="A2485" s="28">
        <v>378590</v>
      </c>
      <c r="B2485" s="11">
        <v>40923962</v>
      </c>
      <c r="D2485" s="1">
        <v>42551</v>
      </c>
    </row>
    <row r="2486" spans="1:4" x14ac:dyDescent="0.25">
      <c r="A2486" s="28">
        <v>378592</v>
      </c>
      <c r="B2486" s="11">
        <v>22</v>
      </c>
      <c r="D2486" s="1">
        <v>40908</v>
      </c>
    </row>
    <row r="2487" spans="1:4" x14ac:dyDescent="0.25">
      <c r="A2487" s="28">
        <v>378592</v>
      </c>
      <c r="B2487" s="11">
        <v>21</v>
      </c>
      <c r="D2487" s="1">
        <v>41274</v>
      </c>
    </row>
    <row r="2488" spans="1:4" x14ac:dyDescent="0.25">
      <c r="A2488" s="28">
        <v>378592</v>
      </c>
      <c r="B2488" s="11">
        <v>25</v>
      </c>
      <c r="D2488" s="1">
        <v>41639</v>
      </c>
    </row>
    <row r="2489" spans="1:4" x14ac:dyDescent="0.25">
      <c r="A2489" s="28">
        <v>378592</v>
      </c>
      <c r="B2489" s="11">
        <v>26</v>
      </c>
      <c r="D2489" s="1">
        <v>42004</v>
      </c>
    </row>
    <row r="2490" spans="1:4" x14ac:dyDescent="0.25">
      <c r="A2490" s="28">
        <v>378592</v>
      </c>
      <c r="B2490" s="11">
        <v>30</v>
      </c>
      <c r="D2490" s="1">
        <v>42490</v>
      </c>
    </row>
    <row r="2491" spans="1:4" x14ac:dyDescent="0.25">
      <c r="A2491" s="28">
        <v>378596</v>
      </c>
      <c r="B2491" s="11">
        <v>195637</v>
      </c>
      <c r="D2491" s="1">
        <v>40908</v>
      </c>
    </row>
    <row r="2492" spans="1:4" x14ac:dyDescent="0.25">
      <c r="A2492" s="28">
        <v>378596</v>
      </c>
      <c r="B2492" s="11">
        <v>5854942</v>
      </c>
      <c r="D2492" s="1">
        <v>41274</v>
      </c>
    </row>
    <row r="2493" spans="1:4" x14ac:dyDescent="0.25">
      <c r="A2493" s="28">
        <v>378596</v>
      </c>
      <c r="B2493" s="11">
        <v>5854942</v>
      </c>
      <c r="D2493" s="1">
        <v>41639</v>
      </c>
    </row>
    <row r="2494" spans="1:4" x14ac:dyDescent="0.25">
      <c r="A2494" s="28">
        <v>378596</v>
      </c>
      <c r="B2494" s="11">
        <v>5854942</v>
      </c>
      <c r="D2494" s="1">
        <v>42004</v>
      </c>
    </row>
    <row r="2495" spans="1:4" x14ac:dyDescent="0.25">
      <c r="A2495" s="28">
        <v>378596</v>
      </c>
      <c r="B2495" s="11">
        <v>5905108</v>
      </c>
      <c r="D2495" s="1">
        <v>42490</v>
      </c>
    </row>
    <row r="2496" spans="1:4" x14ac:dyDescent="0.25">
      <c r="A2496" s="28">
        <v>378598</v>
      </c>
      <c r="B2496" s="11">
        <v>23</v>
      </c>
      <c r="D2496" s="1">
        <v>40816</v>
      </c>
    </row>
    <row r="2497" spans="1:4" x14ac:dyDescent="0.25">
      <c r="A2497" s="28">
        <v>378598</v>
      </c>
      <c r="B2497" s="11">
        <v>37</v>
      </c>
      <c r="D2497" s="1">
        <v>41182</v>
      </c>
    </row>
    <row r="2498" spans="1:4" x14ac:dyDescent="0.25">
      <c r="A2498" s="28">
        <v>378598</v>
      </c>
      <c r="B2498" s="11">
        <v>19</v>
      </c>
      <c r="D2498" s="1">
        <v>41547</v>
      </c>
    </row>
    <row r="2499" spans="1:4" x14ac:dyDescent="0.25">
      <c r="A2499" s="28">
        <v>378598</v>
      </c>
      <c r="B2499" s="11">
        <v>33</v>
      </c>
      <c r="D2499" s="1">
        <v>41912</v>
      </c>
    </row>
    <row r="2500" spans="1:4" x14ac:dyDescent="0.25">
      <c r="A2500" s="28">
        <v>378598</v>
      </c>
      <c r="B2500" s="11">
        <v>68</v>
      </c>
      <c r="D2500" s="1">
        <v>42277</v>
      </c>
    </row>
    <row r="2501" spans="1:4" x14ac:dyDescent="0.25">
      <c r="A2501" s="28">
        <v>378602</v>
      </c>
      <c r="B2501" s="11">
        <v>3371555</v>
      </c>
      <c r="D2501" s="1">
        <v>41547</v>
      </c>
    </row>
    <row r="2502" spans="1:4" x14ac:dyDescent="0.25">
      <c r="A2502" s="28">
        <v>378602</v>
      </c>
      <c r="B2502" s="11">
        <v>3972506</v>
      </c>
      <c r="D2502" s="1">
        <v>41912</v>
      </c>
    </row>
    <row r="2503" spans="1:4" x14ac:dyDescent="0.25">
      <c r="A2503" s="28">
        <v>378602</v>
      </c>
      <c r="B2503" s="11">
        <v>4936166</v>
      </c>
      <c r="D2503" s="1">
        <v>42277</v>
      </c>
    </row>
    <row r="2504" spans="1:4" x14ac:dyDescent="0.25">
      <c r="A2504" s="28">
        <v>378604</v>
      </c>
      <c r="B2504" s="11">
        <v>12</v>
      </c>
      <c r="D2504" s="1">
        <v>40908</v>
      </c>
    </row>
    <row r="2505" spans="1:4" x14ac:dyDescent="0.25">
      <c r="A2505" s="28">
        <v>378604</v>
      </c>
      <c r="B2505" s="11">
        <v>34</v>
      </c>
      <c r="D2505" s="1">
        <v>41274</v>
      </c>
    </row>
    <row r="2506" spans="1:4" x14ac:dyDescent="0.25">
      <c r="A2506" s="28">
        <v>378604</v>
      </c>
      <c r="B2506" s="11">
        <v>53</v>
      </c>
      <c r="D2506" s="1">
        <v>41639</v>
      </c>
    </row>
    <row r="2507" spans="1:4" x14ac:dyDescent="0.25">
      <c r="A2507" s="28">
        <v>378604</v>
      </c>
      <c r="B2507" s="11">
        <v>52</v>
      </c>
      <c r="D2507" s="1">
        <v>42004</v>
      </c>
    </row>
    <row r="2508" spans="1:4" x14ac:dyDescent="0.25">
      <c r="A2508" s="28">
        <v>378604</v>
      </c>
      <c r="B2508" s="11">
        <v>80</v>
      </c>
      <c r="C2508">
        <f>208-128</f>
        <v>80</v>
      </c>
      <c r="D2508" s="1">
        <v>42521</v>
      </c>
    </row>
    <row r="2509" spans="1:4" x14ac:dyDescent="0.25">
      <c r="A2509" s="28">
        <v>378608</v>
      </c>
      <c r="B2509" s="11">
        <v>128</v>
      </c>
      <c r="D2509" s="1">
        <v>40908</v>
      </c>
    </row>
    <row r="2510" spans="1:4" x14ac:dyDescent="0.25">
      <c r="A2510" s="28">
        <v>378608</v>
      </c>
      <c r="B2510" s="11">
        <v>128</v>
      </c>
      <c r="D2510" s="1">
        <v>41274</v>
      </c>
    </row>
    <row r="2511" spans="1:4" x14ac:dyDescent="0.25">
      <c r="A2511" s="28">
        <v>378608</v>
      </c>
      <c r="B2511" s="11">
        <v>128</v>
      </c>
      <c r="D2511" s="1">
        <v>41639</v>
      </c>
    </row>
    <row r="2512" spans="1:4" x14ac:dyDescent="0.25">
      <c r="A2512" s="28">
        <v>378608</v>
      </c>
      <c r="B2512" s="11">
        <v>128</v>
      </c>
      <c r="D2512" s="1">
        <v>42004</v>
      </c>
    </row>
    <row r="2513" spans="1:4" x14ac:dyDescent="0.25">
      <c r="A2513" s="28">
        <v>378608</v>
      </c>
      <c r="B2513" s="11">
        <v>128</v>
      </c>
      <c r="D2513" s="1">
        <v>42521</v>
      </c>
    </row>
    <row r="2514" spans="1:4" x14ac:dyDescent="0.25">
      <c r="A2514" s="28">
        <v>378610</v>
      </c>
      <c r="B2514" s="11">
        <v>1777000</v>
      </c>
      <c r="D2514" s="1">
        <v>40908</v>
      </c>
    </row>
    <row r="2515" spans="1:4" x14ac:dyDescent="0.25">
      <c r="A2515" s="28">
        <v>378610</v>
      </c>
      <c r="B2515" s="11">
        <v>2157000</v>
      </c>
      <c r="D2515" s="1">
        <v>41274</v>
      </c>
    </row>
    <row r="2516" spans="1:4" x14ac:dyDescent="0.25">
      <c r="A2516" s="28">
        <v>378610</v>
      </c>
      <c r="B2516" s="11">
        <v>1600000</v>
      </c>
      <c r="D2516" s="1">
        <v>42004</v>
      </c>
    </row>
    <row r="2517" spans="1:4" x14ac:dyDescent="0.25">
      <c r="A2517" s="28">
        <v>378610</v>
      </c>
      <c r="B2517" s="11">
        <v>1600000</v>
      </c>
      <c r="D2517" s="1">
        <v>42521</v>
      </c>
    </row>
    <row r="2518" spans="1:4" x14ac:dyDescent="0.25">
      <c r="A2518" s="28">
        <v>378612</v>
      </c>
      <c r="B2518" s="11">
        <v>9</v>
      </c>
      <c r="D2518" s="1">
        <v>40908</v>
      </c>
    </row>
    <row r="2519" spans="1:4" x14ac:dyDescent="0.25">
      <c r="A2519" s="28">
        <v>378612</v>
      </c>
      <c r="B2519" s="11">
        <v>12</v>
      </c>
      <c r="D2519" s="1">
        <v>41274</v>
      </c>
    </row>
    <row r="2520" spans="1:4" x14ac:dyDescent="0.25">
      <c r="A2520" s="28">
        <v>378612</v>
      </c>
      <c r="B2520" s="11">
        <v>14</v>
      </c>
      <c r="D2520" s="1">
        <v>42004</v>
      </c>
    </row>
    <row r="2521" spans="1:4" x14ac:dyDescent="0.25">
      <c r="A2521" s="28">
        <v>378612</v>
      </c>
      <c r="B2521" s="11">
        <v>11</v>
      </c>
      <c r="D2521" s="1">
        <v>42522</v>
      </c>
    </row>
    <row r="2522" spans="1:4" x14ac:dyDescent="0.25">
      <c r="A2522" s="28">
        <v>378616</v>
      </c>
      <c r="B2522" s="11">
        <v>185703</v>
      </c>
      <c r="D2522" s="1">
        <v>40908</v>
      </c>
    </row>
    <row r="2523" spans="1:4" x14ac:dyDescent="0.25">
      <c r="A2523" s="28">
        <v>378616</v>
      </c>
      <c r="B2523" s="11">
        <v>335084</v>
      </c>
      <c r="D2523" s="1">
        <v>41274</v>
      </c>
    </row>
    <row r="2524" spans="1:4" x14ac:dyDescent="0.25">
      <c r="A2524" s="28">
        <v>378616</v>
      </c>
      <c r="B2524" s="11">
        <v>1680640</v>
      </c>
      <c r="D2524" s="1">
        <v>42004</v>
      </c>
    </row>
    <row r="2525" spans="1:4" x14ac:dyDescent="0.25">
      <c r="A2525" s="28">
        <v>378616</v>
      </c>
      <c r="B2525" s="11">
        <v>1680640</v>
      </c>
      <c r="D2525" s="1">
        <v>42522</v>
      </c>
    </row>
    <row r="2526" spans="1:4" x14ac:dyDescent="0.25">
      <c r="A2526" s="28">
        <v>378618</v>
      </c>
      <c r="B2526" s="11">
        <v>7098674</v>
      </c>
      <c r="D2526" s="1">
        <v>40908</v>
      </c>
    </row>
    <row r="2527" spans="1:4" x14ac:dyDescent="0.25">
      <c r="A2527" s="28">
        <v>378618</v>
      </c>
      <c r="B2527" s="11">
        <v>19019829</v>
      </c>
      <c r="D2527" s="1">
        <v>41274</v>
      </c>
    </row>
    <row r="2528" spans="1:4" x14ac:dyDescent="0.25">
      <c r="A2528" s="28">
        <v>378618</v>
      </c>
      <c r="B2528" s="11">
        <v>45684923</v>
      </c>
      <c r="D2528" s="1">
        <v>41639</v>
      </c>
    </row>
    <row r="2529" spans="1:4" x14ac:dyDescent="0.25">
      <c r="A2529" s="28">
        <v>378618</v>
      </c>
      <c r="B2529" s="11">
        <v>56961359</v>
      </c>
      <c r="D2529" s="1">
        <v>42004</v>
      </c>
    </row>
    <row r="2530" spans="1:4" x14ac:dyDescent="0.25">
      <c r="A2530" s="28">
        <v>378618</v>
      </c>
      <c r="B2530" s="11">
        <v>58895512</v>
      </c>
      <c r="D2530" s="1">
        <v>42490</v>
      </c>
    </row>
    <row r="2531" spans="1:4" x14ac:dyDescent="0.25">
      <c r="A2531" s="28">
        <v>378622</v>
      </c>
      <c r="B2531" s="11">
        <v>7098674</v>
      </c>
      <c r="D2531" s="1">
        <v>40908</v>
      </c>
    </row>
    <row r="2532" spans="1:4" x14ac:dyDescent="0.25">
      <c r="A2532" s="28">
        <v>378622</v>
      </c>
      <c r="B2532" s="11">
        <v>19019829</v>
      </c>
      <c r="D2532" s="1">
        <v>41274</v>
      </c>
    </row>
    <row r="2533" spans="1:4" x14ac:dyDescent="0.25">
      <c r="A2533" s="28">
        <v>378622</v>
      </c>
      <c r="B2533" s="11">
        <v>45684924</v>
      </c>
      <c r="D2533" s="1">
        <v>41639</v>
      </c>
    </row>
    <row r="2534" spans="1:4" x14ac:dyDescent="0.25">
      <c r="A2534" s="28">
        <v>378622</v>
      </c>
      <c r="B2534" s="11">
        <v>56961359</v>
      </c>
      <c r="D2534" s="1">
        <v>42004</v>
      </c>
    </row>
    <row r="2535" spans="1:4" x14ac:dyDescent="0.25">
      <c r="A2535" s="28">
        <v>378622</v>
      </c>
      <c r="B2535" s="11">
        <v>58895512</v>
      </c>
      <c r="D2535" s="1">
        <v>42490</v>
      </c>
    </row>
    <row r="2536" spans="1:4" x14ac:dyDescent="0.25">
      <c r="A2536" s="28">
        <v>378630</v>
      </c>
      <c r="B2536" s="11">
        <v>2</v>
      </c>
      <c r="D2536" s="1">
        <v>41364</v>
      </c>
    </row>
    <row r="2537" spans="1:4" x14ac:dyDescent="0.25">
      <c r="A2537" s="28">
        <v>378630</v>
      </c>
      <c r="B2537" s="11"/>
      <c r="D2537" s="1">
        <v>41729</v>
      </c>
    </row>
    <row r="2538" spans="1:4" x14ac:dyDescent="0.25">
      <c r="A2538" s="28">
        <v>378630</v>
      </c>
      <c r="B2538" s="11">
        <v>34</v>
      </c>
      <c r="D2538" s="1">
        <v>42094</v>
      </c>
    </row>
    <row r="2539" spans="1:4" x14ac:dyDescent="0.25">
      <c r="A2539" s="28">
        <v>378630</v>
      </c>
      <c r="B2539" s="11">
        <v>2</v>
      </c>
      <c r="D2539" s="1">
        <v>42460</v>
      </c>
    </row>
    <row r="2540" spans="1:4" x14ac:dyDescent="0.25">
      <c r="A2540" s="28">
        <v>378630</v>
      </c>
      <c r="B2540" s="11">
        <v>0</v>
      </c>
      <c r="D2540" s="1">
        <v>42825</v>
      </c>
    </row>
    <row r="2541" spans="1:4" x14ac:dyDescent="0.25">
      <c r="A2541" s="28">
        <v>378634</v>
      </c>
      <c r="B2541" s="11">
        <v>33</v>
      </c>
      <c r="D2541" s="1">
        <v>41364</v>
      </c>
    </row>
    <row r="2542" spans="1:4" x14ac:dyDescent="0.25">
      <c r="A2542" s="28">
        <v>378634</v>
      </c>
      <c r="B2542" s="11">
        <v>31</v>
      </c>
      <c r="D2542" s="1">
        <v>41729</v>
      </c>
    </row>
    <row r="2543" spans="1:4" x14ac:dyDescent="0.25">
      <c r="A2543" s="28">
        <v>378634</v>
      </c>
      <c r="B2543" s="11">
        <v>33</v>
      </c>
      <c r="D2543" s="1">
        <v>42094</v>
      </c>
    </row>
    <row r="2544" spans="1:4" x14ac:dyDescent="0.25">
      <c r="A2544" s="28">
        <v>378634</v>
      </c>
      <c r="B2544" s="11">
        <v>33</v>
      </c>
      <c r="D2544" s="1">
        <v>42460</v>
      </c>
    </row>
    <row r="2545" spans="1:4" x14ac:dyDescent="0.25">
      <c r="A2545" s="28">
        <v>378634</v>
      </c>
      <c r="B2545" s="11">
        <v>30</v>
      </c>
      <c r="D2545" s="1">
        <v>42825</v>
      </c>
    </row>
    <row r="2546" spans="1:4" x14ac:dyDescent="0.25">
      <c r="A2546" s="28">
        <v>378636</v>
      </c>
      <c r="B2546" s="11">
        <v>5807569</v>
      </c>
      <c r="D2546" s="1">
        <v>41364</v>
      </c>
    </row>
    <row r="2547" spans="1:4" x14ac:dyDescent="0.25">
      <c r="A2547" s="28">
        <v>378636</v>
      </c>
      <c r="B2547" s="11">
        <v>15285414</v>
      </c>
      <c r="D2547" s="1">
        <v>41729</v>
      </c>
    </row>
    <row r="2548" spans="1:4" x14ac:dyDescent="0.25">
      <c r="A2548" s="28">
        <v>378636</v>
      </c>
      <c r="B2548" s="11">
        <v>15843615</v>
      </c>
      <c r="D2548" s="1">
        <v>42094</v>
      </c>
    </row>
    <row r="2549" spans="1:4" x14ac:dyDescent="0.25">
      <c r="A2549" s="28">
        <v>378636</v>
      </c>
      <c r="B2549" s="11">
        <v>16002150</v>
      </c>
      <c r="D2549" s="1">
        <v>42460</v>
      </c>
    </row>
    <row r="2550" spans="1:4" x14ac:dyDescent="0.25">
      <c r="A2550" s="28">
        <v>378636</v>
      </c>
      <c r="B2550" s="11">
        <v>16439765</v>
      </c>
      <c r="D2550" s="1">
        <v>42825</v>
      </c>
    </row>
    <row r="2551" spans="1:4" x14ac:dyDescent="0.25">
      <c r="A2551" s="28">
        <v>378638</v>
      </c>
      <c r="B2551" s="11">
        <v>0</v>
      </c>
      <c r="D2551" s="1">
        <v>41274</v>
      </c>
    </row>
    <row r="2552" spans="1:4" x14ac:dyDescent="0.25">
      <c r="A2552" s="28">
        <v>378638</v>
      </c>
      <c r="B2552" s="11">
        <v>300000</v>
      </c>
      <c r="D2552" s="1">
        <v>41639</v>
      </c>
    </row>
    <row r="2553" spans="1:4" x14ac:dyDescent="0.25">
      <c r="A2553" s="28">
        <v>378640</v>
      </c>
      <c r="B2553" s="11">
        <v>1898838</v>
      </c>
      <c r="D2553" s="1">
        <v>40908</v>
      </c>
    </row>
    <row r="2554" spans="1:4" x14ac:dyDescent="0.25">
      <c r="A2554" s="28">
        <v>378640</v>
      </c>
      <c r="B2554" s="11">
        <v>23351109</v>
      </c>
      <c r="D2554" s="1">
        <v>41639</v>
      </c>
    </row>
    <row r="2555" spans="1:4" x14ac:dyDescent="0.25">
      <c r="A2555" s="28">
        <v>378640</v>
      </c>
      <c r="B2555" s="11">
        <v>20958657</v>
      </c>
      <c r="D2555" s="1">
        <v>42004</v>
      </c>
    </row>
    <row r="2556" spans="1:4" x14ac:dyDescent="0.25">
      <c r="A2556" s="28">
        <v>378640</v>
      </c>
      <c r="B2556" s="11">
        <v>25576802</v>
      </c>
      <c r="D2556" s="1">
        <v>42551</v>
      </c>
    </row>
    <row r="2557" spans="1:4" x14ac:dyDescent="0.25">
      <c r="A2557" s="28">
        <v>378644</v>
      </c>
      <c r="B2557" s="11">
        <v>1898838</v>
      </c>
      <c r="D2557" s="1">
        <v>40908</v>
      </c>
    </row>
    <row r="2558" spans="1:4" x14ac:dyDescent="0.25">
      <c r="A2558" s="28">
        <v>378644</v>
      </c>
      <c r="B2558" s="11">
        <v>23351109</v>
      </c>
      <c r="D2558" s="1">
        <v>41639</v>
      </c>
    </row>
    <row r="2559" spans="1:4" x14ac:dyDescent="0.25">
      <c r="A2559" s="28">
        <v>378644</v>
      </c>
      <c r="B2559" s="11">
        <v>28400000</v>
      </c>
      <c r="D2559" s="1">
        <v>42004</v>
      </c>
    </row>
    <row r="2560" spans="1:4" x14ac:dyDescent="0.25">
      <c r="A2560" s="28">
        <v>378644</v>
      </c>
      <c r="B2560" s="11">
        <v>25576802</v>
      </c>
      <c r="D2560" s="1">
        <v>42551</v>
      </c>
    </row>
    <row r="2561" spans="1:4" x14ac:dyDescent="0.25">
      <c r="A2561" s="28">
        <v>378646</v>
      </c>
      <c r="B2561" s="11">
        <v>40</v>
      </c>
      <c r="D2561" s="1">
        <v>41274</v>
      </c>
    </row>
    <row r="2562" spans="1:4" x14ac:dyDescent="0.25">
      <c r="A2562" s="28">
        <v>378646</v>
      </c>
      <c r="B2562" s="11">
        <v>203</v>
      </c>
      <c r="D2562" s="1">
        <v>42004</v>
      </c>
    </row>
    <row r="2563" spans="1:4" x14ac:dyDescent="0.25">
      <c r="A2563" s="28">
        <v>378646</v>
      </c>
      <c r="B2563" s="11">
        <v>216</v>
      </c>
      <c r="D2563" s="1">
        <v>42735</v>
      </c>
    </row>
    <row r="2564" spans="1:4" x14ac:dyDescent="0.25">
      <c r="A2564" s="28">
        <v>378650</v>
      </c>
      <c r="B2564" s="11">
        <v>10435966</v>
      </c>
      <c r="D2564" s="1">
        <v>42004</v>
      </c>
    </row>
    <row r="2565" spans="1:4" x14ac:dyDescent="0.25">
      <c r="A2565" s="28">
        <v>378650</v>
      </c>
      <c r="B2565" s="11">
        <v>19555442</v>
      </c>
      <c r="D2565" s="1">
        <v>42735</v>
      </c>
    </row>
    <row r="2566" spans="1:4" x14ac:dyDescent="0.25">
      <c r="A2566" s="28">
        <v>378652</v>
      </c>
      <c r="B2566" s="11">
        <v>1</v>
      </c>
      <c r="D2566" s="1">
        <v>41274</v>
      </c>
    </row>
    <row r="2567" spans="1:4" x14ac:dyDescent="0.25">
      <c r="A2567" s="28">
        <v>378652</v>
      </c>
      <c r="B2567" s="11">
        <v>1</v>
      </c>
      <c r="D2567" s="1">
        <v>41639</v>
      </c>
    </row>
    <row r="2568" spans="1:4" x14ac:dyDescent="0.25">
      <c r="A2568" s="28">
        <v>378652</v>
      </c>
      <c r="B2568" s="11">
        <v>4</v>
      </c>
      <c r="D2568" s="1">
        <v>42004</v>
      </c>
    </row>
    <row r="2569" spans="1:4" x14ac:dyDescent="0.25">
      <c r="A2569" s="28">
        <v>378652</v>
      </c>
      <c r="B2569" s="11">
        <v>5</v>
      </c>
      <c r="D2569" s="1">
        <v>42735</v>
      </c>
    </row>
    <row r="2570" spans="1:4" x14ac:dyDescent="0.25">
      <c r="A2570" s="28">
        <v>378656</v>
      </c>
      <c r="B2570" s="11">
        <v>41</v>
      </c>
      <c r="D2570" s="1">
        <v>41274</v>
      </c>
    </row>
    <row r="2571" spans="1:4" x14ac:dyDescent="0.25">
      <c r="A2571" s="28">
        <v>378656</v>
      </c>
      <c r="B2571" s="11">
        <v>41</v>
      </c>
      <c r="D2571" s="1">
        <v>41639</v>
      </c>
    </row>
    <row r="2572" spans="1:4" x14ac:dyDescent="0.25">
      <c r="A2572" s="28">
        <v>378656</v>
      </c>
      <c r="B2572" s="11">
        <v>41</v>
      </c>
      <c r="D2572" s="1">
        <v>42004</v>
      </c>
    </row>
    <row r="2573" spans="1:4" x14ac:dyDescent="0.25">
      <c r="A2573" s="28">
        <v>378656</v>
      </c>
      <c r="B2573" s="11">
        <v>41</v>
      </c>
      <c r="D2573" s="1">
        <v>42735</v>
      </c>
    </row>
    <row r="2574" spans="1:4" x14ac:dyDescent="0.25">
      <c r="A2574" s="28">
        <v>378658</v>
      </c>
      <c r="B2574" s="11">
        <v>5365439</v>
      </c>
      <c r="D2574" s="1">
        <v>41274</v>
      </c>
    </row>
    <row r="2575" spans="1:4" x14ac:dyDescent="0.25">
      <c r="A2575" s="28">
        <v>378658</v>
      </c>
      <c r="B2575" s="11">
        <v>5365439</v>
      </c>
      <c r="D2575" s="1">
        <v>41639</v>
      </c>
    </row>
    <row r="2576" spans="1:4" x14ac:dyDescent="0.25">
      <c r="A2576" s="28">
        <v>378658</v>
      </c>
      <c r="B2576" s="11">
        <v>5416673</v>
      </c>
      <c r="D2576" s="1">
        <v>42735</v>
      </c>
    </row>
    <row r="2577" spans="1:4" x14ac:dyDescent="0.25">
      <c r="A2577" s="28">
        <v>378660</v>
      </c>
      <c r="B2577" s="11">
        <v>5365439</v>
      </c>
      <c r="D2577" s="1">
        <v>41274</v>
      </c>
    </row>
    <row r="2578" spans="1:4" x14ac:dyDescent="0.25">
      <c r="A2578" s="28">
        <v>378660</v>
      </c>
      <c r="B2578" s="11">
        <v>5365439</v>
      </c>
      <c r="D2578" s="1">
        <v>41639</v>
      </c>
    </row>
    <row r="2579" spans="1:4" x14ac:dyDescent="0.25">
      <c r="A2579" s="28">
        <v>378660</v>
      </c>
      <c r="B2579" s="11">
        <v>5836378</v>
      </c>
      <c r="D2579" s="1">
        <v>42004</v>
      </c>
    </row>
    <row r="2580" spans="1:4" x14ac:dyDescent="0.25">
      <c r="A2580" s="28">
        <v>378660</v>
      </c>
      <c r="B2580" s="11">
        <v>5416673</v>
      </c>
      <c r="D2580" s="1">
        <v>42735</v>
      </c>
    </row>
    <row r="2581" spans="1:4" x14ac:dyDescent="0.25">
      <c r="A2581" s="28">
        <v>378662</v>
      </c>
      <c r="B2581" s="11">
        <v>1</v>
      </c>
      <c r="D2581" s="1">
        <v>40939</v>
      </c>
    </row>
    <row r="2582" spans="1:4" x14ac:dyDescent="0.25">
      <c r="A2582" s="28">
        <v>378666</v>
      </c>
      <c r="B2582" s="11">
        <v>981848</v>
      </c>
      <c r="D2582" s="1">
        <v>40816</v>
      </c>
    </row>
    <row r="2583" spans="1:4" x14ac:dyDescent="0.25">
      <c r="A2583" s="28">
        <v>378666</v>
      </c>
      <c r="B2583" s="11">
        <v>0</v>
      </c>
      <c r="D2583" s="1">
        <v>41182</v>
      </c>
    </row>
    <row r="2584" spans="1:4" x14ac:dyDescent="0.25">
      <c r="A2584" s="28">
        <v>378666</v>
      </c>
      <c r="B2584" s="11">
        <v>3290040</v>
      </c>
      <c r="D2584" s="1">
        <v>41547</v>
      </c>
    </row>
    <row r="2585" spans="1:4" x14ac:dyDescent="0.25">
      <c r="A2585" s="28">
        <v>378666</v>
      </c>
      <c r="B2585" s="11">
        <v>5028222</v>
      </c>
      <c r="D2585" s="1">
        <v>41912</v>
      </c>
    </row>
    <row r="2586" spans="1:4" x14ac:dyDescent="0.25">
      <c r="A2586" s="28">
        <v>378666</v>
      </c>
      <c r="B2586" s="11">
        <v>6020662</v>
      </c>
      <c r="D2586" s="1">
        <v>42277</v>
      </c>
    </row>
    <row r="2587" spans="1:4" x14ac:dyDescent="0.25">
      <c r="A2587" s="28">
        <v>378670</v>
      </c>
      <c r="B2587" s="11">
        <v>3290039</v>
      </c>
      <c r="D2587" s="1">
        <v>41547</v>
      </c>
    </row>
    <row r="2588" spans="1:4" x14ac:dyDescent="0.25">
      <c r="A2588" s="28">
        <v>378670</v>
      </c>
      <c r="B2588" s="11">
        <v>5028222</v>
      </c>
      <c r="D2588" s="1">
        <v>41912</v>
      </c>
    </row>
    <row r="2589" spans="1:4" x14ac:dyDescent="0.25">
      <c r="A2589" s="28">
        <v>378670</v>
      </c>
      <c r="B2589" s="11">
        <v>6020662</v>
      </c>
      <c r="D2589" s="1">
        <v>42277</v>
      </c>
    </row>
    <row r="2590" spans="1:4" x14ac:dyDescent="0.25">
      <c r="A2590" s="28">
        <v>378672</v>
      </c>
      <c r="B2590" s="11">
        <v>95</v>
      </c>
      <c r="D2590" s="1">
        <v>40908</v>
      </c>
    </row>
    <row r="2591" spans="1:4" x14ac:dyDescent="0.25">
      <c r="A2591" s="28">
        <v>378672</v>
      </c>
      <c r="B2591" s="11">
        <v>120</v>
      </c>
      <c r="D2591" s="1">
        <v>41274</v>
      </c>
    </row>
    <row r="2592" spans="1:4" x14ac:dyDescent="0.25">
      <c r="A2592" s="28">
        <v>378672</v>
      </c>
      <c r="B2592" s="11">
        <v>75</v>
      </c>
      <c r="D2592" s="1">
        <v>41639</v>
      </c>
    </row>
    <row r="2593" spans="1:4" x14ac:dyDescent="0.25">
      <c r="A2593" s="28">
        <v>378672</v>
      </c>
      <c r="B2593" s="11">
        <v>75</v>
      </c>
      <c r="D2593" s="1">
        <v>42004</v>
      </c>
    </row>
    <row r="2594" spans="1:4" x14ac:dyDescent="0.25">
      <c r="A2594" s="28">
        <v>378672</v>
      </c>
      <c r="B2594" s="11">
        <v>75</v>
      </c>
      <c r="D2594" s="1">
        <v>42369</v>
      </c>
    </row>
    <row r="2595" spans="1:4" x14ac:dyDescent="0.25">
      <c r="A2595" s="28">
        <v>378676</v>
      </c>
      <c r="B2595" s="11">
        <v>68062</v>
      </c>
      <c r="D2595" s="1">
        <v>40908</v>
      </c>
    </row>
    <row r="2596" spans="1:4" x14ac:dyDescent="0.25">
      <c r="A2596" s="28">
        <v>378676</v>
      </c>
      <c r="B2596" s="11">
        <v>68062</v>
      </c>
      <c r="D2596" s="1">
        <v>41274</v>
      </c>
    </row>
    <row r="2597" spans="1:4" x14ac:dyDescent="0.25">
      <c r="A2597" s="28">
        <v>378676</v>
      </c>
      <c r="B2597" s="11">
        <v>200000</v>
      </c>
      <c r="D2597" s="1">
        <v>42004</v>
      </c>
    </row>
    <row r="2598" spans="1:4" x14ac:dyDescent="0.25">
      <c r="A2598" s="28">
        <v>378676</v>
      </c>
      <c r="B2598" s="11">
        <v>200000</v>
      </c>
      <c r="D2598" s="1">
        <v>42369</v>
      </c>
    </row>
    <row r="2599" spans="1:4" x14ac:dyDescent="0.25">
      <c r="A2599" s="28">
        <v>378678</v>
      </c>
      <c r="B2599" s="11">
        <v>85256</v>
      </c>
      <c r="D2599" s="1">
        <v>41090</v>
      </c>
    </row>
    <row r="2600" spans="1:4" x14ac:dyDescent="0.25">
      <c r="A2600" s="28">
        <v>378678</v>
      </c>
      <c r="B2600" s="11">
        <v>1115767</v>
      </c>
      <c r="D2600" s="1">
        <v>41455</v>
      </c>
    </row>
    <row r="2601" spans="1:4" x14ac:dyDescent="0.25">
      <c r="A2601" s="28">
        <v>378678</v>
      </c>
      <c r="B2601" s="11">
        <v>1608399</v>
      </c>
      <c r="D2601" s="1">
        <v>41639</v>
      </c>
    </row>
    <row r="2602" spans="1:4" x14ac:dyDescent="0.25">
      <c r="A2602" s="28">
        <v>378680</v>
      </c>
      <c r="B2602" s="11">
        <v>6037180</v>
      </c>
      <c r="D2602" s="1">
        <v>41274</v>
      </c>
    </row>
    <row r="2603" spans="1:4" x14ac:dyDescent="0.25">
      <c r="A2603" s="28">
        <v>378682</v>
      </c>
      <c r="B2603" s="11">
        <v>1145930</v>
      </c>
      <c r="D2603" s="1">
        <v>41090</v>
      </c>
    </row>
    <row r="2604" spans="1:4" x14ac:dyDescent="0.25">
      <c r="A2604" s="28">
        <v>378682</v>
      </c>
      <c r="B2604" s="11">
        <v>4675000</v>
      </c>
      <c r="D2604" s="1">
        <v>41274</v>
      </c>
    </row>
    <row r="2605" spans="1:4" x14ac:dyDescent="0.25">
      <c r="A2605" s="28">
        <v>378682</v>
      </c>
      <c r="B2605" s="11">
        <v>4675000</v>
      </c>
      <c r="D2605" s="1">
        <v>41820</v>
      </c>
    </row>
    <row r="2606" spans="1:4" x14ac:dyDescent="0.25">
      <c r="A2606" s="28">
        <v>378682</v>
      </c>
      <c r="B2606" s="11">
        <v>4675000</v>
      </c>
      <c r="D2606" s="1">
        <v>42004</v>
      </c>
    </row>
    <row r="2607" spans="1:4" x14ac:dyDescent="0.25">
      <c r="A2607" s="28">
        <v>378684</v>
      </c>
      <c r="B2607" s="11">
        <v>103</v>
      </c>
      <c r="D2607" s="1">
        <v>41307</v>
      </c>
    </row>
    <row r="2608" spans="1:4" x14ac:dyDescent="0.25">
      <c r="A2608" s="28">
        <v>378684</v>
      </c>
      <c r="B2608" s="11">
        <v>94</v>
      </c>
      <c r="D2608" s="1">
        <v>42035</v>
      </c>
    </row>
    <row r="2609" spans="1:4" x14ac:dyDescent="0.25">
      <c r="A2609" s="28">
        <v>378684</v>
      </c>
      <c r="B2609" s="11">
        <v>111</v>
      </c>
      <c r="D2609" s="1">
        <v>42400</v>
      </c>
    </row>
    <row r="2610" spans="1:4" x14ac:dyDescent="0.25">
      <c r="A2610" s="28">
        <v>378687</v>
      </c>
      <c r="B2610" s="11">
        <v>15009128</v>
      </c>
      <c r="D2610" s="1">
        <v>41307</v>
      </c>
    </row>
    <row r="2611" spans="1:4" x14ac:dyDescent="0.25">
      <c r="A2611" s="28">
        <v>378687</v>
      </c>
      <c r="B2611" s="11">
        <v>18130595</v>
      </c>
      <c r="D2611" s="1">
        <v>42035</v>
      </c>
    </row>
    <row r="2612" spans="1:4" x14ac:dyDescent="0.25">
      <c r="A2612" s="28">
        <v>378687</v>
      </c>
      <c r="B2612" s="11">
        <v>18130595</v>
      </c>
      <c r="D2612" s="1">
        <v>42400</v>
      </c>
    </row>
    <row r="2613" spans="1:4" x14ac:dyDescent="0.25">
      <c r="A2613" s="28">
        <v>378690</v>
      </c>
      <c r="B2613" s="11">
        <v>15009128</v>
      </c>
      <c r="D2613" s="1">
        <v>41307</v>
      </c>
    </row>
    <row r="2614" spans="1:4" x14ac:dyDescent="0.25">
      <c r="A2614" s="28">
        <v>378690</v>
      </c>
      <c r="B2614" s="11">
        <v>18130595</v>
      </c>
      <c r="D2614" s="1">
        <v>42035</v>
      </c>
    </row>
    <row r="2615" spans="1:4" x14ac:dyDescent="0.25">
      <c r="A2615" s="28">
        <v>378690</v>
      </c>
      <c r="B2615" s="11">
        <v>18130595</v>
      </c>
      <c r="D2615" s="1">
        <v>42400</v>
      </c>
    </row>
    <row r="2616" spans="1:4" x14ac:dyDescent="0.25">
      <c r="A2616" s="28">
        <v>378692</v>
      </c>
      <c r="B2616" s="11">
        <v>242</v>
      </c>
      <c r="D2616" s="1">
        <v>40908</v>
      </c>
    </row>
    <row r="2617" spans="1:4" x14ac:dyDescent="0.25">
      <c r="A2617" s="28">
        <v>378692</v>
      </c>
      <c r="B2617" s="11">
        <v>242</v>
      </c>
      <c r="D2617" s="1">
        <v>41274</v>
      </c>
    </row>
    <row r="2618" spans="1:4" x14ac:dyDescent="0.25">
      <c r="A2618" s="28">
        <v>378692</v>
      </c>
      <c r="B2618" s="11">
        <v>242</v>
      </c>
      <c r="D2618" s="1">
        <v>41639</v>
      </c>
    </row>
    <row r="2619" spans="1:4" x14ac:dyDescent="0.25">
      <c r="A2619" s="28">
        <v>378692</v>
      </c>
      <c r="B2619" s="11">
        <v>242</v>
      </c>
      <c r="D2619" s="1">
        <v>42004</v>
      </c>
    </row>
    <row r="2620" spans="1:4" x14ac:dyDescent="0.25">
      <c r="A2620" s="28">
        <v>378692</v>
      </c>
      <c r="B2620" s="11">
        <v>236</v>
      </c>
      <c r="C2620" t="s">
        <v>3048</v>
      </c>
      <c r="D2620" s="1">
        <v>42369</v>
      </c>
    </row>
    <row r="2621" spans="1:4" x14ac:dyDescent="0.25">
      <c r="A2621" s="28">
        <v>378694</v>
      </c>
      <c r="B2621" s="11">
        <v>0</v>
      </c>
      <c r="D2621" s="1">
        <v>40908</v>
      </c>
    </row>
    <row r="2622" spans="1:4" x14ac:dyDescent="0.25">
      <c r="A2622" s="28">
        <v>378694</v>
      </c>
      <c r="B2622" s="11">
        <v>1</v>
      </c>
      <c r="D2622" s="1">
        <v>41274</v>
      </c>
    </row>
    <row r="2623" spans="1:4" x14ac:dyDescent="0.25">
      <c r="A2623" s="28">
        <v>378694</v>
      </c>
      <c r="B2623" s="11">
        <v>1</v>
      </c>
      <c r="D2623" s="1">
        <v>42004</v>
      </c>
    </row>
    <row r="2624" spans="1:4" x14ac:dyDescent="0.25">
      <c r="A2624" s="28">
        <v>378694</v>
      </c>
      <c r="B2624" s="11">
        <v>1</v>
      </c>
      <c r="D2624" s="1">
        <v>42369</v>
      </c>
    </row>
    <row r="2625" spans="1:4" x14ac:dyDescent="0.25">
      <c r="A2625" s="28">
        <v>378696</v>
      </c>
      <c r="B2625" s="11">
        <v>600000</v>
      </c>
      <c r="D2625" s="1">
        <v>40908</v>
      </c>
    </row>
    <row r="2626" spans="1:4" x14ac:dyDescent="0.25">
      <c r="A2626" s="28">
        <v>378696</v>
      </c>
      <c r="B2626" s="11">
        <v>622264</v>
      </c>
      <c r="D2626" s="1">
        <v>41274</v>
      </c>
    </row>
    <row r="2627" spans="1:4" x14ac:dyDescent="0.25">
      <c r="A2627" s="28">
        <v>378696</v>
      </c>
      <c r="B2627" s="11">
        <v>1090891</v>
      </c>
      <c r="D2627" s="1">
        <v>41639</v>
      </c>
    </row>
    <row r="2628" spans="1:4" x14ac:dyDescent="0.25">
      <c r="A2628" s="28">
        <v>378696</v>
      </c>
      <c r="B2628" s="11">
        <v>1562824</v>
      </c>
      <c r="D2628" s="1">
        <v>42004</v>
      </c>
    </row>
    <row r="2629" spans="1:4" x14ac:dyDescent="0.25">
      <c r="A2629" s="28">
        <v>378702</v>
      </c>
      <c r="B2629" s="11">
        <v>8</v>
      </c>
      <c r="D2629" s="1">
        <v>40908</v>
      </c>
    </row>
    <row r="2630" spans="1:4" x14ac:dyDescent="0.25">
      <c r="A2630" s="28">
        <v>378702</v>
      </c>
      <c r="B2630" s="11">
        <v>3</v>
      </c>
      <c r="D2630" s="1">
        <v>41274</v>
      </c>
    </row>
    <row r="2631" spans="1:4" x14ac:dyDescent="0.25">
      <c r="A2631" s="28">
        <v>378702</v>
      </c>
      <c r="B2631" s="11">
        <v>1</v>
      </c>
      <c r="D2631" s="1">
        <v>41639</v>
      </c>
    </row>
    <row r="2632" spans="1:4" x14ac:dyDescent="0.25">
      <c r="A2632" s="28">
        <v>378702</v>
      </c>
      <c r="B2632" s="11"/>
      <c r="D2632" s="1">
        <v>42004</v>
      </c>
    </row>
    <row r="2633" spans="1:4" x14ac:dyDescent="0.25">
      <c r="A2633" s="28">
        <v>378702</v>
      </c>
      <c r="B2633" s="11"/>
      <c r="D2633" s="1">
        <v>42551</v>
      </c>
    </row>
    <row r="2634" spans="1:4" x14ac:dyDescent="0.25">
      <c r="A2634" s="28">
        <v>378706</v>
      </c>
      <c r="B2634" s="11">
        <v>3270000</v>
      </c>
      <c r="D2634" s="1">
        <v>41274</v>
      </c>
    </row>
    <row r="2635" spans="1:4" x14ac:dyDescent="0.25">
      <c r="A2635" s="28">
        <v>378706</v>
      </c>
      <c r="B2635" s="11">
        <v>3060500</v>
      </c>
      <c r="D2635" s="1">
        <v>41639</v>
      </c>
    </row>
    <row r="2636" spans="1:4" x14ac:dyDescent="0.25">
      <c r="A2636" s="28">
        <v>378706</v>
      </c>
      <c r="B2636" s="11">
        <v>3060500</v>
      </c>
      <c r="D2636" s="1">
        <v>42004</v>
      </c>
    </row>
    <row r="2637" spans="1:4" x14ac:dyDescent="0.25">
      <c r="A2637" s="28">
        <v>378706</v>
      </c>
      <c r="B2637" s="11">
        <v>3060500</v>
      </c>
      <c r="D2637" s="1">
        <v>42551</v>
      </c>
    </row>
    <row r="2638" spans="1:4" x14ac:dyDescent="0.25">
      <c r="A2638" s="28">
        <v>378712</v>
      </c>
      <c r="B2638" s="11">
        <v>0</v>
      </c>
      <c r="D2638" s="1">
        <v>41090</v>
      </c>
    </row>
    <row r="2639" spans="1:4" x14ac:dyDescent="0.25">
      <c r="A2639" s="28">
        <v>378712</v>
      </c>
      <c r="B2639" s="11">
        <v>24112087</v>
      </c>
      <c r="D2639" s="1">
        <v>41455</v>
      </c>
    </row>
    <row r="2640" spans="1:4" x14ac:dyDescent="0.25">
      <c r="A2640" s="28">
        <v>378712</v>
      </c>
      <c r="B2640" s="11">
        <v>24112087</v>
      </c>
      <c r="D2640" s="1">
        <v>41820</v>
      </c>
    </row>
    <row r="2641" spans="1:4" x14ac:dyDescent="0.25">
      <c r="A2641" s="28">
        <v>378712</v>
      </c>
      <c r="B2641" s="11">
        <v>24112087</v>
      </c>
      <c r="D2641" s="1">
        <v>42004</v>
      </c>
    </row>
    <row r="2642" spans="1:4" x14ac:dyDescent="0.25">
      <c r="A2642" s="28">
        <v>378714</v>
      </c>
      <c r="B2642" s="11">
        <v>14</v>
      </c>
      <c r="D2642" s="1">
        <v>41639</v>
      </c>
    </row>
    <row r="2643" spans="1:4" x14ac:dyDescent="0.25">
      <c r="A2643" s="28">
        <v>378714</v>
      </c>
      <c r="B2643" s="11">
        <v>18</v>
      </c>
      <c r="D2643" s="1">
        <v>42004</v>
      </c>
    </row>
    <row r="2644" spans="1:4" x14ac:dyDescent="0.25">
      <c r="A2644" s="28">
        <v>378714</v>
      </c>
      <c r="B2644" s="11">
        <v>29</v>
      </c>
      <c r="C2644" t="s">
        <v>4443</v>
      </c>
      <c r="D2644" s="1">
        <v>42735</v>
      </c>
    </row>
    <row r="2645" spans="1:4" x14ac:dyDescent="0.25">
      <c r="A2645" s="28">
        <v>378718</v>
      </c>
      <c r="B2645" s="11">
        <v>40</v>
      </c>
      <c r="D2645" s="1">
        <v>41639</v>
      </c>
    </row>
    <row r="2646" spans="1:4" x14ac:dyDescent="0.25">
      <c r="A2646" s="28">
        <v>378718</v>
      </c>
      <c r="B2646" s="11">
        <v>46</v>
      </c>
      <c r="D2646" s="1">
        <v>42004</v>
      </c>
    </row>
    <row r="2647" spans="1:4" x14ac:dyDescent="0.25">
      <c r="A2647" s="28">
        <v>378718</v>
      </c>
      <c r="B2647" s="11">
        <v>46</v>
      </c>
      <c r="D2647" s="1">
        <v>42735</v>
      </c>
    </row>
    <row r="2648" spans="1:4" x14ac:dyDescent="0.25">
      <c r="A2648" s="28">
        <v>378720</v>
      </c>
      <c r="B2648" s="11">
        <v>4585272</v>
      </c>
      <c r="D2648" s="1">
        <v>41639</v>
      </c>
    </row>
    <row r="2649" spans="1:4" x14ac:dyDescent="0.25">
      <c r="A2649" s="28">
        <v>378720</v>
      </c>
      <c r="B2649" s="11">
        <v>4585272</v>
      </c>
      <c r="D2649" s="1">
        <v>42004</v>
      </c>
    </row>
    <row r="2650" spans="1:4" x14ac:dyDescent="0.25">
      <c r="A2650" s="28">
        <v>378720</v>
      </c>
      <c r="B2650" s="11">
        <v>4585272</v>
      </c>
      <c r="D2650" s="1">
        <v>42735</v>
      </c>
    </row>
    <row r="2651" spans="1:4" x14ac:dyDescent="0.25">
      <c r="A2651" s="28">
        <v>378722</v>
      </c>
      <c r="B2651" s="11">
        <v>2</v>
      </c>
      <c r="D2651" s="1">
        <v>41274</v>
      </c>
    </row>
    <row r="2652" spans="1:4" x14ac:dyDescent="0.25">
      <c r="A2652" s="28">
        <v>378722</v>
      </c>
      <c r="B2652" s="11">
        <v>2</v>
      </c>
      <c r="D2652" s="1">
        <v>41639</v>
      </c>
    </row>
    <row r="2653" spans="1:4" x14ac:dyDescent="0.25">
      <c r="A2653" s="28">
        <v>378722</v>
      </c>
      <c r="B2653" s="11">
        <v>1</v>
      </c>
      <c r="D2653" s="1">
        <v>42004</v>
      </c>
    </row>
    <row r="2654" spans="1:4" x14ac:dyDescent="0.25">
      <c r="A2654" s="28">
        <v>378722</v>
      </c>
      <c r="B2654" s="11"/>
      <c r="D2654" s="1">
        <v>42369</v>
      </c>
    </row>
    <row r="2655" spans="1:4" x14ac:dyDescent="0.25">
      <c r="A2655" s="28">
        <v>378722</v>
      </c>
      <c r="B2655" s="11">
        <v>0</v>
      </c>
      <c r="D2655" s="1">
        <v>42735</v>
      </c>
    </row>
    <row r="2656" spans="1:4" x14ac:dyDescent="0.25">
      <c r="A2656" s="28">
        <v>378726</v>
      </c>
      <c r="B2656" s="11">
        <v>15</v>
      </c>
      <c r="D2656" s="1">
        <v>41274</v>
      </c>
    </row>
    <row r="2657" spans="1:4" x14ac:dyDescent="0.25">
      <c r="A2657" s="28">
        <v>378726</v>
      </c>
      <c r="B2657" s="11">
        <v>15</v>
      </c>
      <c r="D2657" s="1">
        <v>41639</v>
      </c>
    </row>
    <row r="2658" spans="1:4" x14ac:dyDescent="0.25">
      <c r="A2658" s="28">
        <v>378726</v>
      </c>
      <c r="B2658" s="11">
        <v>15</v>
      </c>
      <c r="D2658" s="1">
        <v>42004</v>
      </c>
    </row>
    <row r="2659" spans="1:4" x14ac:dyDescent="0.25">
      <c r="A2659" s="28">
        <v>378726</v>
      </c>
      <c r="B2659" s="11">
        <v>13</v>
      </c>
      <c r="D2659" s="1">
        <v>42369</v>
      </c>
    </row>
    <row r="2660" spans="1:4" x14ac:dyDescent="0.25">
      <c r="A2660" s="28">
        <v>378726</v>
      </c>
      <c r="B2660" s="11">
        <v>12</v>
      </c>
      <c r="D2660" s="1">
        <v>42735</v>
      </c>
    </row>
    <row r="2661" spans="1:4" x14ac:dyDescent="0.25">
      <c r="A2661" s="28">
        <v>378728</v>
      </c>
      <c r="B2661" s="11">
        <v>856034</v>
      </c>
      <c r="D2661" s="1">
        <v>41274</v>
      </c>
    </row>
    <row r="2662" spans="1:4" x14ac:dyDescent="0.25">
      <c r="A2662" s="28">
        <v>378728</v>
      </c>
      <c r="B2662" s="11">
        <v>856034</v>
      </c>
      <c r="D2662" s="1">
        <v>41639</v>
      </c>
    </row>
    <row r="2663" spans="1:4" x14ac:dyDescent="0.25">
      <c r="A2663" s="28">
        <v>378728</v>
      </c>
      <c r="B2663" s="11">
        <v>856034</v>
      </c>
      <c r="D2663" s="1">
        <v>42004</v>
      </c>
    </row>
    <row r="2664" spans="1:4" x14ac:dyDescent="0.25">
      <c r="A2664" s="28">
        <v>378728</v>
      </c>
      <c r="B2664" s="11">
        <v>855994</v>
      </c>
      <c r="D2664" s="1">
        <v>42369</v>
      </c>
    </row>
    <row r="2665" spans="1:4" x14ac:dyDescent="0.25">
      <c r="A2665" s="28">
        <v>378728</v>
      </c>
      <c r="B2665" s="11">
        <v>856034</v>
      </c>
      <c r="D2665" s="1">
        <v>42735</v>
      </c>
    </row>
    <row r="2666" spans="1:4" x14ac:dyDescent="0.25">
      <c r="A2666" s="28">
        <v>378732</v>
      </c>
      <c r="B2666" s="11">
        <v>856034</v>
      </c>
      <c r="D2666" s="1">
        <v>41274</v>
      </c>
    </row>
    <row r="2667" spans="1:4" x14ac:dyDescent="0.25">
      <c r="A2667" s="28">
        <v>378732</v>
      </c>
      <c r="B2667" s="11">
        <v>856034</v>
      </c>
      <c r="D2667" s="1">
        <v>41639</v>
      </c>
    </row>
    <row r="2668" spans="1:4" x14ac:dyDescent="0.25">
      <c r="A2668" s="28">
        <v>378732</v>
      </c>
      <c r="B2668" s="11">
        <v>856034</v>
      </c>
      <c r="D2668" s="1">
        <v>42369</v>
      </c>
    </row>
    <row r="2669" spans="1:4" x14ac:dyDescent="0.25">
      <c r="A2669" s="28">
        <v>378732</v>
      </c>
      <c r="B2669" s="11">
        <v>856034</v>
      </c>
      <c r="D2669" s="1">
        <v>42735</v>
      </c>
    </row>
    <row r="2670" spans="1:4" x14ac:dyDescent="0.25">
      <c r="A2670" s="28">
        <v>378734</v>
      </c>
      <c r="B2670" s="11">
        <v>48</v>
      </c>
      <c r="D2670" s="1">
        <v>40543</v>
      </c>
    </row>
    <row r="2671" spans="1:4" x14ac:dyDescent="0.25">
      <c r="A2671" s="28">
        <v>378734</v>
      </c>
      <c r="B2671" s="11">
        <v>66</v>
      </c>
      <c r="D2671" s="1">
        <v>40908</v>
      </c>
    </row>
    <row r="2672" spans="1:4" x14ac:dyDescent="0.25">
      <c r="A2672" s="28">
        <v>378734</v>
      </c>
      <c r="B2672" s="11">
        <v>84</v>
      </c>
      <c r="D2672" s="1">
        <v>41274</v>
      </c>
    </row>
    <row r="2673" spans="1:4" x14ac:dyDescent="0.25">
      <c r="A2673" s="28">
        <v>378734</v>
      </c>
      <c r="B2673" s="11">
        <v>201</v>
      </c>
      <c r="D2673" s="1">
        <v>41639</v>
      </c>
    </row>
    <row r="2674" spans="1:4" x14ac:dyDescent="0.25">
      <c r="A2674" s="28">
        <v>378734</v>
      </c>
      <c r="B2674" s="11">
        <v>118</v>
      </c>
      <c r="D2674" s="1">
        <v>42063</v>
      </c>
    </row>
    <row r="2675" spans="1:4" x14ac:dyDescent="0.25">
      <c r="A2675" s="28">
        <v>378738</v>
      </c>
      <c r="B2675" s="11">
        <v>5229161</v>
      </c>
      <c r="D2675" s="1">
        <v>40543</v>
      </c>
    </row>
    <row r="2676" spans="1:4" x14ac:dyDescent="0.25">
      <c r="A2676" s="28">
        <v>378738</v>
      </c>
      <c r="B2676" s="11">
        <v>6661106</v>
      </c>
      <c r="D2676" s="1">
        <v>40908</v>
      </c>
    </row>
    <row r="2677" spans="1:4" x14ac:dyDescent="0.25">
      <c r="A2677" s="28">
        <v>378738</v>
      </c>
      <c r="B2677" s="11">
        <v>6661106</v>
      </c>
      <c r="D2677" s="1">
        <v>41274</v>
      </c>
    </row>
    <row r="2678" spans="1:4" x14ac:dyDescent="0.25">
      <c r="A2678" s="28">
        <v>378738</v>
      </c>
      <c r="B2678" s="11">
        <v>6661106</v>
      </c>
      <c r="D2678" s="1">
        <v>41639</v>
      </c>
    </row>
    <row r="2679" spans="1:4" x14ac:dyDescent="0.25">
      <c r="A2679" s="28">
        <v>378738</v>
      </c>
      <c r="B2679" s="11">
        <v>11890266</v>
      </c>
      <c r="D2679" s="1">
        <v>42063</v>
      </c>
    </row>
    <row r="2680" spans="1:4" x14ac:dyDescent="0.25">
      <c r="A2680" s="28">
        <v>378742</v>
      </c>
      <c r="B2680" s="11">
        <v>5229161</v>
      </c>
      <c r="D2680" s="1">
        <v>40543</v>
      </c>
    </row>
    <row r="2681" spans="1:4" x14ac:dyDescent="0.25">
      <c r="A2681" s="28">
        <v>378742</v>
      </c>
      <c r="B2681" s="11">
        <v>6661106</v>
      </c>
      <c r="D2681" s="1">
        <v>40908</v>
      </c>
    </row>
    <row r="2682" spans="1:4" x14ac:dyDescent="0.25">
      <c r="A2682" s="28">
        <v>378742</v>
      </c>
      <c r="B2682" s="11">
        <v>6661106</v>
      </c>
      <c r="D2682" s="1">
        <v>41274</v>
      </c>
    </row>
    <row r="2683" spans="1:4" x14ac:dyDescent="0.25">
      <c r="A2683" s="28">
        <v>378742</v>
      </c>
      <c r="B2683" s="11">
        <v>6661106</v>
      </c>
      <c r="D2683" s="1">
        <v>41639</v>
      </c>
    </row>
    <row r="2684" spans="1:4" x14ac:dyDescent="0.25">
      <c r="A2684" s="28">
        <v>378742</v>
      </c>
      <c r="B2684" s="11">
        <v>11890266</v>
      </c>
      <c r="D2684" s="1">
        <v>42063</v>
      </c>
    </row>
    <row r="2685" spans="1:4" x14ac:dyDescent="0.25">
      <c r="A2685" s="28">
        <v>378744</v>
      </c>
      <c r="B2685" s="11">
        <v>35</v>
      </c>
      <c r="D2685" s="1">
        <v>41274</v>
      </c>
    </row>
    <row r="2686" spans="1:4" x14ac:dyDescent="0.25">
      <c r="A2686" s="28">
        <v>378744</v>
      </c>
      <c r="B2686" s="11">
        <v>40</v>
      </c>
      <c r="D2686" s="1">
        <v>41639</v>
      </c>
    </row>
    <row r="2687" spans="1:4" x14ac:dyDescent="0.25">
      <c r="A2687" s="28">
        <v>378744</v>
      </c>
      <c r="B2687" s="11">
        <v>93</v>
      </c>
      <c r="D2687" s="1">
        <v>42004</v>
      </c>
    </row>
    <row r="2688" spans="1:4" x14ac:dyDescent="0.25">
      <c r="A2688" s="28">
        <v>378744</v>
      </c>
      <c r="B2688" s="11">
        <v>67</v>
      </c>
      <c r="D2688" s="1">
        <v>42369</v>
      </c>
    </row>
    <row r="2689" spans="1:4" x14ac:dyDescent="0.25">
      <c r="A2689" s="28">
        <v>378744</v>
      </c>
      <c r="B2689" s="11">
        <v>94</v>
      </c>
      <c r="D2689" s="1">
        <v>42735</v>
      </c>
    </row>
    <row r="2690" spans="1:4" x14ac:dyDescent="0.25">
      <c r="A2690" s="28">
        <v>378748</v>
      </c>
      <c r="B2690" s="11">
        <v>850574</v>
      </c>
      <c r="D2690" s="1">
        <v>41274</v>
      </c>
    </row>
    <row r="2691" spans="1:4" x14ac:dyDescent="0.25">
      <c r="A2691" s="28">
        <v>378748</v>
      </c>
      <c r="B2691" s="11">
        <v>925574</v>
      </c>
      <c r="D2691" s="1">
        <v>41639</v>
      </c>
    </row>
    <row r="2692" spans="1:4" x14ac:dyDescent="0.25">
      <c r="A2692" s="28">
        <v>378748</v>
      </c>
      <c r="B2692" s="11">
        <v>2590729</v>
      </c>
      <c r="C2692" t="s">
        <v>3926</v>
      </c>
      <c r="D2692" s="1">
        <v>42735</v>
      </c>
    </row>
    <row r="2693" spans="1:4" x14ac:dyDescent="0.25">
      <c r="A2693" s="28">
        <v>378750</v>
      </c>
      <c r="B2693" s="11">
        <v>163</v>
      </c>
      <c r="D2693" s="1">
        <v>40543</v>
      </c>
    </row>
    <row r="2694" spans="1:4" x14ac:dyDescent="0.25">
      <c r="A2694" s="28">
        <v>378750</v>
      </c>
      <c r="B2694" s="11">
        <v>163</v>
      </c>
      <c r="D2694" s="1">
        <v>40908</v>
      </c>
    </row>
    <row r="2695" spans="1:4" x14ac:dyDescent="0.25">
      <c r="A2695" s="28">
        <v>378750</v>
      </c>
      <c r="B2695" s="11">
        <v>163</v>
      </c>
      <c r="D2695" s="1">
        <v>41274</v>
      </c>
    </row>
    <row r="2696" spans="1:4" x14ac:dyDescent="0.25">
      <c r="A2696" s="28">
        <v>378750</v>
      </c>
      <c r="B2696" s="11">
        <v>163</v>
      </c>
      <c r="D2696" s="1">
        <v>41639</v>
      </c>
    </row>
    <row r="2697" spans="1:4" x14ac:dyDescent="0.25">
      <c r="A2697" s="28">
        <v>378750</v>
      </c>
      <c r="B2697" s="11">
        <v>110</v>
      </c>
      <c r="C2697" t="s">
        <v>3049</v>
      </c>
      <c r="D2697" s="1">
        <v>42004</v>
      </c>
    </row>
    <row r="2698" spans="1:4" x14ac:dyDescent="0.25">
      <c r="A2698" s="28">
        <v>378752</v>
      </c>
      <c r="B2698" s="11">
        <v>1873218</v>
      </c>
      <c r="D2698" s="1">
        <v>40543</v>
      </c>
    </row>
    <row r="2699" spans="1:4" x14ac:dyDescent="0.25">
      <c r="A2699" s="28">
        <v>378752</v>
      </c>
      <c r="B2699" s="11">
        <v>2563406</v>
      </c>
      <c r="D2699" s="1">
        <v>40908</v>
      </c>
    </row>
    <row r="2700" spans="1:4" x14ac:dyDescent="0.25">
      <c r="A2700" s="28">
        <v>378752</v>
      </c>
      <c r="B2700" s="11">
        <v>2932032</v>
      </c>
      <c r="D2700" s="1">
        <v>41274</v>
      </c>
    </row>
    <row r="2701" spans="1:4" x14ac:dyDescent="0.25">
      <c r="A2701" s="28">
        <v>378752</v>
      </c>
      <c r="B2701" s="11">
        <v>2932032</v>
      </c>
      <c r="D2701" s="1">
        <v>41639</v>
      </c>
    </row>
    <row r="2702" spans="1:4" x14ac:dyDescent="0.25">
      <c r="A2702" s="28">
        <v>378752</v>
      </c>
      <c r="B2702" s="11">
        <v>2932032</v>
      </c>
      <c r="D2702" s="1">
        <v>42004</v>
      </c>
    </row>
    <row r="2703" spans="1:4" x14ac:dyDescent="0.25">
      <c r="A2703" s="28">
        <v>378754</v>
      </c>
      <c r="B2703" s="11">
        <v>55</v>
      </c>
      <c r="D2703" s="1">
        <v>40908</v>
      </c>
    </row>
    <row r="2704" spans="1:4" x14ac:dyDescent="0.25">
      <c r="A2704" s="28">
        <v>378754</v>
      </c>
      <c r="B2704" s="11">
        <v>59</v>
      </c>
      <c r="D2704" s="1">
        <v>41274</v>
      </c>
    </row>
    <row r="2705" spans="1:4" x14ac:dyDescent="0.25">
      <c r="A2705" s="28">
        <v>378754</v>
      </c>
      <c r="B2705" s="11">
        <v>68</v>
      </c>
      <c r="D2705" s="1">
        <v>41639</v>
      </c>
    </row>
    <row r="2706" spans="1:4" x14ac:dyDescent="0.25">
      <c r="A2706" s="28">
        <v>378754</v>
      </c>
      <c r="B2706" s="11">
        <v>83</v>
      </c>
      <c r="D2706" s="1">
        <v>42185</v>
      </c>
    </row>
    <row r="2707" spans="1:4" x14ac:dyDescent="0.25">
      <c r="A2707" s="28">
        <v>378754</v>
      </c>
      <c r="B2707" s="11">
        <v>61</v>
      </c>
      <c r="D2707" s="1">
        <v>42551</v>
      </c>
    </row>
    <row r="2708" spans="1:4" x14ac:dyDescent="0.25">
      <c r="A2708" s="28">
        <v>378758</v>
      </c>
      <c r="B2708" s="11">
        <v>1982838</v>
      </c>
      <c r="D2708" s="1">
        <v>41274</v>
      </c>
    </row>
    <row r="2709" spans="1:4" x14ac:dyDescent="0.25">
      <c r="A2709" s="28">
        <v>378758</v>
      </c>
      <c r="B2709" s="11">
        <v>759902</v>
      </c>
      <c r="D2709" s="1">
        <v>41639</v>
      </c>
    </row>
    <row r="2710" spans="1:4" x14ac:dyDescent="0.25">
      <c r="A2710" s="28">
        <v>378758</v>
      </c>
      <c r="B2710" s="11">
        <v>1070098</v>
      </c>
      <c r="D2710" s="1">
        <v>42185</v>
      </c>
    </row>
    <row r="2711" spans="1:4" x14ac:dyDescent="0.25">
      <c r="A2711" s="28">
        <v>378758</v>
      </c>
      <c r="B2711" s="11">
        <v>1982838</v>
      </c>
      <c r="D2711" s="1">
        <v>42551</v>
      </c>
    </row>
    <row r="2712" spans="1:4" x14ac:dyDescent="0.25">
      <c r="A2712" s="28">
        <v>378760</v>
      </c>
      <c r="B2712" s="11"/>
      <c r="D2712" s="1">
        <v>41820</v>
      </c>
    </row>
    <row r="2713" spans="1:4" x14ac:dyDescent="0.25">
      <c r="A2713" s="28">
        <v>378760</v>
      </c>
      <c r="B2713" s="11">
        <v>1</v>
      </c>
      <c r="D2713" s="1">
        <v>42185</v>
      </c>
    </row>
    <row r="2714" spans="1:4" x14ac:dyDescent="0.25">
      <c r="A2714" s="28">
        <v>378760</v>
      </c>
      <c r="B2714" s="11">
        <v>0</v>
      </c>
      <c r="D2714" s="1">
        <v>42551</v>
      </c>
    </row>
    <row r="2715" spans="1:4" x14ac:dyDescent="0.25">
      <c r="A2715" s="28">
        <v>378760</v>
      </c>
      <c r="B2715" s="11">
        <v>0</v>
      </c>
      <c r="D2715" s="1">
        <v>42916</v>
      </c>
    </row>
    <row r="2716" spans="1:4" x14ac:dyDescent="0.25">
      <c r="A2716" s="28">
        <v>378762</v>
      </c>
      <c r="B2716" s="11">
        <v>1</v>
      </c>
      <c r="D2716" s="1">
        <v>41820</v>
      </c>
    </row>
    <row r="2717" spans="1:4" x14ac:dyDescent="0.25">
      <c r="A2717" s="28">
        <v>378762</v>
      </c>
      <c r="B2717" s="11">
        <v>1</v>
      </c>
      <c r="D2717" s="1">
        <v>42185</v>
      </c>
    </row>
    <row r="2718" spans="1:4" x14ac:dyDescent="0.25">
      <c r="A2718" s="28">
        <v>378762</v>
      </c>
      <c r="B2718" s="11">
        <v>1</v>
      </c>
      <c r="D2718" s="1">
        <v>42551</v>
      </c>
    </row>
    <row r="2719" spans="1:4" x14ac:dyDescent="0.25">
      <c r="A2719" s="28">
        <v>378762</v>
      </c>
      <c r="B2719" s="11">
        <v>1</v>
      </c>
      <c r="D2719" s="1">
        <v>42916</v>
      </c>
    </row>
    <row r="2720" spans="1:4" x14ac:dyDescent="0.25">
      <c r="A2720" s="28">
        <v>378764</v>
      </c>
      <c r="B2720" s="11">
        <v>3988749</v>
      </c>
      <c r="D2720" s="1">
        <v>42185</v>
      </c>
    </row>
    <row r="2721" spans="1:4" x14ac:dyDescent="0.25">
      <c r="A2721" s="28">
        <v>378764</v>
      </c>
      <c r="B2721" s="11">
        <v>3988749</v>
      </c>
      <c r="D2721" s="1">
        <v>42551</v>
      </c>
    </row>
    <row r="2722" spans="1:4" x14ac:dyDescent="0.25">
      <c r="A2722" s="28">
        <v>378764</v>
      </c>
      <c r="B2722" s="11">
        <v>3988749</v>
      </c>
      <c r="D2722" s="1">
        <v>42916</v>
      </c>
    </row>
    <row r="2723" spans="1:4" x14ac:dyDescent="0.25">
      <c r="A2723" s="28">
        <v>378766</v>
      </c>
      <c r="B2723" s="11">
        <v>2</v>
      </c>
      <c r="D2723" s="1">
        <v>41364</v>
      </c>
    </row>
    <row r="2724" spans="1:4" x14ac:dyDescent="0.25">
      <c r="A2724" s="28">
        <v>378766</v>
      </c>
      <c r="B2724" s="11">
        <v>2</v>
      </c>
      <c r="D2724" s="1">
        <v>41639</v>
      </c>
    </row>
    <row r="2725" spans="1:4" x14ac:dyDescent="0.25">
      <c r="A2725" s="28">
        <v>378766</v>
      </c>
      <c r="B2725" s="11">
        <v>2</v>
      </c>
      <c r="D2725" s="1">
        <v>42004</v>
      </c>
    </row>
    <row r="2726" spans="1:4" x14ac:dyDescent="0.25">
      <c r="A2726" s="28">
        <v>378766</v>
      </c>
      <c r="B2726" s="11">
        <v>2</v>
      </c>
      <c r="D2726" s="1">
        <v>42369</v>
      </c>
    </row>
    <row r="2727" spans="1:4" x14ac:dyDescent="0.25">
      <c r="A2727" s="28">
        <v>378766</v>
      </c>
      <c r="B2727" s="11">
        <v>2</v>
      </c>
      <c r="D2727" s="1">
        <v>42735</v>
      </c>
    </row>
    <row r="2728" spans="1:4" x14ac:dyDescent="0.25">
      <c r="A2728" s="28">
        <v>378768</v>
      </c>
      <c r="B2728" s="11">
        <v>1</v>
      </c>
      <c r="D2728" s="1">
        <v>41364</v>
      </c>
    </row>
    <row r="2729" spans="1:4" x14ac:dyDescent="0.25">
      <c r="A2729" s="28">
        <v>378768</v>
      </c>
      <c r="B2729" s="11">
        <v>1</v>
      </c>
      <c r="D2729" s="1">
        <v>41639</v>
      </c>
    </row>
    <row r="2730" spans="1:4" x14ac:dyDescent="0.25">
      <c r="A2730" s="28">
        <v>378768</v>
      </c>
      <c r="B2730" s="11">
        <v>1</v>
      </c>
      <c r="D2730" s="1">
        <v>42004</v>
      </c>
    </row>
    <row r="2731" spans="1:4" x14ac:dyDescent="0.25">
      <c r="A2731" s="28">
        <v>378768</v>
      </c>
      <c r="B2731" s="11">
        <v>1</v>
      </c>
      <c r="D2731" s="1">
        <v>42369</v>
      </c>
    </row>
    <row r="2732" spans="1:4" x14ac:dyDescent="0.25">
      <c r="A2732" s="28">
        <v>378768</v>
      </c>
      <c r="B2732" s="11">
        <v>1</v>
      </c>
      <c r="D2732" s="1">
        <v>42735</v>
      </c>
    </row>
    <row r="2733" spans="1:4" x14ac:dyDescent="0.25">
      <c r="A2733" s="28">
        <v>378770</v>
      </c>
      <c r="B2733" s="11">
        <v>898000</v>
      </c>
      <c r="D2733" s="1">
        <v>41274</v>
      </c>
    </row>
    <row r="2734" spans="1:4" x14ac:dyDescent="0.25">
      <c r="A2734" s="28">
        <v>378770</v>
      </c>
      <c r="B2734" s="11">
        <v>829691</v>
      </c>
      <c r="D2734" s="1">
        <v>41639</v>
      </c>
    </row>
    <row r="2735" spans="1:4" x14ac:dyDescent="0.25">
      <c r="A2735" s="28">
        <v>378770</v>
      </c>
      <c r="B2735" s="11">
        <v>829691</v>
      </c>
      <c r="D2735" s="1">
        <v>42369</v>
      </c>
    </row>
    <row r="2736" spans="1:4" x14ac:dyDescent="0.25">
      <c r="A2736" s="28">
        <v>378770</v>
      </c>
      <c r="B2736" s="11">
        <v>829691</v>
      </c>
      <c r="D2736" s="1">
        <v>42735</v>
      </c>
    </row>
    <row r="2737" spans="1:4" x14ac:dyDescent="0.25">
      <c r="A2737" s="28">
        <v>378772</v>
      </c>
      <c r="B2737" s="11">
        <v>1943260</v>
      </c>
      <c r="D2737" s="1">
        <v>41455</v>
      </c>
    </row>
    <row r="2738" spans="1:4" x14ac:dyDescent="0.25">
      <c r="A2738" s="28">
        <v>378772</v>
      </c>
      <c r="B2738" s="11">
        <v>3483119</v>
      </c>
      <c r="D2738" s="1">
        <v>41820</v>
      </c>
    </row>
    <row r="2739" spans="1:4" x14ac:dyDescent="0.25">
      <c r="A2739" s="28">
        <v>378772</v>
      </c>
      <c r="B2739" s="11">
        <v>3483119</v>
      </c>
      <c r="D2739" s="1">
        <v>42004</v>
      </c>
    </row>
    <row r="2740" spans="1:4" x14ac:dyDescent="0.25">
      <c r="A2740" s="28">
        <v>378778</v>
      </c>
      <c r="B2740" s="11">
        <v>2785929</v>
      </c>
      <c r="D2740" s="1">
        <v>41274</v>
      </c>
    </row>
    <row r="2741" spans="1:4" x14ac:dyDescent="0.25">
      <c r="A2741" s="28">
        <v>378778</v>
      </c>
      <c r="B2741" s="11">
        <v>4150000</v>
      </c>
      <c r="D2741" s="1">
        <v>41639</v>
      </c>
    </row>
    <row r="2742" spans="1:4" x14ac:dyDescent="0.25">
      <c r="A2742" s="28">
        <v>378778</v>
      </c>
      <c r="B2742" s="11">
        <v>1433067</v>
      </c>
      <c r="D2742" s="1">
        <v>42094</v>
      </c>
    </row>
    <row r="2743" spans="1:4" x14ac:dyDescent="0.25">
      <c r="A2743" s="28">
        <v>378778</v>
      </c>
      <c r="B2743" s="11">
        <v>5548088</v>
      </c>
      <c r="D2743" s="1">
        <v>42460</v>
      </c>
    </row>
    <row r="2744" spans="1:4" x14ac:dyDescent="0.25">
      <c r="A2744" s="28">
        <v>378780</v>
      </c>
      <c r="B2744" s="11">
        <v>750000</v>
      </c>
      <c r="D2744" s="1">
        <v>42004</v>
      </c>
    </row>
    <row r="2745" spans="1:4" x14ac:dyDescent="0.25">
      <c r="A2745" s="28">
        <v>378784</v>
      </c>
      <c r="B2745" s="11">
        <v>3880103</v>
      </c>
      <c r="D2745" s="1">
        <v>41639</v>
      </c>
    </row>
    <row r="2746" spans="1:4" x14ac:dyDescent="0.25">
      <c r="A2746" s="28">
        <v>378784</v>
      </c>
      <c r="B2746" s="11">
        <v>3880103</v>
      </c>
      <c r="D2746" s="1">
        <v>42004</v>
      </c>
    </row>
    <row r="2747" spans="1:4" x14ac:dyDescent="0.25">
      <c r="A2747" s="28">
        <v>378790</v>
      </c>
      <c r="B2747" s="11">
        <v>236609</v>
      </c>
      <c r="D2747" s="1">
        <v>41029</v>
      </c>
    </row>
    <row r="2748" spans="1:4" x14ac:dyDescent="0.25">
      <c r="A2748" s="28">
        <v>378790</v>
      </c>
      <c r="B2748" s="11">
        <v>351984</v>
      </c>
      <c r="D2748" s="1">
        <v>41394</v>
      </c>
    </row>
    <row r="2749" spans="1:4" x14ac:dyDescent="0.25">
      <c r="A2749" s="28">
        <v>378790</v>
      </c>
      <c r="B2749" s="11">
        <v>16878543</v>
      </c>
      <c r="D2749" s="1">
        <v>41759</v>
      </c>
    </row>
    <row r="2750" spans="1:4" x14ac:dyDescent="0.25">
      <c r="A2750" s="28">
        <v>378790</v>
      </c>
      <c r="B2750" s="11">
        <v>21102006</v>
      </c>
      <c r="D2750" s="1">
        <v>42124</v>
      </c>
    </row>
    <row r="2751" spans="1:4" x14ac:dyDescent="0.25">
      <c r="A2751" s="28">
        <v>378790</v>
      </c>
      <c r="B2751" s="11">
        <v>22262190</v>
      </c>
      <c r="D2751" s="1">
        <v>42490</v>
      </c>
    </row>
    <row r="2752" spans="1:4" x14ac:dyDescent="0.25">
      <c r="A2752" s="28">
        <v>378790</v>
      </c>
      <c r="B2752" s="11">
        <v>22262190</v>
      </c>
      <c r="D2752" s="1">
        <v>42582</v>
      </c>
    </row>
    <row r="2753" spans="1:4" x14ac:dyDescent="0.25">
      <c r="A2753" s="28">
        <v>378792</v>
      </c>
      <c r="B2753" s="11">
        <v>324505</v>
      </c>
      <c r="D2753" s="1">
        <v>41274</v>
      </c>
    </row>
    <row r="2754" spans="1:4" x14ac:dyDescent="0.25">
      <c r="A2754" s="28">
        <v>378794</v>
      </c>
      <c r="B2754" s="11">
        <v>16137130</v>
      </c>
      <c r="D2754" s="1">
        <v>41274</v>
      </c>
    </row>
    <row r="2755" spans="1:4" x14ac:dyDescent="0.25">
      <c r="A2755" s="28">
        <v>378794</v>
      </c>
      <c r="B2755" s="11">
        <v>23911782</v>
      </c>
      <c r="D2755" s="1">
        <v>41639</v>
      </c>
    </row>
    <row r="2756" spans="1:4" x14ac:dyDescent="0.25">
      <c r="A2756" s="28">
        <v>378794</v>
      </c>
      <c r="B2756" s="11">
        <v>45919385</v>
      </c>
      <c r="D2756" s="1">
        <v>42004</v>
      </c>
    </row>
    <row r="2757" spans="1:4" x14ac:dyDescent="0.25">
      <c r="A2757" s="28">
        <v>378794</v>
      </c>
      <c r="B2757" s="11">
        <v>44498210</v>
      </c>
      <c r="D2757" s="1">
        <v>42369</v>
      </c>
    </row>
    <row r="2758" spans="1:4" x14ac:dyDescent="0.25">
      <c r="A2758" s="28">
        <v>378794</v>
      </c>
      <c r="B2758" s="11">
        <v>48144271</v>
      </c>
      <c r="D2758" s="1">
        <v>42735</v>
      </c>
    </row>
    <row r="2759" spans="1:4" x14ac:dyDescent="0.25">
      <c r="A2759" s="28">
        <v>378798</v>
      </c>
      <c r="B2759" s="11">
        <v>3800000</v>
      </c>
      <c r="D2759" s="1">
        <v>41274</v>
      </c>
    </row>
    <row r="2760" spans="1:4" x14ac:dyDescent="0.25">
      <c r="A2760" s="28">
        <v>378798</v>
      </c>
      <c r="B2760" s="11">
        <v>6200000</v>
      </c>
      <c r="D2760" s="1">
        <v>41639</v>
      </c>
    </row>
    <row r="2761" spans="1:4" x14ac:dyDescent="0.25">
      <c r="A2761" s="28">
        <v>378798</v>
      </c>
      <c r="B2761" s="11">
        <v>185000</v>
      </c>
      <c r="D2761" s="1">
        <v>42004</v>
      </c>
    </row>
    <row r="2762" spans="1:4" x14ac:dyDescent="0.25">
      <c r="A2762" s="28">
        <v>378798</v>
      </c>
      <c r="B2762" s="11">
        <v>6200000</v>
      </c>
      <c r="D2762" s="1">
        <v>42369</v>
      </c>
    </row>
    <row r="2763" spans="1:4" x14ac:dyDescent="0.25">
      <c r="A2763" s="28">
        <v>378798</v>
      </c>
      <c r="B2763" s="11">
        <v>6200000</v>
      </c>
      <c r="D2763" s="1">
        <v>42735</v>
      </c>
    </row>
    <row r="2764" spans="1:4" x14ac:dyDescent="0.25">
      <c r="A2764" s="28">
        <v>378800</v>
      </c>
      <c r="B2764" s="11">
        <v>4483732</v>
      </c>
      <c r="D2764" s="1">
        <v>41060</v>
      </c>
    </row>
    <row r="2765" spans="1:4" x14ac:dyDescent="0.25">
      <c r="A2765" s="28">
        <v>378800</v>
      </c>
      <c r="B2765" s="11">
        <v>8246868</v>
      </c>
      <c r="D2765" s="1">
        <v>41425</v>
      </c>
    </row>
    <row r="2766" spans="1:4" x14ac:dyDescent="0.25">
      <c r="A2766" s="28">
        <v>378800</v>
      </c>
      <c r="B2766" s="11">
        <v>13693852</v>
      </c>
      <c r="D2766" s="1">
        <v>41790</v>
      </c>
    </row>
    <row r="2767" spans="1:4" x14ac:dyDescent="0.25">
      <c r="A2767" s="28">
        <v>378800</v>
      </c>
      <c r="B2767" s="11">
        <v>14010518</v>
      </c>
      <c r="D2767" s="1">
        <v>42004</v>
      </c>
    </row>
    <row r="2768" spans="1:4" x14ac:dyDescent="0.25">
      <c r="A2768" s="28">
        <v>378800</v>
      </c>
      <c r="B2768" s="11">
        <v>15050151</v>
      </c>
      <c r="D2768" s="1">
        <v>42369</v>
      </c>
    </row>
    <row r="2769" spans="1:4" x14ac:dyDescent="0.25">
      <c r="A2769" s="28">
        <v>378800</v>
      </c>
      <c r="B2769" s="11">
        <v>15458308</v>
      </c>
      <c r="D2769" s="1">
        <v>42735</v>
      </c>
    </row>
    <row r="2770" spans="1:4" x14ac:dyDescent="0.25">
      <c r="A2770" s="28">
        <v>378802</v>
      </c>
      <c r="B2770" s="11">
        <v>4567000</v>
      </c>
      <c r="D2770" s="1">
        <v>42004</v>
      </c>
    </row>
    <row r="2771" spans="1:4" x14ac:dyDescent="0.25">
      <c r="A2771" s="28">
        <v>378806</v>
      </c>
      <c r="B2771" s="11">
        <v>6000000</v>
      </c>
      <c r="D2771" s="1">
        <v>41639</v>
      </c>
    </row>
    <row r="2772" spans="1:4" x14ac:dyDescent="0.25">
      <c r="A2772" s="28">
        <v>378808</v>
      </c>
      <c r="B2772" s="11">
        <v>1000000</v>
      </c>
      <c r="D2772" s="1">
        <v>41228</v>
      </c>
    </row>
    <row r="2773" spans="1:4" x14ac:dyDescent="0.25">
      <c r="A2773" s="28">
        <v>378810</v>
      </c>
      <c r="B2773" s="11">
        <v>2244724</v>
      </c>
      <c r="D2773" s="1">
        <v>41274</v>
      </c>
    </row>
    <row r="2774" spans="1:4" x14ac:dyDescent="0.25">
      <c r="A2774" s="28">
        <v>378810</v>
      </c>
      <c r="B2774" s="11">
        <v>2244724</v>
      </c>
      <c r="D2774" s="1">
        <v>41639</v>
      </c>
    </row>
    <row r="2775" spans="1:4" x14ac:dyDescent="0.25">
      <c r="A2775" s="28">
        <v>378810</v>
      </c>
      <c r="B2775" s="11">
        <v>2244724</v>
      </c>
      <c r="D2775" s="1">
        <v>42735</v>
      </c>
    </row>
    <row r="2776" spans="1:4" x14ac:dyDescent="0.25">
      <c r="A2776" s="28">
        <v>378812</v>
      </c>
      <c r="B2776" s="11">
        <v>750000</v>
      </c>
      <c r="D2776" s="1">
        <v>42004</v>
      </c>
    </row>
    <row r="2777" spans="1:4" x14ac:dyDescent="0.25">
      <c r="A2777" s="28">
        <v>378820</v>
      </c>
      <c r="B2777" s="11">
        <v>2339851</v>
      </c>
      <c r="D2777" s="1">
        <v>41274</v>
      </c>
    </row>
    <row r="2778" spans="1:4" x14ac:dyDescent="0.25">
      <c r="A2778" s="28">
        <v>378820</v>
      </c>
      <c r="B2778" s="11">
        <v>3089614</v>
      </c>
      <c r="D2778" s="1">
        <v>41639</v>
      </c>
    </row>
    <row r="2779" spans="1:4" x14ac:dyDescent="0.25">
      <c r="A2779" s="28">
        <v>378820</v>
      </c>
      <c r="B2779" s="11">
        <v>3871340</v>
      </c>
      <c r="D2779" s="1">
        <v>42155</v>
      </c>
    </row>
    <row r="2780" spans="1:4" x14ac:dyDescent="0.25">
      <c r="A2780" s="28">
        <v>378820</v>
      </c>
      <c r="B2780" s="11">
        <v>3871340</v>
      </c>
      <c r="D2780" s="1">
        <v>42886</v>
      </c>
    </row>
    <row r="2781" spans="1:4" x14ac:dyDescent="0.25">
      <c r="A2781" s="28">
        <v>378824</v>
      </c>
      <c r="B2781" s="11">
        <v>3</v>
      </c>
      <c r="D2781" s="1">
        <v>41274</v>
      </c>
    </row>
    <row r="2782" spans="1:4" x14ac:dyDescent="0.25">
      <c r="A2782" s="28">
        <v>378824</v>
      </c>
      <c r="B2782" s="11">
        <v>7</v>
      </c>
      <c r="D2782" s="1">
        <v>41639</v>
      </c>
    </row>
    <row r="2783" spans="1:4" x14ac:dyDescent="0.25">
      <c r="A2783" s="28">
        <v>378824</v>
      </c>
      <c r="B2783" s="11">
        <v>3</v>
      </c>
      <c r="D2783" s="1">
        <v>42004</v>
      </c>
    </row>
    <row r="2784" spans="1:4" x14ac:dyDescent="0.25">
      <c r="A2784" s="28">
        <v>378824</v>
      </c>
      <c r="B2784" s="11">
        <v>15</v>
      </c>
      <c r="D2784" s="1">
        <v>42886</v>
      </c>
    </row>
    <row r="2785" spans="1:4" x14ac:dyDescent="0.25">
      <c r="A2785" s="28">
        <v>378826</v>
      </c>
      <c r="B2785" s="11">
        <v>21</v>
      </c>
      <c r="D2785" s="1">
        <v>41274</v>
      </c>
    </row>
    <row r="2786" spans="1:4" x14ac:dyDescent="0.25">
      <c r="A2786" s="28">
        <v>378826</v>
      </c>
      <c r="B2786" s="11">
        <v>21</v>
      </c>
      <c r="D2786" s="1">
        <v>41639</v>
      </c>
    </row>
    <row r="2787" spans="1:4" x14ac:dyDescent="0.25">
      <c r="A2787" s="28">
        <v>378826</v>
      </c>
      <c r="B2787" s="11">
        <v>21</v>
      </c>
      <c r="D2787" s="1">
        <v>42004</v>
      </c>
    </row>
    <row r="2788" spans="1:4" x14ac:dyDescent="0.25">
      <c r="A2788" s="28">
        <v>378826</v>
      </c>
      <c r="B2788" s="11">
        <v>21</v>
      </c>
      <c r="D2788" s="1">
        <v>42886</v>
      </c>
    </row>
    <row r="2789" spans="1:4" x14ac:dyDescent="0.25">
      <c r="A2789" s="28">
        <v>378828</v>
      </c>
      <c r="B2789" s="11">
        <v>3108207</v>
      </c>
      <c r="D2789" s="1">
        <v>41274</v>
      </c>
    </row>
    <row r="2790" spans="1:4" x14ac:dyDescent="0.25">
      <c r="A2790" s="28">
        <v>378828</v>
      </c>
      <c r="B2790" s="11">
        <v>3871340</v>
      </c>
      <c r="D2790" s="1">
        <v>41639</v>
      </c>
    </row>
    <row r="2791" spans="1:4" x14ac:dyDescent="0.25">
      <c r="A2791" s="28">
        <v>378828</v>
      </c>
      <c r="B2791" s="11">
        <v>3871340</v>
      </c>
      <c r="D2791" s="1">
        <v>42155</v>
      </c>
    </row>
    <row r="2792" spans="1:4" x14ac:dyDescent="0.25">
      <c r="A2792" s="28">
        <v>378828</v>
      </c>
      <c r="B2792" s="11">
        <v>3871340</v>
      </c>
      <c r="D2792" s="1">
        <v>42369</v>
      </c>
    </row>
    <row r="2793" spans="1:4" x14ac:dyDescent="0.25">
      <c r="A2793" s="28">
        <v>378828</v>
      </c>
      <c r="B2793" s="11">
        <v>3871340</v>
      </c>
      <c r="D2793" s="1">
        <v>42886</v>
      </c>
    </row>
    <row r="2794" spans="1:4" x14ac:dyDescent="0.25">
      <c r="A2794" s="28">
        <v>378832</v>
      </c>
      <c r="B2794" s="11">
        <v>49</v>
      </c>
      <c r="D2794" s="1">
        <v>40908</v>
      </c>
    </row>
    <row r="2795" spans="1:4" x14ac:dyDescent="0.25">
      <c r="A2795" s="28">
        <v>378832</v>
      </c>
      <c r="B2795" s="11">
        <v>114</v>
      </c>
      <c r="D2795" s="1">
        <v>41274</v>
      </c>
    </row>
    <row r="2796" spans="1:4" x14ac:dyDescent="0.25">
      <c r="A2796" s="28">
        <v>378832</v>
      </c>
      <c r="B2796" s="11">
        <v>194</v>
      </c>
      <c r="D2796" s="1">
        <v>41639</v>
      </c>
    </row>
    <row r="2797" spans="1:4" x14ac:dyDescent="0.25">
      <c r="A2797" s="28">
        <v>378832</v>
      </c>
      <c r="B2797" s="11">
        <v>360</v>
      </c>
      <c r="D2797" s="1">
        <v>42004</v>
      </c>
    </row>
    <row r="2798" spans="1:4" x14ac:dyDescent="0.25">
      <c r="A2798" s="28">
        <v>378832</v>
      </c>
      <c r="B2798" s="11">
        <v>657</v>
      </c>
      <c r="D2798" s="1">
        <v>42369</v>
      </c>
    </row>
    <row r="2799" spans="1:4" x14ac:dyDescent="0.25">
      <c r="A2799" s="28">
        <v>378834</v>
      </c>
      <c r="B2799" s="11">
        <v>284</v>
      </c>
      <c r="D2799" s="1">
        <v>40908</v>
      </c>
    </row>
    <row r="2800" spans="1:4" x14ac:dyDescent="0.25">
      <c r="A2800" s="28">
        <v>378834</v>
      </c>
      <c r="B2800" s="11">
        <v>284</v>
      </c>
      <c r="D2800" s="1">
        <v>41274</v>
      </c>
    </row>
    <row r="2801" spans="1:4" x14ac:dyDescent="0.25">
      <c r="A2801" s="28">
        <v>378834</v>
      </c>
      <c r="B2801" s="11">
        <v>284</v>
      </c>
      <c r="D2801" s="1">
        <v>41639</v>
      </c>
    </row>
    <row r="2802" spans="1:4" x14ac:dyDescent="0.25">
      <c r="A2802" s="28">
        <v>378834</v>
      </c>
      <c r="B2802" s="11">
        <v>284</v>
      </c>
      <c r="D2802" s="1">
        <v>42004</v>
      </c>
    </row>
    <row r="2803" spans="1:4" x14ac:dyDescent="0.25">
      <c r="A2803" s="28">
        <v>378834</v>
      </c>
      <c r="B2803" s="11">
        <v>284</v>
      </c>
      <c r="D2803" s="1">
        <v>42369</v>
      </c>
    </row>
    <row r="2804" spans="1:4" x14ac:dyDescent="0.25">
      <c r="A2804" s="28">
        <v>378838</v>
      </c>
      <c r="B2804" s="11">
        <v>7</v>
      </c>
      <c r="D2804" s="1">
        <v>41274</v>
      </c>
    </row>
    <row r="2805" spans="1:4" x14ac:dyDescent="0.25">
      <c r="A2805" s="28">
        <v>378838</v>
      </c>
      <c r="B2805" s="11">
        <v>7</v>
      </c>
      <c r="D2805" s="1">
        <v>41639</v>
      </c>
    </row>
    <row r="2806" spans="1:4" x14ac:dyDescent="0.25">
      <c r="A2806" s="28">
        <v>378838</v>
      </c>
      <c r="B2806" s="11">
        <v>8</v>
      </c>
      <c r="D2806" s="1">
        <v>42004</v>
      </c>
    </row>
    <row r="2807" spans="1:4" x14ac:dyDescent="0.25">
      <c r="A2807" s="28">
        <v>378838</v>
      </c>
      <c r="B2807" s="11">
        <v>20</v>
      </c>
      <c r="D2807" s="1">
        <v>42369</v>
      </c>
    </row>
    <row r="2808" spans="1:4" x14ac:dyDescent="0.25">
      <c r="A2808" s="28">
        <v>378842</v>
      </c>
      <c r="B2808" s="11">
        <v>1024237</v>
      </c>
      <c r="D2808" s="1">
        <v>41274</v>
      </c>
    </row>
    <row r="2809" spans="1:4" x14ac:dyDescent="0.25">
      <c r="A2809" s="28">
        <v>378842</v>
      </c>
      <c r="B2809" s="11">
        <v>1077383</v>
      </c>
      <c r="D2809" s="1">
        <v>41639</v>
      </c>
    </row>
    <row r="2810" spans="1:4" x14ac:dyDescent="0.25">
      <c r="A2810" s="28">
        <v>378842</v>
      </c>
      <c r="B2810" s="11">
        <v>1216613</v>
      </c>
      <c r="D2810" s="1">
        <v>42004</v>
      </c>
    </row>
    <row r="2811" spans="1:4" x14ac:dyDescent="0.25">
      <c r="A2811" s="28">
        <v>378842</v>
      </c>
      <c r="B2811" s="11">
        <v>6410023</v>
      </c>
      <c r="D2811" s="1">
        <v>42369</v>
      </c>
    </row>
    <row r="2812" spans="1:4" x14ac:dyDescent="0.25">
      <c r="A2812" s="28">
        <v>378844</v>
      </c>
      <c r="B2812" s="11">
        <v>1024237</v>
      </c>
      <c r="D2812" s="1">
        <v>41274</v>
      </c>
    </row>
    <row r="2813" spans="1:4" x14ac:dyDescent="0.25">
      <c r="A2813" s="28">
        <v>378844</v>
      </c>
      <c r="B2813" s="11">
        <v>1200000</v>
      </c>
      <c r="D2813" s="1">
        <v>41639</v>
      </c>
    </row>
    <row r="2814" spans="1:4" x14ac:dyDescent="0.25">
      <c r="A2814" s="28">
        <v>378844</v>
      </c>
      <c r="B2814" s="11">
        <v>11200000</v>
      </c>
      <c r="D2814" s="1">
        <v>42004</v>
      </c>
    </row>
    <row r="2815" spans="1:4" x14ac:dyDescent="0.25">
      <c r="A2815" s="28">
        <v>378844</v>
      </c>
      <c r="B2815" s="11">
        <v>15359524</v>
      </c>
      <c r="D2815" s="1">
        <v>42369</v>
      </c>
    </row>
    <row r="2816" spans="1:4" x14ac:dyDescent="0.25">
      <c r="A2816" s="28">
        <v>378846</v>
      </c>
      <c r="B2816" s="11">
        <v>1</v>
      </c>
      <c r="D2816" s="1">
        <v>41182</v>
      </c>
    </row>
    <row r="2817" spans="1:4" x14ac:dyDescent="0.25">
      <c r="A2817" s="28">
        <v>378846</v>
      </c>
      <c r="B2817" s="11">
        <v>4</v>
      </c>
      <c r="D2817" s="1">
        <v>41639</v>
      </c>
    </row>
    <row r="2818" spans="1:4" x14ac:dyDescent="0.25">
      <c r="A2818" s="28">
        <v>378846</v>
      </c>
      <c r="B2818" s="11">
        <v>14</v>
      </c>
      <c r="D2818" s="1">
        <v>42004</v>
      </c>
    </row>
    <row r="2819" spans="1:4" x14ac:dyDescent="0.25">
      <c r="A2819" s="28">
        <v>378846</v>
      </c>
      <c r="B2819" s="11">
        <v>30</v>
      </c>
      <c r="D2819" s="1">
        <v>42886</v>
      </c>
    </row>
    <row r="2820" spans="1:4" x14ac:dyDescent="0.25">
      <c r="A2820" s="28">
        <v>378850</v>
      </c>
      <c r="B2820" s="11">
        <v>14</v>
      </c>
      <c r="D2820" s="1">
        <v>41182</v>
      </c>
    </row>
    <row r="2821" spans="1:4" x14ac:dyDescent="0.25">
      <c r="A2821" s="28">
        <v>378850</v>
      </c>
      <c r="B2821" s="11">
        <v>18</v>
      </c>
      <c r="D2821" s="1">
        <v>42155</v>
      </c>
    </row>
    <row r="2822" spans="1:4" x14ac:dyDescent="0.25">
      <c r="A2822" s="28">
        <v>378850</v>
      </c>
      <c r="B2822" s="11">
        <v>22</v>
      </c>
      <c r="D2822" s="1">
        <v>42369</v>
      </c>
    </row>
    <row r="2823" spans="1:4" x14ac:dyDescent="0.25">
      <c r="A2823" s="28">
        <v>378850</v>
      </c>
      <c r="B2823" s="11">
        <v>22</v>
      </c>
      <c r="D2823" s="1">
        <v>42886</v>
      </c>
    </row>
    <row r="2824" spans="1:4" x14ac:dyDescent="0.25">
      <c r="A2824" s="28">
        <v>378852</v>
      </c>
      <c r="B2824" s="11">
        <v>1203615</v>
      </c>
      <c r="D2824" s="1">
        <v>41182</v>
      </c>
    </row>
    <row r="2825" spans="1:4" x14ac:dyDescent="0.25">
      <c r="A2825" s="28">
        <v>378852</v>
      </c>
      <c r="B2825" s="11">
        <v>1203615</v>
      </c>
      <c r="D2825" s="1">
        <v>41639</v>
      </c>
    </row>
    <row r="2826" spans="1:4" x14ac:dyDescent="0.25">
      <c r="A2826" s="28">
        <v>378852</v>
      </c>
      <c r="B2826" s="11">
        <v>1203615</v>
      </c>
      <c r="D2826" s="1">
        <v>42155</v>
      </c>
    </row>
    <row r="2827" spans="1:4" x14ac:dyDescent="0.25">
      <c r="A2827" s="28">
        <v>378852</v>
      </c>
      <c r="B2827" s="11">
        <v>1203615</v>
      </c>
      <c r="D2827" s="1">
        <v>42886</v>
      </c>
    </row>
    <row r="2828" spans="1:4" x14ac:dyDescent="0.25">
      <c r="A2828" s="28">
        <v>378854</v>
      </c>
      <c r="B2828" s="11">
        <v>1203716</v>
      </c>
      <c r="D2828" s="1">
        <v>41182</v>
      </c>
    </row>
    <row r="2829" spans="1:4" x14ac:dyDescent="0.25">
      <c r="A2829" s="28">
        <v>378854</v>
      </c>
      <c r="B2829" s="11">
        <v>1203716</v>
      </c>
      <c r="D2829" s="1">
        <v>41639</v>
      </c>
    </row>
    <row r="2830" spans="1:4" x14ac:dyDescent="0.25">
      <c r="A2830" s="28">
        <v>378854</v>
      </c>
      <c r="B2830" s="11">
        <v>1203716</v>
      </c>
      <c r="D2830" s="1">
        <v>42155</v>
      </c>
    </row>
    <row r="2831" spans="1:4" x14ac:dyDescent="0.25">
      <c r="A2831" s="28">
        <v>378854</v>
      </c>
      <c r="B2831" s="11">
        <v>1203716</v>
      </c>
      <c r="D2831" s="1">
        <v>42369</v>
      </c>
    </row>
    <row r="2832" spans="1:4" x14ac:dyDescent="0.25">
      <c r="A2832" s="28">
        <v>378854</v>
      </c>
      <c r="B2832" s="11">
        <v>1203716</v>
      </c>
      <c r="D2832" s="1">
        <v>42886</v>
      </c>
    </row>
    <row r="2833" spans="1:4" x14ac:dyDescent="0.25">
      <c r="A2833" s="28">
        <v>378856</v>
      </c>
      <c r="B2833" s="11">
        <v>524223</v>
      </c>
      <c r="D2833" s="1">
        <v>41274</v>
      </c>
    </row>
    <row r="2834" spans="1:4" x14ac:dyDescent="0.25">
      <c r="A2834" s="28">
        <v>378856</v>
      </c>
      <c r="B2834" s="11">
        <v>1575924</v>
      </c>
      <c r="D2834" s="1">
        <v>41639</v>
      </c>
    </row>
    <row r="2835" spans="1:4" x14ac:dyDescent="0.25">
      <c r="A2835" s="28">
        <v>378856</v>
      </c>
      <c r="B2835" s="11">
        <v>2707513</v>
      </c>
      <c r="D2835" s="1">
        <v>42004</v>
      </c>
    </row>
    <row r="2836" spans="1:4" x14ac:dyDescent="0.25">
      <c r="A2836" s="28">
        <v>378856</v>
      </c>
      <c r="B2836" s="11">
        <v>3860287</v>
      </c>
      <c r="D2836" s="1">
        <v>42369</v>
      </c>
    </row>
    <row r="2837" spans="1:4" x14ac:dyDescent="0.25">
      <c r="A2837" s="28">
        <v>378856</v>
      </c>
      <c r="B2837" s="11">
        <v>4791992</v>
      </c>
      <c r="D2837" s="1">
        <v>42735</v>
      </c>
    </row>
    <row r="2838" spans="1:4" x14ac:dyDescent="0.25">
      <c r="A2838" s="28">
        <v>378860</v>
      </c>
      <c r="B2838" s="11">
        <v>0</v>
      </c>
      <c r="D2838" s="1">
        <v>41274</v>
      </c>
    </row>
    <row r="2839" spans="1:4" x14ac:dyDescent="0.25">
      <c r="A2839" s="28">
        <v>378860</v>
      </c>
      <c r="B2839" s="11">
        <v>0</v>
      </c>
      <c r="D2839" s="1">
        <v>41639</v>
      </c>
    </row>
    <row r="2840" spans="1:4" x14ac:dyDescent="0.25">
      <c r="A2840" s="28">
        <v>378860</v>
      </c>
      <c r="B2840" s="11">
        <v>0</v>
      </c>
      <c r="D2840" s="1">
        <v>42735</v>
      </c>
    </row>
    <row r="2841" spans="1:4" x14ac:dyDescent="0.25">
      <c r="A2841" s="28">
        <v>378864</v>
      </c>
      <c r="B2841" s="11">
        <v>80</v>
      </c>
      <c r="D2841" s="1">
        <v>41274</v>
      </c>
    </row>
    <row r="2842" spans="1:4" x14ac:dyDescent="0.25">
      <c r="A2842" s="28">
        <v>378864</v>
      </c>
      <c r="B2842" s="11">
        <v>72</v>
      </c>
      <c r="D2842" s="1">
        <v>42735</v>
      </c>
    </row>
    <row r="2843" spans="1:4" x14ac:dyDescent="0.25">
      <c r="A2843" s="28">
        <v>378866</v>
      </c>
      <c r="B2843" s="11">
        <v>524223</v>
      </c>
      <c r="D2843" s="1">
        <v>41274</v>
      </c>
    </row>
    <row r="2844" spans="1:4" x14ac:dyDescent="0.25">
      <c r="A2844" s="28">
        <v>378866</v>
      </c>
      <c r="B2844" s="11">
        <v>1575924</v>
      </c>
      <c r="D2844" s="1">
        <v>41639</v>
      </c>
    </row>
    <row r="2845" spans="1:4" x14ac:dyDescent="0.25">
      <c r="A2845" s="28">
        <v>378866</v>
      </c>
      <c r="B2845" s="11">
        <v>1107658</v>
      </c>
      <c r="D2845" s="1">
        <v>42004</v>
      </c>
    </row>
    <row r="2846" spans="1:4" x14ac:dyDescent="0.25">
      <c r="A2846" s="28">
        <v>378866</v>
      </c>
      <c r="B2846" s="11">
        <v>1152774</v>
      </c>
      <c r="D2846" s="1">
        <v>42369</v>
      </c>
    </row>
    <row r="2847" spans="1:4" x14ac:dyDescent="0.25">
      <c r="A2847" s="28">
        <v>378866</v>
      </c>
      <c r="B2847" s="11">
        <v>4791992</v>
      </c>
      <c r="C2847" t="s">
        <v>3926</v>
      </c>
      <c r="D2847" s="1">
        <v>42735</v>
      </c>
    </row>
    <row r="2848" spans="1:4" x14ac:dyDescent="0.25">
      <c r="A2848" s="28">
        <v>378871</v>
      </c>
      <c r="B2848" s="11">
        <v>0</v>
      </c>
      <c r="D2848" s="1">
        <v>41274</v>
      </c>
    </row>
    <row r="2849" spans="1:4" x14ac:dyDescent="0.25">
      <c r="A2849" s="28">
        <v>378871</v>
      </c>
      <c r="B2849" s="11">
        <v>1</v>
      </c>
      <c r="D2849" s="1">
        <v>41820</v>
      </c>
    </row>
    <row r="2850" spans="1:4" x14ac:dyDescent="0.25">
      <c r="A2850" s="28">
        <v>378871</v>
      </c>
      <c r="B2850" s="11">
        <v>1</v>
      </c>
      <c r="D2850" s="1">
        <v>42004</v>
      </c>
    </row>
    <row r="2851" spans="1:4" x14ac:dyDescent="0.25">
      <c r="A2851" s="28">
        <v>378873</v>
      </c>
      <c r="B2851" s="11">
        <v>11875000</v>
      </c>
      <c r="D2851" s="1">
        <v>41455</v>
      </c>
    </row>
    <row r="2852" spans="1:4" x14ac:dyDescent="0.25">
      <c r="A2852" s="28">
        <v>378873</v>
      </c>
      <c r="B2852" s="11">
        <v>11875000</v>
      </c>
      <c r="D2852" s="1">
        <v>41820</v>
      </c>
    </row>
    <row r="2853" spans="1:4" x14ac:dyDescent="0.25">
      <c r="A2853" s="28">
        <v>378873</v>
      </c>
      <c r="B2853" s="11">
        <v>11875000</v>
      </c>
      <c r="D2853" s="1">
        <v>42004</v>
      </c>
    </row>
    <row r="2854" spans="1:4" x14ac:dyDescent="0.25">
      <c r="A2854" s="28">
        <v>378875</v>
      </c>
      <c r="B2854" s="11">
        <v>29</v>
      </c>
      <c r="D2854" s="1">
        <v>41274</v>
      </c>
    </row>
    <row r="2855" spans="1:4" x14ac:dyDescent="0.25">
      <c r="A2855" s="28">
        <v>378875</v>
      </c>
      <c r="B2855" s="11">
        <v>1</v>
      </c>
      <c r="D2855" s="1">
        <v>41547</v>
      </c>
    </row>
    <row r="2856" spans="1:4" x14ac:dyDescent="0.25">
      <c r="A2856" s="28">
        <v>378875</v>
      </c>
      <c r="B2856" s="11">
        <v>25</v>
      </c>
      <c r="D2856" s="1">
        <v>42004</v>
      </c>
    </row>
    <row r="2857" spans="1:4" x14ac:dyDescent="0.25">
      <c r="A2857" s="28">
        <v>378879</v>
      </c>
      <c r="B2857" s="11">
        <v>2652354</v>
      </c>
      <c r="D2857" s="1">
        <v>41274</v>
      </c>
    </row>
    <row r="2858" spans="1:4" x14ac:dyDescent="0.25">
      <c r="A2858" s="28">
        <v>378879</v>
      </c>
      <c r="B2858" s="11">
        <v>2652354</v>
      </c>
      <c r="D2858" s="1">
        <v>41547</v>
      </c>
    </row>
    <row r="2859" spans="1:4" x14ac:dyDescent="0.25">
      <c r="A2859" s="28">
        <v>378879</v>
      </c>
      <c r="B2859" s="11">
        <v>225000</v>
      </c>
      <c r="D2859" s="1">
        <v>42004</v>
      </c>
    </row>
    <row r="2860" spans="1:4" x14ac:dyDescent="0.25">
      <c r="A2860" s="28">
        <v>378881</v>
      </c>
      <c r="B2860" s="11">
        <v>2652354</v>
      </c>
      <c r="D2860" s="1">
        <v>41274</v>
      </c>
    </row>
    <row r="2861" spans="1:4" x14ac:dyDescent="0.25">
      <c r="A2861" s="28">
        <v>378881</v>
      </c>
      <c r="B2861" s="11">
        <v>2652354</v>
      </c>
      <c r="D2861" s="1">
        <v>41547</v>
      </c>
    </row>
    <row r="2862" spans="1:4" x14ac:dyDescent="0.25">
      <c r="A2862" s="28">
        <v>378881</v>
      </c>
      <c r="B2862" s="11">
        <v>865429</v>
      </c>
      <c r="D2862" s="1">
        <v>42004</v>
      </c>
    </row>
    <row r="2863" spans="1:4" x14ac:dyDescent="0.25">
      <c r="A2863" s="28">
        <v>378883</v>
      </c>
      <c r="B2863" s="11">
        <v>30036380</v>
      </c>
      <c r="D2863" s="1">
        <v>41455</v>
      </c>
    </row>
    <row r="2864" spans="1:4" x14ac:dyDescent="0.25">
      <c r="A2864" s="28">
        <v>378883</v>
      </c>
      <c r="B2864" s="11">
        <v>33043538</v>
      </c>
      <c r="D2864" s="1">
        <v>41820</v>
      </c>
    </row>
    <row r="2865" spans="1:4" x14ac:dyDescent="0.25">
      <c r="A2865" s="28">
        <v>378885</v>
      </c>
      <c r="B2865" s="11">
        <v>345</v>
      </c>
      <c r="D2865" s="1">
        <v>41274</v>
      </c>
    </row>
    <row r="2866" spans="1:4" x14ac:dyDescent="0.25">
      <c r="A2866" s="28">
        <v>378885</v>
      </c>
      <c r="B2866" s="11">
        <v>345</v>
      </c>
      <c r="D2866" s="1">
        <v>41639</v>
      </c>
    </row>
    <row r="2867" spans="1:4" x14ac:dyDescent="0.25">
      <c r="A2867" s="28">
        <v>378885</v>
      </c>
      <c r="B2867" s="11">
        <v>345</v>
      </c>
      <c r="D2867" s="1">
        <v>42004</v>
      </c>
    </row>
    <row r="2868" spans="1:4" x14ac:dyDescent="0.25">
      <c r="A2868" s="28">
        <v>378885</v>
      </c>
      <c r="B2868" s="11">
        <v>345</v>
      </c>
      <c r="D2868" s="1">
        <v>42369</v>
      </c>
    </row>
    <row r="2869" spans="1:4" x14ac:dyDescent="0.25">
      <c r="A2869" s="28">
        <v>378885</v>
      </c>
      <c r="B2869" s="11">
        <v>345</v>
      </c>
      <c r="D2869" s="1">
        <v>42735</v>
      </c>
    </row>
    <row r="2870" spans="1:4" x14ac:dyDescent="0.25">
      <c r="A2870" s="28">
        <v>378887</v>
      </c>
      <c r="B2870" s="11">
        <v>4502944</v>
      </c>
      <c r="D2870" s="1">
        <v>41274</v>
      </c>
    </row>
    <row r="2871" spans="1:4" x14ac:dyDescent="0.25">
      <c r="A2871" s="28">
        <v>378887</v>
      </c>
      <c r="B2871" s="11">
        <v>7834148</v>
      </c>
      <c r="D2871" s="1">
        <v>41639</v>
      </c>
    </row>
    <row r="2872" spans="1:4" x14ac:dyDescent="0.25">
      <c r="A2872" s="28">
        <v>378887</v>
      </c>
      <c r="B2872" s="11">
        <v>6450000</v>
      </c>
      <c r="D2872" s="1">
        <v>42004</v>
      </c>
    </row>
    <row r="2873" spans="1:4" x14ac:dyDescent="0.25">
      <c r="A2873" s="28">
        <v>378887</v>
      </c>
      <c r="B2873" s="11">
        <v>28824518</v>
      </c>
      <c r="D2873" s="1">
        <v>42369</v>
      </c>
    </row>
    <row r="2874" spans="1:4" x14ac:dyDescent="0.25">
      <c r="A2874" s="28">
        <v>378887</v>
      </c>
      <c r="B2874" s="11">
        <v>28977334</v>
      </c>
      <c r="D2874" s="1">
        <v>42735</v>
      </c>
    </row>
    <row r="2875" spans="1:4" x14ac:dyDescent="0.25">
      <c r="A2875" s="28">
        <v>378897</v>
      </c>
      <c r="B2875" s="11">
        <v>85256</v>
      </c>
      <c r="D2875" s="1">
        <v>41090</v>
      </c>
    </row>
    <row r="2876" spans="1:4" x14ac:dyDescent="0.25">
      <c r="A2876" s="28">
        <v>378897</v>
      </c>
      <c r="B2876" s="11">
        <v>1115767</v>
      </c>
      <c r="D2876" s="1">
        <v>41455</v>
      </c>
    </row>
    <row r="2877" spans="1:4" x14ac:dyDescent="0.25">
      <c r="A2877" s="28">
        <v>378897</v>
      </c>
      <c r="B2877" s="11">
        <v>1115767</v>
      </c>
      <c r="D2877" s="1">
        <v>41639</v>
      </c>
    </row>
    <row r="2878" spans="1:4" x14ac:dyDescent="0.25">
      <c r="A2878" s="28">
        <v>378899</v>
      </c>
      <c r="B2878" s="11">
        <v>10045908</v>
      </c>
      <c r="D2878" s="1">
        <v>41455</v>
      </c>
    </row>
    <row r="2879" spans="1:4" x14ac:dyDescent="0.25">
      <c r="A2879" s="28">
        <v>378899</v>
      </c>
      <c r="B2879" s="11">
        <v>10045908</v>
      </c>
      <c r="D2879" s="1">
        <v>41639</v>
      </c>
    </row>
    <row r="2880" spans="1:4" x14ac:dyDescent="0.25">
      <c r="A2880" s="28">
        <v>378901</v>
      </c>
      <c r="B2880" s="11">
        <v>200723</v>
      </c>
      <c r="D2880" s="1">
        <v>41090</v>
      </c>
    </row>
    <row r="2881" spans="1:4" x14ac:dyDescent="0.25">
      <c r="A2881" s="28">
        <v>378901</v>
      </c>
      <c r="B2881" s="11">
        <v>300000</v>
      </c>
      <c r="D2881" s="1">
        <v>41455</v>
      </c>
    </row>
    <row r="2882" spans="1:4" x14ac:dyDescent="0.25">
      <c r="A2882" s="28">
        <v>378901</v>
      </c>
      <c r="B2882" s="11">
        <v>300000</v>
      </c>
      <c r="D2882" s="1">
        <v>41820</v>
      </c>
    </row>
    <row r="2883" spans="1:4" x14ac:dyDescent="0.25">
      <c r="A2883" s="28">
        <v>378903</v>
      </c>
      <c r="B2883" s="11">
        <v>110250</v>
      </c>
      <c r="D2883" s="1">
        <v>41274</v>
      </c>
    </row>
    <row r="2884" spans="1:4" x14ac:dyDescent="0.25">
      <c r="A2884" s="28">
        <v>378909</v>
      </c>
      <c r="B2884" s="11">
        <v>6869410</v>
      </c>
      <c r="D2884" s="1">
        <v>41455</v>
      </c>
    </row>
    <row r="2885" spans="1:4" x14ac:dyDescent="0.25">
      <c r="A2885" s="28">
        <v>378909</v>
      </c>
      <c r="B2885" s="11">
        <v>6869410</v>
      </c>
      <c r="D2885" s="1">
        <v>41639</v>
      </c>
    </row>
    <row r="2886" spans="1:4" x14ac:dyDescent="0.25">
      <c r="A2886" s="28">
        <v>378911</v>
      </c>
      <c r="B2886" s="11">
        <v>10661839</v>
      </c>
      <c r="D2886" s="1">
        <v>41274</v>
      </c>
    </row>
    <row r="2887" spans="1:4" x14ac:dyDescent="0.25">
      <c r="A2887" s="28">
        <v>378911</v>
      </c>
      <c r="B2887" s="11">
        <v>12732549</v>
      </c>
      <c r="D2887" s="1">
        <v>41639</v>
      </c>
    </row>
    <row r="2888" spans="1:4" x14ac:dyDescent="0.25">
      <c r="A2888" s="28">
        <v>378915</v>
      </c>
      <c r="B2888" s="11">
        <v>0</v>
      </c>
      <c r="D2888" s="1">
        <v>41274</v>
      </c>
    </row>
    <row r="2889" spans="1:4" x14ac:dyDescent="0.25">
      <c r="A2889" s="28">
        <v>378915</v>
      </c>
      <c r="B2889" s="11">
        <v>600000</v>
      </c>
      <c r="D2889" s="1">
        <v>41820</v>
      </c>
    </row>
    <row r="2890" spans="1:4" x14ac:dyDescent="0.25">
      <c r="A2890" s="28">
        <v>378915</v>
      </c>
      <c r="B2890" s="11">
        <v>600000</v>
      </c>
      <c r="D2890" s="1">
        <v>42185</v>
      </c>
    </row>
    <row r="2891" spans="1:4" x14ac:dyDescent="0.25">
      <c r="A2891" s="28">
        <v>378915</v>
      </c>
      <c r="B2891" s="11">
        <v>600000</v>
      </c>
      <c r="D2891" s="1">
        <v>42369</v>
      </c>
    </row>
    <row r="2892" spans="1:4" x14ac:dyDescent="0.25">
      <c r="A2892" s="28">
        <v>378917</v>
      </c>
      <c r="B2892" s="11">
        <v>0</v>
      </c>
      <c r="D2892" s="1">
        <v>41455</v>
      </c>
    </row>
    <row r="2893" spans="1:4" x14ac:dyDescent="0.25">
      <c r="A2893" s="28">
        <v>378917</v>
      </c>
      <c r="B2893" s="11">
        <v>0</v>
      </c>
      <c r="C2893" t="s">
        <v>212</v>
      </c>
      <c r="D2893" s="1">
        <v>41639</v>
      </c>
    </row>
    <row r="2894" spans="1:4" x14ac:dyDescent="0.25">
      <c r="A2894" s="28">
        <v>378919</v>
      </c>
      <c r="B2894" s="11">
        <v>1554686</v>
      </c>
      <c r="D2894" s="1">
        <v>41455</v>
      </c>
    </row>
    <row r="2895" spans="1:4" x14ac:dyDescent="0.25">
      <c r="A2895" s="28">
        <v>378919</v>
      </c>
      <c r="B2895" s="11">
        <v>1908031</v>
      </c>
      <c r="D2895" s="1">
        <v>41639</v>
      </c>
    </row>
    <row r="2896" spans="1:4" x14ac:dyDescent="0.25">
      <c r="A2896" s="28">
        <v>378921</v>
      </c>
      <c r="B2896" s="11">
        <v>1371523</v>
      </c>
      <c r="D2896" s="1">
        <v>40543</v>
      </c>
    </row>
    <row r="2897" spans="1:4" x14ac:dyDescent="0.25">
      <c r="A2897" s="28">
        <v>378921</v>
      </c>
      <c r="B2897" s="11">
        <v>1489615</v>
      </c>
      <c r="D2897" s="1">
        <v>40908</v>
      </c>
    </row>
    <row r="2898" spans="1:4" x14ac:dyDescent="0.25">
      <c r="A2898" s="28">
        <v>378921</v>
      </c>
      <c r="B2898" s="11">
        <v>766025</v>
      </c>
      <c r="C2898" t="s">
        <v>220</v>
      </c>
      <c r="D2898" s="1">
        <v>41639</v>
      </c>
    </row>
    <row r="2899" spans="1:4" x14ac:dyDescent="0.25">
      <c r="A2899" s="28">
        <v>378925</v>
      </c>
      <c r="B2899" s="11">
        <v>12683554</v>
      </c>
      <c r="D2899" s="1">
        <v>40908</v>
      </c>
    </row>
    <row r="2900" spans="1:4" x14ac:dyDescent="0.25">
      <c r="A2900" s="28">
        <v>378925</v>
      </c>
      <c r="B2900" s="11">
        <v>13684779</v>
      </c>
      <c r="D2900" s="1">
        <v>41274</v>
      </c>
    </row>
    <row r="2901" spans="1:4" x14ac:dyDescent="0.25">
      <c r="A2901" s="28">
        <v>378925</v>
      </c>
      <c r="B2901" s="11">
        <v>13684779</v>
      </c>
      <c r="D2901" s="1">
        <v>41639</v>
      </c>
    </row>
    <row r="2902" spans="1:4" x14ac:dyDescent="0.25">
      <c r="A2902" s="28">
        <v>378925</v>
      </c>
      <c r="B2902" s="11">
        <v>12700000</v>
      </c>
      <c r="D2902" s="1">
        <v>42004</v>
      </c>
    </row>
    <row r="2903" spans="1:4" x14ac:dyDescent="0.25">
      <c r="A2903" s="28">
        <v>378927</v>
      </c>
      <c r="B2903" s="11">
        <v>18400000</v>
      </c>
      <c r="D2903" s="1">
        <v>40908</v>
      </c>
    </row>
    <row r="2904" spans="1:4" x14ac:dyDescent="0.25">
      <c r="A2904" s="28">
        <v>378927</v>
      </c>
      <c r="B2904" s="11">
        <v>29500000</v>
      </c>
      <c r="D2904" s="1">
        <v>41274</v>
      </c>
    </row>
    <row r="2905" spans="1:4" x14ac:dyDescent="0.25">
      <c r="A2905" s="28">
        <v>378927</v>
      </c>
      <c r="B2905" s="11">
        <v>35500000</v>
      </c>
      <c r="D2905" s="1">
        <v>41639</v>
      </c>
    </row>
    <row r="2906" spans="1:4" x14ac:dyDescent="0.25">
      <c r="A2906" s="28">
        <v>378927</v>
      </c>
      <c r="B2906" s="11">
        <v>35000000</v>
      </c>
      <c r="D2906" s="1">
        <v>42004</v>
      </c>
    </row>
    <row r="2907" spans="1:4" x14ac:dyDescent="0.25">
      <c r="A2907" s="28">
        <v>378927</v>
      </c>
      <c r="B2907" s="11">
        <v>35500000</v>
      </c>
      <c r="D2907" s="1">
        <v>42369</v>
      </c>
    </row>
    <row r="2908" spans="1:4" x14ac:dyDescent="0.25">
      <c r="A2908" s="28">
        <v>378929</v>
      </c>
      <c r="B2908" s="11">
        <v>14750000</v>
      </c>
      <c r="D2908" s="1">
        <v>40908</v>
      </c>
    </row>
    <row r="2909" spans="1:4" x14ac:dyDescent="0.25">
      <c r="A2909" s="28">
        <v>378929</v>
      </c>
      <c r="B2909" s="11">
        <v>14750000</v>
      </c>
      <c r="D2909" s="1">
        <v>41274</v>
      </c>
    </row>
    <row r="2910" spans="1:4" x14ac:dyDescent="0.25">
      <c r="A2910" s="28">
        <v>378929</v>
      </c>
      <c r="B2910" s="11">
        <v>14750000</v>
      </c>
      <c r="D2910" s="1">
        <v>41639</v>
      </c>
    </row>
    <row r="2911" spans="1:4" x14ac:dyDescent="0.25">
      <c r="A2911" s="28">
        <v>378929</v>
      </c>
      <c r="B2911" s="11">
        <v>14800000</v>
      </c>
      <c r="D2911" s="1">
        <v>42004</v>
      </c>
    </row>
    <row r="2912" spans="1:4" x14ac:dyDescent="0.25">
      <c r="A2912" s="28">
        <v>378929</v>
      </c>
      <c r="B2912" s="11">
        <v>15613802</v>
      </c>
      <c r="D2912" s="1">
        <v>42369</v>
      </c>
    </row>
    <row r="2913" spans="1:4" x14ac:dyDescent="0.25">
      <c r="A2913" s="28">
        <v>378929</v>
      </c>
      <c r="B2913" s="11">
        <v>15613802</v>
      </c>
      <c r="D2913" s="1">
        <v>42735</v>
      </c>
    </row>
    <row r="2914" spans="1:4" x14ac:dyDescent="0.25">
      <c r="A2914" s="28">
        <v>378931</v>
      </c>
      <c r="B2914" s="11">
        <v>0</v>
      </c>
      <c r="D2914" s="1">
        <v>40908</v>
      </c>
    </row>
    <row r="2915" spans="1:4" x14ac:dyDescent="0.25">
      <c r="A2915" s="28">
        <v>378931</v>
      </c>
      <c r="B2915" s="11">
        <v>10842405</v>
      </c>
      <c r="D2915" s="1">
        <v>41274</v>
      </c>
    </row>
    <row r="2916" spans="1:4" x14ac:dyDescent="0.25">
      <c r="A2916" s="28">
        <v>378931</v>
      </c>
      <c r="B2916" s="11">
        <v>10842405</v>
      </c>
      <c r="D2916" s="1">
        <v>41639</v>
      </c>
    </row>
    <row r="2917" spans="1:4" x14ac:dyDescent="0.25">
      <c r="A2917" s="28">
        <v>378931</v>
      </c>
      <c r="B2917" s="11">
        <v>10842405</v>
      </c>
      <c r="D2917" s="1">
        <v>42004</v>
      </c>
    </row>
    <row r="2918" spans="1:4" x14ac:dyDescent="0.25">
      <c r="A2918" s="28">
        <v>378931</v>
      </c>
      <c r="B2918" s="11">
        <v>10842405</v>
      </c>
      <c r="D2918" s="1">
        <v>42369</v>
      </c>
    </row>
    <row r="2919" spans="1:4" x14ac:dyDescent="0.25">
      <c r="A2919" s="28">
        <v>378933</v>
      </c>
      <c r="B2919" s="11">
        <v>2257615</v>
      </c>
      <c r="D2919" s="1">
        <v>40909</v>
      </c>
    </row>
    <row r="2920" spans="1:4" x14ac:dyDescent="0.25">
      <c r="A2920" s="28">
        <v>378933</v>
      </c>
      <c r="B2920" s="11">
        <v>2237615</v>
      </c>
      <c r="D2920" s="1">
        <v>41275</v>
      </c>
    </row>
    <row r="2921" spans="1:4" x14ac:dyDescent="0.25">
      <c r="A2921" s="28">
        <v>378933</v>
      </c>
      <c r="B2921" s="11">
        <v>4443000</v>
      </c>
      <c r="D2921" s="1">
        <v>41640</v>
      </c>
    </row>
    <row r="2922" spans="1:4" x14ac:dyDescent="0.25">
      <c r="A2922" s="28">
        <v>378935</v>
      </c>
      <c r="B2922" s="11">
        <v>994615</v>
      </c>
      <c r="D2922" s="1">
        <v>40908</v>
      </c>
    </row>
    <row r="2923" spans="1:4" x14ac:dyDescent="0.25">
      <c r="A2923" s="28">
        <v>378935</v>
      </c>
      <c r="B2923" s="11">
        <v>1411367</v>
      </c>
      <c r="D2923" s="1">
        <v>41274</v>
      </c>
    </row>
    <row r="2924" spans="1:4" x14ac:dyDescent="0.25">
      <c r="A2924" s="28">
        <v>378935</v>
      </c>
      <c r="B2924" s="11">
        <v>17300000</v>
      </c>
      <c r="D2924" s="1">
        <v>41639</v>
      </c>
    </row>
    <row r="2925" spans="1:4" x14ac:dyDescent="0.25">
      <c r="A2925" s="28">
        <v>378935</v>
      </c>
      <c r="B2925" s="11">
        <v>18245105</v>
      </c>
      <c r="D2925" s="1">
        <v>42004</v>
      </c>
    </row>
    <row r="2926" spans="1:4" x14ac:dyDescent="0.25">
      <c r="A2926" s="28">
        <v>378937</v>
      </c>
      <c r="B2926" s="11">
        <v>95088</v>
      </c>
      <c r="D2926" s="1">
        <v>40908</v>
      </c>
    </row>
    <row r="2927" spans="1:4" x14ac:dyDescent="0.25">
      <c r="A2927" s="28">
        <v>378937</v>
      </c>
      <c r="B2927" s="11">
        <v>7346845</v>
      </c>
      <c r="D2927" s="1">
        <v>41274</v>
      </c>
    </row>
    <row r="2928" spans="1:4" x14ac:dyDescent="0.25">
      <c r="A2928" s="28">
        <v>378937</v>
      </c>
      <c r="B2928" s="11">
        <v>7377330</v>
      </c>
      <c r="D2928" s="1">
        <v>41639</v>
      </c>
    </row>
    <row r="2929" spans="1:4" x14ac:dyDescent="0.25">
      <c r="A2929" s="28">
        <v>378937</v>
      </c>
      <c r="B2929" s="11">
        <v>7377330</v>
      </c>
      <c r="D2929" s="1">
        <v>42369</v>
      </c>
    </row>
    <row r="2930" spans="1:4" x14ac:dyDescent="0.25">
      <c r="A2930" s="28">
        <v>378939</v>
      </c>
      <c r="B2930" s="11">
        <v>2477905</v>
      </c>
      <c r="D2930" s="1">
        <v>40908</v>
      </c>
    </row>
    <row r="2931" spans="1:4" x14ac:dyDescent="0.25">
      <c r="A2931" s="28">
        <v>378939</v>
      </c>
      <c r="B2931" s="11">
        <v>3656706</v>
      </c>
      <c r="D2931" s="1">
        <v>41274</v>
      </c>
    </row>
    <row r="2932" spans="1:4" x14ac:dyDescent="0.25">
      <c r="A2932" s="28">
        <v>378939</v>
      </c>
      <c r="B2932" s="11">
        <v>4087347</v>
      </c>
      <c r="D2932" s="1">
        <v>41639</v>
      </c>
    </row>
    <row r="2933" spans="1:4" x14ac:dyDescent="0.25">
      <c r="A2933" s="28">
        <v>378939</v>
      </c>
      <c r="B2933" s="11">
        <v>6081377</v>
      </c>
      <c r="D2933" s="1">
        <v>42004</v>
      </c>
    </row>
    <row r="2934" spans="1:4" x14ac:dyDescent="0.25">
      <c r="A2934" s="28">
        <v>378939</v>
      </c>
      <c r="B2934" s="11">
        <v>8840351</v>
      </c>
      <c r="D2934" s="1">
        <v>42369</v>
      </c>
    </row>
    <row r="2935" spans="1:4" x14ac:dyDescent="0.25">
      <c r="A2935" s="28">
        <v>378939</v>
      </c>
      <c r="B2935" s="11">
        <v>10324145</v>
      </c>
      <c r="D2935" s="1">
        <v>42735</v>
      </c>
    </row>
    <row r="2936" spans="1:4" x14ac:dyDescent="0.25">
      <c r="A2936" s="28">
        <v>378941</v>
      </c>
      <c r="B2936" s="11">
        <v>3749366</v>
      </c>
      <c r="D2936" s="1">
        <v>40908</v>
      </c>
    </row>
    <row r="2937" spans="1:4" x14ac:dyDescent="0.25">
      <c r="A2937" s="28">
        <v>378941</v>
      </c>
      <c r="B2937" s="11">
        <v>11789767</v>
      </c>
      <c r="D2937" s="1">
        <v>41274</v>
      </c>
    </row>
    <row r="2938" spans="1:4" x14ac:dyDescent="0.25">
      <c r="A2938" s="28">
        <v>378941</v>
      </c>
      <c r="B2938" s="11">
        <v>11789767</v>
      </c>
      <c r="D2938" s="1">
        <v>41639</v>
      </c>
    </row>
    <row r="2939" spans="1:4" x14ac:dyDescent="0.25">
      <c r="A2939" s="28">
        <v>378941</v>
      </c>
      <c r="B2939" s="11">
        <v>11789767</v>
      </c>
      <c r="D2939" s="1">
        <v>42369</v>
      </c>
    </row>
    <row r="2940" spans="1:4" x14ac:dyDescent="0.25">
      <c r="A2940" s="28">
        <v>378941</v>
      </c>
      <c r="B2940" s="11">
        <v>11789767</v>
      </c>
      <c r="D2940" s="1">
        <v>42735</v>
      </c>
    </row>
    <row r="2941" spans="1:4" x14ac:dyDescent="0.25">
      <c r="A2941" s="28">
        <v>378943</v>
      </c>
      <c r="B2941" s="11">
        <v>2595000</v>
      </c>
      <c r="D2941" s="1">
        <v>40908</v>
      </c>
    </row>
    <row r="2942" spans="1:4" x14ac:dyDescent="0.25">
      <c r="A2942" s="28">
        <v>378943</v>
      </c>
      <c r="B2942" s="11">
        <v>2670000</v>
      </c>
      <c r="D2942" s="1">
        <v>41547</v>
      </c>
    </row>
    <row r="2943" spans="1:4" x14ac:dyDescent="0.25">
      <c r="A2943" s="28">
        <v>378945</v>
      </c>
      <c r="B2943" s="11">
        <v>0</v>
      </c>
      <c r="D2943" s="1">
        <v>41274</v>
      </c>
    </row>
    <row r="2944" spans="1:4" x14ac:dyDescent="0.25">
      <c r="A2944" s="28">
        <v>378945</v>
      </c>
      <c r="B2944" s="11">
        <v>0</v>
      </c>
      <c r="D2944" s="1">
        <v>41639</v>
      </c>
    </row>
    <row r="2945" spans="1:4" x14ac:dyDescent="0.25">
      <c r="A2945" s="28">
        <v>378945</v>
      </c>
      <c r="B2945" s="11"/>
      <c r="D2945" s="1">
        <v>42369</v>
      </c>
    </row>
    <row r="2946" spans="1:4" x14ac:dyDescent="0.25">
      <c r="A2946" s="28">
        <v>378947</v>
      </c>
      <c r="B2946" s="11"/>
      <c r="D2946" s="1">
        <v>41764</v>
      </c>
    </row>
    <row r="2947" spans="1:4" x14ac:dyDescent="0.25">
      <c r="A2947" s="28">
        <v>378947</v>
      </c>
      <c r="B2947" s="11"/>
      <c r="D2947" s="1">
        <v>42369</v>
      </c>
    </row>
    <row r="2948" spans="1:4" x14ac:dyDescent="0.25">
      <c r="A2948" s="28">
        <v>378949</v>
      </c>
      <c r="B2948" s="11">
        <v>5260489</v>
      </c>
      <c r="D2948" s="1">
        <v>40908</v>
      </c>
    </row>
    <row r="2949" spans="1:4" x14ac:dyDescent="0.25">
      <c r="A2949" s="28">
        <v>378949</v>
      </c>
      <c r="B2949" s="11">
        <v>9095269</v>
      </c>
      <c r="D2949" s="1">
        <v>42369</v>
      </c>
    </row>
    <row r="2950" spans="1:4" x14ac:dyDescent="0.25">
      <c r="A2950" s="28">
        <v>378951</v>
      </c>
      <c r="B2950" s="11">
        <v>1161629</v>
      </c>
      <c r="D2950" s="1">
        <v>40908</v>
      </c>
    </row>
    <row r="2951" spans="1:4" x14ac:dyDescent="0.25">
      <c r="A2951" s="28">
        <v>378951</v>
      </c>
      <c r="B2951" s="11">
        <v>1223529</v>
      </c>
      <c r="D2951" s="1">
        <v>41274</v>
      </c>
    </row>
    <row r="2952" spans="1:4" x14ac:dyDescent="0.25">
      <c r="A2952" s="28">
        <v>378951</v>
      </c>
      <c r="B2952" s="11">
        <v>1223529</v>
      </c>
      <c r="D2952" s="1">
        <v>41639</v>
      </c>
    </row>
    <row r="2953" spans="1:4" x14ac:dyDescent="0.25">
      <c r="A2953" s="28">
        <v>378953</v>
      </c>
      <c r="B2953" s="11">
        <v>0</v>
      </c>
      <c r="D2953" s="1">
        <v>40908</v>
      </c>
    </row>
    <row r="2954" spans="1:4" x14ac:dyDescent="0.25">
      <c r="A2954" s="28">
        <v>378953</v>
      </c>
      <c r="B2954" s="11">
        <v>9608143</v>
      </c>
      <c r="D2954" s="1">
        <v>41274</v>
      </c>
    </row>
    <row r="2955" spans="1:4" x14ac:dyDescent="0.25">
      <c r="A2955" s="28">
        <v>378953</v>
      </c>
      <c r="B2955" s="11">
        <v>9926763</v>
      </c>
      <c r="D2955" s="1">
        <v>41639</v>
      </c>
    </row>
    <row r="2956" spans="1:4" x14ac:dyDescent="0.25">
      <c r="A2956" s="28">
        <v>378953</v>
      </c>
      <c r="B2956" s="11">
        <v>8249444</v>
      </c>
      <c r="D2956" s="1">
        <v>42430</v>
      </c>
    </row>
    <row r="2957" spans="1:4" x14ac:dyDescent="0.25">
      <c r="A2957" s="28">
        <v>378955</v>
      </c>
      <c r="B2957" s="11">
        <v>257906</v>
      </c>
      <c r="D2957" s="1">
        <v>40908</v>
      </c>
    </row>
    <row r="2958" spans="1:4" x14ac:dyDescent="0.25">
      <c r="A2958" s="28">
        <v>378955</v>
      </c>
      <c r="B2958" s="11">
        <v>257906</v>
      </c>
      <c r="D2958" s="1">
        <v>41274</v>
      </c>
    </row>
    <row r="2959" spans="1:4" x14ac:dyDescent="0.25">
      <c r="A2959" s="28">
        <v>378955</v>
      </c>
      <c r="B2959" s="11">
        <v>541361</v>
      </c>
      <c r="D2959" s="1">
        <v>41639</v>
      </c>
    </row>
    <row r="2960" spans="1:4" x14ac:dyDescent="0.25">
      <c r="A2960" s="28">
        <v>378955</v>
      </c>
      <c r="B2960" s="11">
        <v>675196</v>
      </c>
      <c r="D2960" s="1">
        <v>42004</v>
      </c>
    </row>
    <row r="2961" spans="1:4" x14ac:dyDescent="0.25">
      <c r="A2961" s="28">
        <v>378955</v>
      </c>
      <c r="B2961" s="11">
        <v>675196</v>
      </c>
      <c r="D2961" s="1">
        <v>42491</v>
      </c>
    </row>
    <row r="2962" spans="1:4" x14ac:dyDescent="0.25">
      <c r="A2962" s="28">
        <v>378957</v>
      </c>
      <c r="B2962" s="11">
        <v>0</v>
      </c>
      <c r="D2962" s="1">
        <v>40663</v>
      </c>
    </row>
    <row r="2963" spans="1:4" x14ac:dyDescent="0.25">
      <c r="A2963" s="28">
        <v>378957</v>
      </c>
      <c r="B2963" s="11">
        <v>2088186</v>
      </c>
      <c r="D2963" s="1">
        <v>41029</v>
      </c>
    </row>
    <row r="2964" spans="1:4" x14ac:dyDescent="0.25">
      <c r="A2964" s="28">
        <v>378957</v>
      </c>
      <c r="B2964" s="11">
        <v>2088186</v>
      </c>
      <c r="D2964" s="1">
        <v>41759</v>
      </c>
    </row>
    <row r="2965" spans="1:4" x14ac:dyDescent="0.25">
      <c r="A2965" s="28">
        <v>378957</v>
      </c>
      <c r="B2965" s="11">
        <v>2088186</v>
      </c>
      <c r="D2965" s="1">
        <v>42124</v>
      </c>
    </row>
    <row r="2966" spans="1:4" x14ac:dyDescent="0.25">
      <c r="A2966" s="28">
        <v>378957</v>
      </c>
      <c r="B2966" s="11">
        <v>2088186</v>
      </c>
      <c r="D2966" s="1">
        <v>42490</v>
      </c>
    </row>
    <row r="2967" spans="1:4" x14ac:dyDescent="0.25">
      <c r="A2967" s="28">
        <v>378959</v>
      </c>
      <c r="B2967" s="11">
        <v>195637</v>
      </c>
      <c r="D2967" s="1">
        <v>40908</v>
      </c>
    </row>
    <row r="2968" spans="1:4" x14ac:dyDescent="0.25">
      <c r="A2968" s="28">
        <v>378959</v>
      </c>
      <c r="B2968" s="11">
        <v>207498</v>
      </c>
      <c r="D2968" s="1">
        <v>41274</v>
      </c>
    </row>
    <row r="2969" spans="1:4" x14ac:dyDescent="0.25">
      <c r="A2969" s="28">
        <v>378959</v>
      </c>
      <c r="B2969" s="11">
        <v>278815</v>
      </c>
      <c r="D2969" s="1">
        <v>42004</v>
      </c>
    </row>
    <row r="2970" spans="1:4" x14ac:dyDescent="0.25">
      <c r="A2970" s="28">
        <v>378959</v>
      </c>
      <c r="B2970" s="11">
        <v>328981</v>
      </c>
      <c r="D2970" s="1">
        <v>42490</v>
      </c>
    </row>
    <row r="2971" spans="1:4" x14ac:dyDescent="0.25">
      <c r="A2971" s="28">
        <v>378961</v>
      </c>
      <c r="B2971" s="11">
        <v>194822</v>
      </c>
      <c r="D2971" s="1">
        <v>41547</v>
      </c>
    </row>
    <row r="2972" spans="1:4" x14ac:dyDescent="0.25">
      <c r="A2972" s="28">
        <v>378961</v>
      </c>
      <c r="B2972" s="11">
        <v>194822</v>
      </c>
      <c r="D2972" s="1">
        <v>41912</v>
      </c>
    </row>
    <row r="2973" spans="1:4" x14ac:dyDescent="0.25">
      <c r="A2973" s="28">
        <v>378961</v>
      </c>
      <c r="B2973" s="11">
        <v>2742666</v>
      </c>
      <c r="D2973" s="1">
        <v>42277</v>
      </c>
    </row>
    <row r="2974" spans="1:4" x14ac:dyDescent="0.25">
      <c r="A2974" s="28">
        <v>378963</v>
      </c>
      <c r="B2974" s="11">
        <v>1777000</v>
      </c>
      <c r="D2974" s="1">
        <v>40908</v>
      </c>
    </row>
    <row r="2975" spans="1:4" x14ac:dyDescent="0.25">
      <c r="A2975" s="28">
        <v>378963</v>
      </c>
      <c r="B2975" s="11">
        <v>2157000</v>
      </c>
      <c r="D2975" s="1">
        <v>41274</v>
      </c>
    </row>
    <row r="2976" spans="1:4" x14ac:dyDescent="0.25">
      <c r="A2976" s="28">
        <v>378963</v>
      </c>
      <c r="B2976" s="11">
        <v>1600000</v>
      </c>
      <c r="D2976" s="1">
        <v>42004</v>
      </c>
    </row>
    <row r="2977" spans="1:4" x14ac:dyDescent="0.25">
      <c r="A2977" s="28">
        <v>378963</v>
      </c>
      <c r="B2977" s="11">
        <v>1600000</v>
      </c>
      <c r="D2977" s="1">
        <v>42521</v>
      </c>
    </row>
    <row r="2978" spans="1:4" x14ac:dyDescent="0.25">
      <c r="A2978" s="28">
        <v>378965</v>
      </c>
      <c r="B2978" s="11">
        <v>185703</v>
      </c>
      <c r="D2978" s="1">
        <v>40908</v>
      </c>
    </row>
    <row r="2979" spans="1:4" x14ac:dyDescent="0.25">
      <c r="A2979" s="28">
        <v>378965</v>
      </c>
      <c r="B2979" s="11">
        <v>335084</v>
      </c>
      <c r="D2979" s="1">
        <v>41274</v>
      </c>
    </row>
    <row r="2980" spans="1:4" x14ac:dyDescent="0.25">
      <c r="A2980" s="28">
        <v>378965</v>
      </c>
      <c r="B2980" s="11">
        <v>1680640</v>
      </c>
      <c r="D2980" s="1">
        <v>42522</v>
      </c>
    </row>
    <row r="2981" spans="1:4" x14ac:dyDescent="0.25">
      <c r="A2981" s="28">
        <v>378969</v>
      </c>
      <c r="B2981" s="11">
        <v>2022240</v>
      </c>
      <c r="D2981" s="1">
        <v>40908</v>
      </c>
    </row>
    <row r="2982" spans="1:4" x14ac:dyDescent="0.25">
      <c r="A2982" s="28">
        <v>378969</v>
      </c>
      <c r="B2982" s="11">
        <v>2190517</v>
      </c>
      <c r="D2982" s="1">
        <v>41274</v>
      </c>
    </row>
    <row r="2983" spans="1:4" x14ac:dyDescent="0.25">
      <c r="A2983" s="28">
        <v>378969</v>
      </c>
      <c r="B2983" s="11">
        <v>1030500</v>
      </c>
      <c r="D2983" s="1">
        <v>41639</v>
      </c>
    </row>
    <row r="2984" spans="1:4" x14ac:dyDescent="0.25">
      <c r="A2984" s="28">
        <v>378969</v>
      </c>
      <c r="B2984" s="11">
        <v>3498690</v>
      </c>
      <c r="D2984" s="1">
        <v>42004</v>
      </c>
    </row>
    <row r="2985" spans="1:4" x14ac:dyDescent="0.25">
      <c r="A2985" s="28">
        <v>378969</v>
      </c>
      <c r="B2985" s="11">
        <v>4898916</v>
      </c>
      <c r="D2985" s="1">
        <v>42551</v>
      </c>
    </row>
    <row r="2986" spans="1:4" x14ac:dyDescent="0.25">
      <c r="A2986" s="28">
        <v>378971</v>
      </c>
      <c r="B2986" s="11">
        <v>3060500</v>
      </c>
      <c r="D2986" s="1">
        <v>41274</v>
      </c>
    </row>
    <row r="2987" spans="1:4" x14ac:dyDescent="0.25">
      <c r="A2987" s="28">
        <v>378971</v>
      </c>
      <c r="B2987" s="11">
        <v>3060500</v>
      </c>
      <c r="D2987" s="1">
        <v>41639</v>
      </c>
    </row>
    <row r="2988" spans="1:4" x14ac:dyDescent="0.25">
      <c r="A2988" s="28">
        <v>378971</v>
      </c>
      <c r="B2988" s="11">
        <v>3060500</v>
      </c>
      <c r="D2988" s="1">
        <v>42004</v>
      </c>
    </row>
    <row r="2989" spans="1:4" x14ac:dyDescent="0.25">
      <c r="A2989" s="28">
        <v>378971</v>
      </c>
      <c r="B2989" s="11">
        <v>3060500</v>
      </c>
      <c r="D2989" s="1">
        <v>42551</v>
      </c>
    </row>
    <row r="2990" spans="1:4" x14ac:dyDescent="0.25">
      <c r="A2990" s="28">
        <v>378973</v>
      </c>
      <c r="B2990" s="11">
        <v>200000</v>
      </c>
      <c r="D2990" s="1">
        <v>40908</v>
      </c>
    </row>
    <row r="2991" spans="1:4" x14ac:dyDescent="0.25">
      <c r="A2991" s="28">
        <v>378973</v>
      </c>
      <c r="B2991" s="11">
        <v>600000</v>
      </c>
      <c r="D2991" s="1">
        <v>41274</v>
      </c>
    </row>
    <row r="2992" spans="1:4" x14ac:dyDescent="0.25">
      <c r="A2992" s="28">
        <v>378973</v>
      </c>
      <c r="B2992" s="11">
        <v>200000</v>
      </c>
      <c r="D2992" s="1">
        <v>41639</v>
      </c>
    </row>
    <row r="2993" spans="1:4" x14ac:dyDescent="0.25">
      <c r="A2993" s="28">
        <v>378973</v>
      </c>
      <c r="B2993" s="11">
        <v>3843907</v>
      </c>
      <c r="D2993" s="1">
        <v>42004</v>
      </c>
    </row>
    <row r="2994" spans="1:4" x14ac:dyDescent="0.25">
      <c r="A2994" s="28">
        <v>378973</v>
      </c>
      <c r="B2994" s="11">
        <v>3843907</v>
      </c>
      <c r="D2994" s="1">
        <v>42582</v>
      </c>
    </row>
    <row r="2995" spans="1:4" x14ac:dyDescent="0.25">
      <c r="A2995" s="28">
        <v>378975</v>
      </c>
      <c r="B2995" s="11">
        <v>5876031</v>
      </c>
      <c r="D2995" s="1">
        <v>41394</v>
      </c>
    </row>
    <row r="2996" spans="1:4" x14ac:dyDescent="0.25">
      <c r="A2996" s="28">
        <v>378975</v>
      </c>
      <c r="B2996" s="11">
        <v>16878543</v>
      </c>
      <c r="D2996" s="1">
        <v>41759</v>
      </c>
    </row>
    <row r="2997" spans="1:4" x14ac:dyDescent="0.25">
      <c r="A2997" s="28">
        <v>378975</v>
      </c>
      <c r="B2997" s="11">
        <v>22262190</v>
      </c>
      <c r="D2997" s="1">
        <v>42490</v>
      </c>
    </row>
    <row r="2998" spans="1:4" x14ac:dyDescent="0.25">
      <c r="A2998" s="28">
        <v>378975</v>
      </c>
      <c r="B2998" s="11">
        <v>22262190</v>
      </c>
      <c r="D2998" s="1">
        <v>42582</v>
      </c>
    </row>
    <row r="2999" spans="1:4" x14ac:dyDescent="0.25">
      <c r="A2999" s="28">
        <v>378977</v>
      </c>
      <c r="B2999" s="11">
        <v>0</v>
      </c>
      <c r="D2999" s="1">
        <v>41181</v>
      </c>
    </row>
    <row r="3000" spans="1:4" x14ac:dyDescent="0.25">
      <c r="A3000" s="28">
        <v>378977</v>
      </c>
      <c r="B3000" s="11">
        <v>1693550</v>
      </c>
      <c r="D3000" s="1">
        <v>41545</v>
      </c>
    </row>
    <row r="3001" spans="1:4" x14ac:dyDescent="0.25">
      <c r="A3001" s="28">
        <v>378977</v>
      </c>
      <c r="B3001" s="11">
        <v>1693550</v>
      </c>
      <c r="D3001" s="1">
        <v>41909</v>
      </c>
    </row>
    <row r="3002" spans="1:4" x14ac:dyDescent="0.25">
      <c r="A3002" s="28">
        <v>378977</v>
      </c>
      <c r="B3002" s="11">
        <v>1693550</v>
      </c>
      <c r="D3002" s="1">
        <v>42273</v>
      </c>
    </row>
    <row r="3003" spans="1:4" x14ac:dyDescent="0.25">
      <c r="A3003" s="28">
        <v>378977</v>
      </c>
      <c r="B3003" s="11">
        <v>1693550</v>
      </c>
      <c r="D3003" s="1">
        <v>42582</v>
      </c>
    </row>
    <row r="3004" spans="1:4" x14ac:dyDescent="0.25">
      <c r="A3004" s="28">
        <v>378979</v>
      </c>
      <c r="B3004" s="11">
        <v>0</v>
      </c>
      <c r="D3004" s="1">
        <v>40908</v>
      </c>
    </row>
    <row r="3005" spans="1:4" x14ac:dyDescent="0.25">
      <c r="A3005" s="28">
        <v>378979</v>
      </c>
      <c r="B3005" s="11">
        <v>898856</v>
      </c>
      <c r="D3005" s="1">
        <v>41274</v>
      </c>
    </row>
    <row r="3006" spans="1:4" x14ac:dyDescent="0.25">
      <c r="A3006" s="28">
        <v>378979</v>
      </c>
      <c r="B3006" s="11">
        <v>1026885</v>
      </c>
      <c r="D3006" s="1">
        <v>41639</v>
      </c>
    </row>
    <row r="3007" spans="1:4" x14ac:dyDescent="0.25">
      <c r="A3007" s="28">
        <v>378979</v>
      </c>
      <c r="B3007" s="11">
        <v>1430503</v>
      </c>
      <c r="D3007" s="1">
        <v>42004</v>
      </c>
    </row>
    <row r="3008" spans="1:4" x14ac:dyDescent="0.25">
      <c r="A3008" s="28">
        <v>378979</v>
      </c>
      <c r="B3008" s="11">
        <v>1443031</v>
      </c>
      <c r="D3008" s="1">
        <v>42369</v>
      </c>
    </row>
    <row r="3009" spans="1:4" x14ac:dyDescent="0.25">
      <c r="A3009" s="28">
        <v>378979</v>
      </c>
      <c r="B3009" s="11">
        <v>1443031</v>
      </c>
      <c r="D3009" s="1">
        <v>42582</v>
      </c>
    </row>
    <row r="3010" spans="1:4" x14ac:dyDescent="0.25">
      <c r="A3010" s="28">
        <v>378981</v>
      </c>
      <c r="B3010" s="11">
        <v>2550000</v>
      </c>
      <c r="D3010" s="1">
        <v>41547</v>
      </c>
    </row>
    <row r="3011" spans="1:4" x14ac:dyDescent="0.25">
      <c r="A3011" s="28">
        <v>378981</v>
      </c>
      <c r="B3011" s="11">
        <v>2750000</v>
      </c>
      <c r="D3011" s="1">
        <v>41912</v>
      </c>
    </row>
    <row r="3012" spans="1:4" x14ac:dyDescent="0.25">
      <c r="A3012" s="28">
        <v>378981</v>
      </c>
      <c r="B3012" s="11">
        <v>2812945</v>
      </c>
      <c r="D3012" s="1">
        <v>42277</v>
      </c>
    </row>
    <row r="3013" spans="1:4" x14ac:dyDescent="0.25">
      <c r="A3013" s="28">
        <v>378981</v>
      </c>
      <c r="B3013" s="11">
        <v>2725876</v>
      </c>
      <c r="D3013" s="1">
        <v>42643</v>
      </c>
    </row>
    <row r="3014" spans="1:4" x14ac:dyDescent="0.25">
      <c r="A3014" s="28">
        <v>378983</v>
      </c>
      <c r="B3014" s="11">
        <v>0</v>
      </c>
      <c r="D3014" s="1">
        <v>40908</v>
      </c>
    </row>
    <row r="3015" spans="1:4" x14ac:dyDescent="0.25">
      <c r="A3015" s="28">
        <v>378983</v>
      </c>
      <c r="B3015" s="11">
        <v>0</v>
      </c>
      <c r="D3015" s="1">
        <v>41274</v>
      </c>
    </row>
    <row r="3016" spans="1:4" x14ac:dyDescent="0.25">
      <c r="A3016" s="28">
        <v>378983</v>
      </c>
      <c r="B3016" s="11">
        <v>13423599</v>
      </c>
      <c r="D3016" s="1">
        <v>42619</v>
      </c>
    </row>
    <row r="3017" spans="1:4" x14ac:dyDescent="0.25">
      <c r="A3017" s="28">
        <v>378987</v>
      </c>
      <c r="B3017" s="11">
        <v>143049</v>
      </c>
      <c r="D3017" s="1">
        <v>41639</v>
      </c>
    </row>
    <row r="3018" spans="1:4" x14ac:dyDescent="0.25">
      <c r="A3018" s="28">
        <v>378987</v>
      </c>
      <c r="B3018" s="11">
        <v>380707</v>
      </c>
      <c r="D3018" s="1">
        <v>42004</v>
      </c>
    </row>
    <row r="3019" spans="1:4" x14ac:dyDescent="0.25">
      <c r="A3019" s="28">
        <v>378987</v>
      </c>
      <c r="B3019" s="11">
        <v>520855</v>
      </c>
      <c r="D3019" s="1">
        <v>42369</v>
      </c>
    </row>
    <row r="3020" spans="1:4" x14ac:dyDescent="0.25">
      <c r="A3020" s="28">
        <v>378987</v>
      </c>
      <c r="B3020" s="11">
        <v>1027860</v>
      </c>
      <c r="C3020" t="s">
        <v>3934</v>
      </c>
      <c r="D3020" s="1">
        <v>42582</v>
      </c>
    </row>
    <row r="3021" spans="1:4" x14ac:dyDescent="0.25">
      <c r="A3021" s="28">
        <v>378989</v>
      </c>
      <c r="B3021" s="11">
        <v>2160000</v>
      </c>
      <c r="D3021" s="1">
        <v>41902</v>
      </c>
    </row>
    <row r="3022" spans="1:4" x14ac:dyDescent="0.25">
      <c r="A3022" s="28">
        <v>378989</v>
      </c>
      <c r="B3022" s="11">
        <v>14546000</v>
      </c>
      <c r="D3022" s="1">
        <v>42267</v>
      </c>
    </row>
    <row r="3023" spans="1:4" x14ac:dyDescent="0.25">
      <c r="A3023" s="28">
        <v>378989</v>
      </c>
      <c r="B3023" s="11">
        <v>15766000</v>
      </c>
      <c r="D3023" s="1">
        <v>42633</v>
      </c>
    </row>
    <row r="3024" spans="1:4" x14ac:dyDescent="0.25">
      <c r="A3024" s="28">
        <v>378989</v>
      </c>
      <c r="B3024" s="11">
        <v>18327000</v>
      </c>
      <c r="D3024" s="1">
        <v>42998</v>
      </c>
    </row>
    <row r="3025" spans="1:4" x14ac:dyDescent="0.25">
      <c r="A3025" s="28">
        <v>378991</v>
      </c>
      <c r="B3025" s="11">
        <v>598879</v>
      </c>
      <c r="D3025" s="1">
        <v>41274</v>
      </c>
    </row>
    <row r="3026" spans="1:4" x14ac:dyDescent="0.25">
      <c r="A3026" s="28">
        <v>378991</v>
      </c>
      <c r="B3026" s="11">
        <v>598879</v>
      </c>
      <c r="D3026" s="1">
        <v>41639</v>
      </c>
    </row>
    <row r="3027" spans="1:4" x14ac:dyDescent="0.25">
      <c r="A3027" s="28">
        <v>378993</v>
      </c>
      <c r="B3027" s="11">
        <v>0</v>
      </c>
      <c r="D3027" s="1">
        <v>40908</v>
      </c>
    </row>
    <row r="3028" spans="1:4" x14ac:dyDescent="0.25">
      <c r="A3028" s="28">
        <v>378993</v>
      </c>
      <c r="B3028" s="11">
        <v>1300000</v>
      </c>
      <c r="D3028" s="1">
        <v>41274</v>
      </c>
    </row>
    <row r="3029" spans="1:4" x14ac:dyDescent="0.25">
      <c r="A3029" s="28">
        <v>378993</v>
      </c>
      <c r="B3029" s="11">
        <v>600000</v>
      </c>
      <c r="D3029" s="1">
        <v>41639</v>
      </c>
    </row>
    <row r="3030" spans="1:4" x14ac:dyDescent="0.25">
      <c r="A3030" s="28">
        <v>378993</v>
      </c>
      <c r="B3030" s="11">
        <v>8489000</v>
      </c>
      <c r="D3030" s="1">
        <v>42004</v>
      </c>
    </row>
    <row r="3031" spans="1:4" x14ac:dyDescent="0.25">
      <c r="A3031" s="28">
        <v>378993</v>
      </c>
      <c r="B3031" s="11">
        <v>8489000</v>
      </c>
      <c r="D3031" s="1">
        <v>42369</v>
      </c>
    </row>
    <row r="3032" spans="1:4" x14ac:dyDescent="0.25">
      <c r="A3032" s="28">
        <v>378993</v>
      </c>
      <c r="B3032" s="11">
        <v>8489000</v>
      </c>
      <c r="D3032" s="1">
        <v>42613</v>
      </c>
    </row>
    <row r="3033" spans="1:4" x14ac:dyDescent="0.25">
      <c r="A3033" s="28">
        <v>378995</v>
      </c>
      <c r="B3033" s="11">
        <v>329035</v>
      </c>
      <c r="D3033" s="1">
        <v>40908</v>
      </c>
    </row>
    <row r="3034" spans="1:4" x14ac:dyDescent="0.25">
      <c r="A3034" s="28">
        <v>378995</v>
      </c>
      <c r="B3034" s="11">
        <v>5652527</v>
      </c>
      <c r="D3034" s="1">
        <v>41274</v>
      </c>
    </row>
    <row r="3035" spans="1:4" x14ac:dyDescent="0.25">
      <c r="A3035" s="28">
        <v>378995</v>
      </c>
      <c r="B3035" s="11">
        <v>6888884</v>
      </c>
      <c r="D3035" s="1">
        <v>41639</v>
      </c>
    </row>
    <row r="3036" spans="1:4" x14ac:dyDescent="0.25">
      <c r="A3036" s="28">
        <v>378995</v>
      </c>
      <c r="B3036" s="11">
        <v>6888884</v>
      </c>
      <c r="D3036" s="1">
        <v>42369</v>
      </c>
    </row>
    <row r="3037" spans="1:4" x14ac:dyDescent="0.25">
      <c r="A3037" s="28">
        <v>378995</v>
      </c>
      <c r="B3037" s="11">
        <v>6888885</v>
      </c>
      <c r="D3037" s="1">
        <v>42674</v>
      </c>
    </row>
    <row r="3038" spans="1:4" x14ac:dyDescent="0.25">
      <c r="A3038" s="28">
        <v>378997</v>
      </c>
      <c r="B3038" s="11">
        <v>672980</v>
      </c>
      <c r="D3038" s="1">
        <v>41547</v>
      </c>
    </row>
    <row r="3039" spans="1:4" x14ac:dyDescent="0.25">
      <c r="A3039" s="28">
        <v>378997</v>
      </c>
      <c r="B3039" s="11">
        <v>672980</v>
      </c>
      <c r="D3039" s="1">
        <v>41912</v>
      </c>
    </row>
    <row r="3040" spans="1:4" x14ac:dyDescent="0.25">
      <c r="A3040" s="28">
        <v>378997</v>
      </c>
      <c r="B3040" s="11">
        <v>672980</v>
      </c>
      <c r="D3040" s="1">
        <v>42277</v>
      </c>
    </row>
    <row r="3041" spans="1:4" x14ac:dyDescent="0.25">
      <c r="A3041" s="28">
        <v>378997</v>
      </c>
      <c r="B3041" s="11">
        <v>937430</v>
      </c>
      <c r="D3041" s="1">
        <v>42704</v>
      </c>
    </row>
    <row r="3042" spans="1:4" x14ac:dyDescent="0.25">
      <c r="A3042" s="28">
        <v>378999</v>
      </c>
      <c r="B3042" s="11">
        <v>612970</v>
      </c>
      <c r="D3042" s="1">
        <v>40908</v>
      </c>
    </row>
    <row r="3043" spans="1:4" x14ac:dyDescent="0.25">
      <c r="A3043" s="28">
        <v>378999</v>
      </c>
      <c r="B3043" s="11">
        <v>750000</v>
      </c>
      <c r="D3043" s="1">
        <v>41274</v>
      </c>
    </row>
    <row r="3044" spans="1:4" x14ac:dyDescent="0.25">
      <c r="A3044" s="28">
        <v>378999</v>
      </c>
      <c r="B3044" s="11">
        <v>750000</v>
      </c>
      <c r="D3044" s="1">
        <v>41578</v>
      </c>
    </row>
    <row r="3045" spans="1:4" x14ac:dyDescent="0.25">
      <c r="A3045" s="28">
        <v>378999</v>
      </c>
      <c r="B3045" s="11">
        <v>750000</v>
      </c>
      <c r="D3045" s="1">
        <v>41973</v>
      </c>
    </row>
    <row r="3046" spans="1:4" x14ac:dyDescent="0.25">
      <c r="A3046" s="28">
        <v>378999</v>
      </c>
      <c r="B3046" s="11">
        <v>750000</v>
      </c>
      <c r="D3046" s="1">
        <v>42704</v>
      </c>
    </row>
    <row r="3047" spans="1:4" x14ac:dyDescent="0.25">
      <c r="A3047" s="28">
        <v>379001</v>
      </c>
      <c r="B3047" s="11">
        <v>16090674</v>
      </c>
      <c r="D3047" s="1">
        <v>41274</v>
      </c>
    </row>
    <row r="3048" spans="1:4" x14ac:dyDescent="0.25">
      <c r="A3048" s="28">
        <v>379001</v>
      </c>
      <c r="B3048" s="11">
        <v>28148524</v>
      </c>
      <c r="D3048" s="1">
        <v>41639</v>
      </c>
    </row>
    <row r="3049" spans="1:4" x14ac:dyDescent="0.25">
      <c r="A3049" s="28">
        <v>379001</v>
      </c>
      <c r="B3049" s="11">
        <v>43633645</v>
      </c>
      <c r="D3049" s="1">
        <v>42004</v>
      </c>
    </row>
    <row r="3050" spans="1:4" x14ac:dyDescent="0.25">
      <c r="A3050" s="28">
        <v>379003</v>
      </c>
      <c r="B3050" s="11">
        <v>0</v>
      </c>
      <c r="D3050" s="1">
        <v>41182</v>
      </c>
    </row>
    <row r="3051" spans="1:4" x14ac:dyDescent="0.25">
      <c r="A3051" s="28">
        <v>379003</v>
      </c>
      <c r="B3051" s="11">
        <v>11522246</v>
      </c>
      <c r="D3051" s="1">
        <v>41547</v>
      </c>
    </row>
    <row r="3052" spans="1:4" x14ac:dyDescent="0.25">
      <c r="A3052" s="28">
        <v>379003</v>
      </c>
      <c r="B3052" s="11">
        <v>13201646</v>
      </c>
      <c r="D3052" s="1">
        <v>41973</v>
      </c>
    </row>
    <row r="3053" spans="1:4" x14ac:dyDescent="0.25">
      <c r="A3053" s="28">
        <v>379003</v>
      </c>
      <c r="B3053" s="11">
        <v>13201646</v>
      </c>
      <c r="D3053" s="1">
        <v>42400</v>
      </c>
    </row>
    <row r="3054" spans="1:4" x14ac:dyDescent="0.25">
      <c r="A3054" s="28">
        <v>379003</v>
      </c>
      <c r="B3054" s="11">
        <v>13201646</v>
      </c>
      <c r="D3054" s="1">
        <v>42766</v>
      </c>
    </row>
    <row r="3055" spans="1:4" x14ac:dyDescent="0.25">
      <c r="A3055" s="28">
        <v>379005</v>
      </c>
      <c r="B3055" s="11">
        <v>0</v>
      </c>
      <c r="D3055" s="1">
        <v>40908</v>
      </c>
    </row>
    <row r="3056" spans="1:4" x14ac:dyDescent="0.25">
      <c r="A3056" s="28">
        <v>379005</v>
      </c>
      <c r="B3056" s="11"/>
      <c r="D3056" s="1">
        <v>41639</v>
      </c>
    </row>
    <row r="3057" spans="1:4" x14ac:dyDescent="0.25">
      <c r="A3057" s="28">
        <v>379005</v>
      </c>
      <c r="B3057" s="11"/>
      <c r="D3057" s="1">
        <v>42369</v>
      </c>
    </row>
    <row r="3058" spans="1:4" x14ac:dyDescent="0.25">
      <c r="A3058" s="28">
        <v>379007</v>
      </c>
      <c r="B3058" s="11">
        <v>0</v>
      </c>
      <c r="D3058" s="1">
        <v>41639</v>
      </c>
    </row>
    <row r="3059" spans="1:4" x14ac:dyDescent="0.25">
      <c r="A3059" s="28">
        <v>379007</v>
      </c>
      <c r="B3059" s="11">
        <v>1579820</v>
      </c>
      <c r="D3059" s="1">
        <v>42735</v>
      </c>
    </row>
    <row r="3060" spans="1:4" x14ac:dyDescent="0.25">
      <c r="A3060" s="28">
        <v>379009</v>
      </c>
      <c r="B3060" s="11">
        <v>254127</v>
      </c>
      <c r="D3060" s="1">
        <v>41274</v>
      </c>
    </row>
    <row r="3061" spans="1:4" x14ac:dyDescent="0.25">
      <c r="A3061" s="28">
        <v>379009</v>
      </c>
      <c r="B3061" s="11">
        <v>286767</v>
      </c>
      <c r="D3061" s="1">
        <v>41639</v>
      </c>
    </row>
    <row r="3062" spans="1:4" x14ac:dyDescent="0.25">
      <c r="A3062" s="28">
        <v>379009</v>
      </c>
      <c r="B3062" s="11">
        <v>1072431</v>
      </c>
      <c r="D3062" s="1">
        <v>42185</v>
      </c>
    </row>
    <row r="3063" spans="1:4" x14ac:dyDescent="0.25">
      <c r="A3063" s="28">
        <v>379009</v>
      </c>
      <c r="B3063" s="11">
        <v>1236403</v>
      </c>
      <c r="D3063" s="1">
        <v>42551</v>
      </c>
    </row>
    <row r="3064" spans="1:4" x14ac:dyDescent="0.25">
      <c r="A3064" s="28">
        <v>379011</v>
      </c>
      <c r="B3064" s="11">
        <v>1983732</v>
      </c>
      <c r="D3064" s="1">
        <v>41274</v>
      </c>
    </row>
    <row r="3065" spans="1:4" x14ac:dyDescent="0.25">
      <c r="A3065" s="28">
        <v>379011</v>
      </c>
      <c r="B3065" s="11">
        <v>1983732</v>
      </c>
      <c r="D3065" s="1">
        <v>41639</v>
      </c>
    </row>
    <row r="3066" spans="1:4" x14ac:dyDescent="0.25">
      <c r="A3066" s="28">
        <v>379011</v>
      </c>
      <c r="B3066" s="11">
        <v>1983732</v>
      </c>
      <c r="D3066" s="1">
        <v>42004</v>
      </c>
    </row>
    <row r="3067" spans="1:4" x14ac:dyDescent="0.25">
      <c r="A3067" s="28">
        <v>379011</v>
      </c>
      <c r="B3067" s="11">
        <v>1983732</v>
      </c>
      <c r="D3067" s="1">
        <v>42369</v>
      </c>
    </row>
    <row r="3068" spans="1:4" x14ac:dyDescent="0.25">
      <c r="A3068" s="28">
        <v>379011</v>
      </c>
      <c r="B3068" s="11">
        <v>1983732</v>
      </c>
      <c r="D3068" s="1">
        <v>42674</v>
      </c>
    </row>
    <row r="3069" spans="1:4" x14ac:dyDescent="0.25">
      <c r="A3069" s="28">
        <v>379013</v>
      </c>
      <c r="B3069" s="11">
        <v>610849</v>
      </c>
      <c r="D3069" s="1">
        <v>41274</v>
      </c>
    </row>
    <row r="3070" spans="1:4" x14ac:dyDescent="0.25">
      <c r="A3070" s="28">
        <v>379013</v>
      </c>
      <c r="B3070" s="11">
        <v>729713</v>
      </c>
      <c r="D3070" s="1">
        <v>41639</v>
      </c>
    </row>
    <row r="3071" spans="1:4" x14ac:dyDescent="0.25">
      <c r="A3071" s="28">
        <v>379013</v>
      </c>
      <c r="B3071" s="11">
        <v>729713</v>
      </c>
      <c r="D3071" s="1">
        <v>42004</v>
      </c>
    </row>
    <row r="3072" spans="1:4" x14ac:dyDescent="0.25">
      <c r="A3072" s="28">
        <v>379013</v>
      </c>
      <c r="B3072" s="11">
        <v>729713</v>
      </c>
      <c r="D3072" s="1">
        <v>42369</v>
      </c>
    </row>
    <row r="3073" spans="1:4" x14ac:dyDescent="0.25">
      <c r="A3073" s="28">
        <v>379013</v>
      </c>
      <c r="B3073" s="11">
        <v>729714</v>
      </c>
      <c r="D3073" s="1">
        <v>42735</v>
      </c>
    </row>
    <row r="3074" spans="1:4" x14ac:dyDescent="0.25">
      <c r="A3074" s="28">
        <v>379015</v>
      </c>
      <c r="B3074" s="11">
        <v>4395184</v>
      </c>
      <c r="D3074" s="1">
        <v>41639</v>
      </c>
    </row>
    <row r="3075" spans="1:4" x14ac:dyDescent="0.25">
      <c r="A3075" s="28">
        <v>379015</v>
      </c>
      <c r="B3075" s="11">
        <v>5040986</v>
      </c>
      <c r="D3075" s="1">
        <v>42004</v>
      </c>
    </row>
    <row r="3076" spans="1:4" x14ac:dyDescent="0.25">
      <c r="A3076" s="28">
        <v>379015</v>
      </c>
      <c r="B3076" s="11">
        <v>5395867</v>
      </c>
      <c r="D3076" s="1">
        <v>42369</v>
      </c>
    </row>
    <row r="3077" spans="1:4" x14ac:dyDescent="0.25">
      <c r="A3077" s="28">
        <v>379015</v>
      </c>
      <c r="B3077" s="11">
        <v>5395867</v>
      </c>
      <c r="D3077" s="1">
        <v>42735</v>
      </c>
    </row>
    <row r="3078" spans="1:4" x14ac:dyDescent="0.25">
      <c r="A3078" s="28">
        <v>379019</v>
      </c>
      <c r="B3078" s="11">
        <v>6022000</v>
      </c>
      <c r="D3078" s="1">
        <v>41274</v>
      </c>
    </row>
    <row r="3079" spans="1:4" x14ac:dyDescent="0.25">
      <c r="A3079" s="28">
        <v>379019</v>
      </c>
      <c r="B3079" s="11">
        <v>6022000</v>
      </c>
      <c r="D3079" s="1">
        <v>41639</v>
      </c>
    </row>
    <row r="3080" spans="1:4" x14ac:dyDescent="0.25">
      <c r="A3080" s="28">
        <v>379019</v>
      </c>
      <c r="B3080" s="11">
        <v>6022000</v>
      </c>
      <c r="D3080" s="1">
        <v>42369</v>
      </c>
    </row>
    <row r="3081" spans="1:4" x14ac:dyDescent="0.25">
      <c r="A3081" s="28">
        <v>379019</v>
      </c>
      <c r="B3081" s="11">
        <v>6022000</v>
      </c>
      <c r="D3081" s="1">
        <v>42886</v>
      </c>
    </row>
    <row r="3082" spans="1:4" x14ac:dyDescent="0.25">
      <c r="A3082" s="28">
        <v>379023</v>
      </c>
      <c r="B3082" s="11">
        <v>2000000</v>
      </c>
      <c r="D3082" s="1">
        <v>41274</v>
      </c>
    </row>
    <row r="3083" spans="1:4" x14ac:dyDescent="0.25">
      <c r="A3083" s="28">
        <v>379023</v>
      </c>
      <c r="B3083" s="11">
        <v>5000000</v>
      </c>
      <c r="D3083" s="1">
        <v>41639</v>
      </c>
    </row>
    <row r="3084" spans="1:4" x14ac:dyDescent="0.25">
      <c r="A3084" s="28">
        <v>379023</v>
      </c>
      <c r="B3084" s="11">
        <v>7185000</v>
      </c>
      <c r="D3084" s="1">
        <v>42004</v>
      </c>
    </row>
    <row r="3085" spans="1:4" x14ac:dyDescent="0.25">
      <c r="A3085" s="28">
        <v>379023</v>
      </c>
      <c r="B3085" s="11">
        <v>7185000</v>
      </c>
      <c r="D3085" s="1">
        <v>42369</v>
      </c>
    </row>
    <row r="3086" spans="1:4" x14ac:dyDescent="0.25">
      <c r="A3086" s="28">
        <v>379023</v>
      </c>
      <c r="B3086" s="11">
        <v>7185000</v>
      </c>
      <c r="D3086" s="1">
        <v>42735</v>
      </c>
    </row>
    <row r="3087" spans="1:4" x14ac:dyDescent="0.25">
      <c r="A3087" s="28">
        <v>379025</v>
      </c>
      <c r="B3087" s="11">
        <v>219039</v>
      </c>
      <c r="D3087" s="1">
        <v>41274</v>
      </c>
    </row>
    <row r="3088" spans="1:4" x14ac:dyDescent="0.25">
      <c r="A3088" s="28">
        <v>379025</v>
      </c>
      <c r="B3088" s="11">
        <v>360895</v>
      </c>
      <c r="D3088" s="1">
        <v>41639</v>
      </c>
    </row>
    <row r="3089" spans="1:4" x14ac:dyDescent="0.25">
      <c r="A3089" s="28">
        <v>379025</v>
      </c>
      <c r="B3089" s="11">
        <v>369850</v>
      </c>
      <c r="D3089" s="1">
        <v>42004</v>
      </c>
    </row>
    <row r="3090" spans="1:4" x14ac:dyDescent="0.25">
      <c r="A3090" s="28">
        <v>379025</v>
      </c>
      <c r="B3090" s="11">
        <v>369850</v>
      </c>
      <c r="D3090" s="1">
        <v>42369</v>
      </c>
    </row>
    <row r="3091" spans="1:4" x14ac:dyDescent="0.25">
      <c r="A3091" s="28">
        <v>379025</v>
      </c>
      <c r="B3091" s="11">
        <v>369850</v>
      </c>
      <c r="D3091" s="1">
        <v>42735</v>
      </c>
    </row>
    <row r="3092" spans="1:4" x14ac:dyDescent="0.25">
      <c r="A3092" s="28">
        <v>379027</v>
      </c>
      <c r="B3092" s="11">
        <v>5807569</v>
      </c>
      <c r="D3092" s="1">
        <v>41364</v>
      </c>
    </row>
    <row r="3093" spans="1:4" x14ac:dyDescent="0.25">
      <c r="A3093" s="28">
        <v>379027</v>
      </c>
      <c r="B3093" s="11">
        <v>5358881</v>
      </c>
      <c r="D3093" s="1">
        <v>41729</v>
      </c>
    </row>
    <row r="3094" spans="1:4" x14ac:dyDescent="0.25">
      <c r="A3094" s="28">
        <v>379027</v>
      </c>
      <c r="B3094" s="11">
        <v>5114840</v>
      </c>
      <c r="D3094" s="1">
        <v>42460</v>
      </c>
    </row>
    <row r="3095" spans="1:4" x14ac:dyDescent="0.25">
      <c r="A3095" s="28">
        <v>379027</v>
      </c>
      <c r="B3095" s="11">
        <v>5456768</v>
      </c>
      <c r="D3095" s="1">
        <v>42825</v>
      </c>
    </row>
    <row r="3096" spans="1:4" x14ac:dyDescent="0.25">
      <c r="A3096" s="28">
        <v>379029</v>
      </c>
      <c r="B3096" s="11"/>
      <c r="C3096" t="s">
        <v>221</v>
      </c>
      <c r="D3096" s="1">
        <v>41274</v>
      </c>
    </row>
    <row r="3097" spans="1:4" x14ac:dyDescent="0.25">
      <c r="A3097" s="28">
        <v>379031</v>
      </c>
      <c r="B3097" s="11">
        <v>4840696</v>
      </c>
      <c r="D3097" s="1">
        <v>40908</v>
      </c>
    </row>
    <row r="3098" spans="1:4" x14ac:dyDescent="0.25">
      <c r="A3098" s="28">
        <v>379031</v>
      </c>
      <c r="B3098" s="11">
        <v>1578271</v>
      </c>
      <c r="D3098" s="1">
        <v>41274</v>
      </c>
    </row>
    <row r="3099" spans="1:4" x14ac:dyDescent="0.25">
      <c r="A3099" s="28">
        <v>379031</v>
      </c>
      <c r="B3099" s="11">
        <v>7960162</v>
      </c>
      <c r="D3099" s="1">
        <v>42004</v>
      </c>
    </row>
    <row r="3100" spans="1:4" x14ac:dyDescent="0.25">
      <c r="A3100" s="28">
        <v>379031</v>
      </c>
      <c r="B3100" s="11">
        <v>7960162</v>
      </c>
      <c r="D3100" s="1">
        <v>42369</v>
      </c>
    </row>
    <row r="3101" spans="1:4" x14ac:dyDescent="0.25">
      <c r="A3101" s="28">
        <v>379033</v>
      </c>
      <c r="B3101" s="11">
        <v>45000</v>
      </c>
      <c r="D3101" s="1">
        <v>40908</v>
      </c>
    </row>
    <row r="3102" spans="1:4" x14ac:dyDescent="0.25">
      <c r="A3102" s="28">
        <v>379033</v>
      </c>
      <c r="B3102" s="11">
        <v>21300000</v>
      </c>
      <c r="D3102" s="1">
        <v>41274</v>
      </c>
    </row>
    <row r="3103" spans="1:4" x14ac:dyDescent="0.25">
      <c r="A3103" s="28">
        <v>379033</v>
      </c>
      <c r="B3103" s="11">
        <v>27627315</v>
      </c>
      <c r="D3103" s="1">
        <v>41639</v>
      </c>
    </row>
    <row r="3104" spans="1:4" x14ac:dyDescent="0.25">
      <c r="A3104" s="28">
        <v>379033</v>
      </c>
      <c r="B3104" s="11">
        <v>28472257</v>
      </c>
      <c r="D3104" s="1">
        <v>42004</v>
      </c>
    </row>
    <row r="3105" spans="1:4" x14ac:dyDescent="0.25">
      <c r="A3105" s="28">
        <v>379033</v>
      </c>
      <c r="B3105" s="11">
        <v>29456610</v>
      </c>
      <c r="D3105" s="1">
        <v>42369</v>
      </c>
    </row>
    <row r="3106" spans="1:4" x14ac:dyDescent="0.25">
      <c r="A3106" s="28">
        <v>379033</v>
      </c>
      <c r="B3106" s="11">
        <v>30090395</v>
      </c>
      <c r="D3106" s="1">
        <v>42735</v>
      </c>
    </row>
    <row r="3107" spans="1:4" x14ac:dyDescent="0.25">
      <c r="A3107" s="28">
        <v>379041</v>
      </c>
      <c r="B3107" s="11">
        <v>170000</v>
      </c>
      <c r="D3107" s="1">
        <v>41639</v>
      </c>
    </row>
    <row r="3108" spans="1:4" x14ac:dyDescent="0.25">
      <c r="A3108" s="28">
        <v>379043</v>
      </c>
      <c r="B3108" s="11">
        <v>2787881</v>
      </c>
      <c r="D3108" s="1">
        <v>41455</v>
      </c>
    </row>
    <row r="3109" spans="1:4" x14ac:dyDescent="0.25">
      <c r="A3109" s="28">
        <v>379045</v>
      </c>
      <c r="B3109" s="11">
        <v>829691</v>
      </c>
      <c r="D3109" s="1">
        <v>41639</v>
      </c>
    </row>
    <row r="3110" spans="1:4" x14ac:dyDescent="0.25">
      <c r="A3110" s="28">
        <v>379045</v>
      </c>
      <c r="B3110" s="11">
        <v>829691</v>
      </c>
      <c r="D3110" s="1">
        <v>42369</v>
      </c>
    </row>
    <row r="3111" spans="1:4" x14ac:dyDescent="0.25">
      <c r="A3111" s="28">
        <v>379045</v>
      </c>
      <c r="B3111" s="11">
        <v>829691</v>
      </c>
      <c r="D3111" s="1">
        <v>42735</v>
      </c>
    </row>
    <row r="3112" spans="1:4" x14ac:dyDescent="0.25">
      <c r="A3112" s="28">
        <v>379047</v>
      </c>
      <c r="B3112" s="11">
        <v>23411577</v>
      </c>
      <c r="D3112" s="1">
        <v>41455</v>
      </c>
    </row>
    <row r="3113" spans="1:4" x14ac:dyDescent="0.25">
      <c r="A3113" s="28">
        <v>379051</v>
      </c>
      <c r="B3113" s="11">
        <v>1441780</v>
      </c>
      <c r="D3113" s="1">
        <v>40908</v>
      </c>
    </row>
    <row r="3114" spans="1:4" x14ac:dyDescent="0.25">
      <c r="A3114" s="28">
        <v>379051</v>
      </c>
      <c r="B3114" s="11">
        <v>1441782</v>
      </c>
      <c r="D3114" s="1">
        <v>41274</v>
      </c>
    </row>
    <row r="3115" spans="1:4" x14ac:dyDescent="0.25">
      <c r="A3115" s="28">
        <v>379051</v>
      </c>
      <c r="B3115" s="11">
        <v>1441782</v>
      </c>
      <c r="D3115" s="1">
        <v>41639</v>
      </c>
    </row>
    <row r="3116" spans="1:4" x14ac:dyDescent="0.25">
      <c r="A3116" s="28">
        <v>379051</v>
      </c>
      <c r="B3116" s="11">
        <v>1441782</v>
      </c>
      <c r="D3116" s="1">
        <v>42004</v>
      </c>
    </row>
    <row r="3117" spans="1:4" x14ac:dyDescent="0.25">
      <c r="A3117" s="28">
        <v>379051</v>
      </c>
      <c r="B3117" s="11">
        <v>1441781</v>
      </c>
      <c r="D3117" s="1">
        <v>42369</v>
      </c>
    </row>
    <row r="3118" spans="1:4" x14ac:dyDescent="0.25">
      <c r="A3118" s="28">
        <v>379076</v>
      </c>
      <c r="B3118" s="11">
        <v>881050</v>
      </c>
      <c r="D3118" s="1">
        <v>41274</v>
      </c>
    </row>
    <row r="3119" spans="1:4" x14ac:dyDescent="0.25">
      <c r="A3119" s="28">
        <v>379076</v>
      </c>
      <c r="B3119" s="11">
        <v>500000</v>
      </c>
      <c r="D3119" s="1">
        <v>41639</v>
      </c>
    </row>
    <row r="3120" spans="1:4" x14ac:dyDescent="0.25">
      <c r="A3120" s="28">
        <v>379076</v>
      </c>
      <c r="B3120" s="11">
        <v>1708452</v>
      </c>
      <c r="D3120" s="1">
        <v>42735</v>
      </c>
    </row>
    <row r="3121" spans="1:4" x14ac:dyDescent="0.25">
      <c r="A3121" s="28">
        <v>379078</v>
      </c>
      <c r="B3121" s="11">
        <v>0</v>
      </c>
      <c r="D3121" s="1">
        <v>41274</v>
      </c>
    </row>
    <row r="3122" spans="1:4" x14ac:dyDescent="0.25">
      <c r="A3122" s="28">
        <v>379078</v>
      </c>
      <c r="B3122" s="11">
        <v>0</v>
      </c>
      <c r="D3122" s="1">
        <v>41639</v>
      </c>
    </row>
    <row r="3123" spans="1:4" x14ac:dyDescent="0.25">
      <c r="A3123" s="28">
        <v>379078</v>
      </c>
      <c r="B3123" s="11">
        <v>0</v>
      </c>
      <c r="D3123" s="1">
        <v>42735</v>
      </c>
    </row>
    <row r="3124" spans="1:4" x14ac:dyDescent="0.25">
      <c r="A3124" s="28">
        <v>379080</v>
      </c>
      <c r="B3124" s="11">
        <v>1</v>
      </c>
      <c r="D3124" s="1">
        <v>41274</v>
      </c>
    </row>
    <row r="3125" spans="1:4" x14ac:dyDescent="0.25">
      <c r="A3125" s="28">
        <v>379080</v>
      </c>
      <c r="B3125" s="11">
        <v>0</v>
      </c>
      <c r="D3125" s="1">
        <v>41639</v>
      </c>
    </row>
    <row r="3126" spans="1:4" x14ac:dyDescent="0.25">
      <c r="A3126" s="28">
        <v>379080</v>
      </c>
      <c r="B3126" s="11">
        <v>1</v>
      </c>
      <c r="D3126" s="1">
        <v>42735</v>
      </c>
    </row>
    <row r="3127" spans="1:4" x14ac:dyDescent="0.25">
      <c r="A3127" s="28">
        <v>379138</v>
      </c>
      <c r="B3127" s="11">
        <v>14</v>
      </c>
      <c r="D3127" s="1">
        <v>40908</v>
      </c>
    </row>
    <row r="3128" spans="1:4" x14ac:dyDescent="0.25">
      <c r="A3128" s="28">
        <v>379138</v>
      </c>
      <c r="B3128" s="11">
        <v>21</v>
      </c>
      <c r="D3128" s="1">
        <v>41274</v>
      </c>
    </row>
    <row r="3129" spans="1:4" x14ac:dyDescent="0.25">
      <c r="A3129" s="28">
        <v>379138</v>
      </c>
      <c r="B3129" s="11">
        <v>85</v>
      </c>
      <c r="D3129" s="1">
        <v>41820</v>
      </c>
    </row>
    <row r="3130" spans="1:4" x14ac:dyDescent="0.25">
      <c r="A3130" s="28">
        <v>379138</v>
      </c>
      <c r="B3130" s="11">
        <v>83</v>
      </c>
      <c r="D3130" s="1">
        <v>42004</v>
      </c>
    </row>
    <row r="3131" spans="1:4" x14ac:dyDescent="0.25">
      <c r="A3131" s="28">
        <v>379138</v>
      </c>
      <c r="B3131" s="11">
        <v>36</v>
      </c>
      <c r="D3131" s="1">
        <v>42551</v>
      </c>
    </row>
    <row r="3132" spans="1:4" x14ac:dyDescent="0.25">
      <c r="A3132" s="28">
        <v>379142</v>
      </c>
      <c r="B3132" s="11">
        <v>86</v>
      </c>
      <c r="D3132" s="1">
        <v>40908</v>
      </c>
    </row>
    <row r="3133" spans="1:4" x14ac:dyDescent="0.25">
      <c r="A3133" s="28">
        <v>379142</v>
      </c>
      <c r="B3133" s="11">
        <v>86</v>
      </c>
      <c r="D3133" s="1">
        <v>41274</v>
      </c>
    </row>
    <row r="3134" spans="1:4" x14ac:dyDescent="0.25">
      <c r="A3134" s="28">
        <v>379142</v>
      </c>
      <c r="B3134" s="11">
        <v>86</v>
      </c>
      <c r="D3134" s="1">
        <v>41820</v>
      </c>
    </row>
    <row r="3135" spans="1:4" x14ac:dyDescent="0.25">
      <c r="A3135" s="28">
        <v>379142</v>
      </c>
      <c r="B3135" s="11">
        <v>86</v>
      </c>
      <c r="D3135" s="1">
        <v>42004</v>
      </c>
    </row>
    <row r="3136" spans="1:4" x14ac:dyDescent="0.25">
      <c r="A3136" s="28">
        <v>379142</v>
      </c>
      <c r="B3136" s="11">
        <v>86</v>
      </c>
      <c r="D3136" s="1">
        <v>42551</v>
      </c>
    </row>
    <row r="3137" spans="1:4" x14ac:dyDescent="0.25">
      <c r="A3137" s="28">
        <v>379144</v>
      </c>
      <c r="B3137" s="11">
        <v>10</v>
      </c>
      <c r="D3137" s="1">
        <v>41274</v>
      </c>
    </row>
    <row r="3138" spans="1:4" x14ac:dyDescent="0.25">
      <c r="A3138" s="28">
        <v>379144</v>
      </c>
      <c r="B3138" s="11">
        <v>72</v>
      </c>
      <c r="D3138" s="1">
        <v>41793</v>
      </c>
    </row>
    <row r="3139" spans="1:4" x14ac:dyDescent="0.25">
      <c r="A3139" s="28">
        <v>379144</v>
      </c>
      <c r="B3139" s="11">
        <v>76</v>
      </c>
      <c r="D3139" s="1">
        <v>42004</v>
      </c>
    </row>
    <row r="3140" spans="1:4" x14ac:dyDescent="0.25">
      <c r="A3140" s="28">
        <v>379144</v>
      </c>
      <c r="B3140" s="11">
        <v>127</v>
      </c>
      <c r="D3140" s="1">
        <v>42551</v>
      </c>
    </row>
    <row r="3141" spans="1:4" x14ac:dyDescent="0.25">
      <c r="A3141" s="28">
        <v>379148</v>
      </c>
      <c r="B3141" s="11">
        <v>172080</v>
      </c>
      <c r="D3141" s="1">
        <v>40908</v>
      </c>
    </row>
    <row r="3142" spans="1:4" x14ac:dyDescent="0.25">
      <c r="A3142" s="28">
        <v>379148</v>
      </c>
      <c r="B3142" s="11">
        <v>408820</v>
      </c>
      <c r="D3142" s="1">
        <v>41274</v>
      </c>
    </row>
    <row r="3143" spans="1:4" x14ac:dyDescent="0.25">
      <c r="A3143" s="28">
        <v>379148</v>
      </c>
      <c r="B3143" s="11">
        <v>17815500</v>
      </c>
      <c r="D3143" s="1">
        <v>41820</v>
      </c>
    </row>
    <row r="3144" spans="1:4" x14ac:dyDescent="0.25">
      <c r="A3144" s="28">
        <v>379148</v>
      </c>
      <c r="B3144" s="11">
        <v>17815500</v>
      </c>
      <c r="D3144" s="1">
        <v>42004</v>
      </c>
    </row>
    <row r="3145" spans="1:4" x14ac:dyDescent="0.25">
      <c r="A3145" s="28">
        <v>379148</v>
      </c>
      <c r="B3145" s="11">
        <v>17815500</v>
      </c>
      <c r="D3145" s="1">
        <v>42551</v>
      </c>
    </row>
    <row r="3146" spans="1:4" x14ac:dyDescent="0.25">
      <c r="A3146" s="28">
        <v>379156</v>
      </c>
      <c r="B3146" s="11">
        <v>205</v>
      </c>
      <c r="D3146" s="1">
        <v>40908</v>
      </c>
    </row>
    <row r="3147" spans="1:4" x14ac:dyDescent="0.25">
      <c r="A3147" s="28">
        <v>379156</v>
      </c>
      <c r="B3147" s="11">
        <v>205</v>
      </c>
      <c r="D3147" s="1">
        <v>41274</v>
      </c>
    </row>
    <row r="3148" spans="1:4" x14ac:dyDescent="0.25">
      <c r="A3148" s="28">
        <v>379156</v>
      </c>
      <c r="B3148" s="11">
        <v>205</v>
      </c>
      <c r="D3148" s="1">
        <v>41639</v>
      </c>
    </row>
    <row r="3149" spans="1:4" x14ac:dyDescent="0.25">
      <c r="A3149" s="28">
        <v>379156</v>
      </c>
      <c r="B3149" s="11">
        <v>175</v>
      </c>
      <c r="D3149" s="1">
        <v>42004</v>
      </c>
    </row>
    <row r="3150" spans="1:4" x14ac:dyDescent="0.25">
      <c r="A3150" s="28">
        <v>379156</v>
      </c>
      <c r="B3150" s="11">
        <v>175</v>
      </c>
      <c r="D3150" s="1">
        <v>42369</v>
      </c>
    </row>
    <row r="3151" spans="1:4" x14ac:dyDescent="0.25">
      <c r="A3151" s="28">
        <v>379158</v>
      </c>
      <c r="B3151" s="11">
        <v>1973388</v>
      </c>
      <c r="D3151" s="1">
        <v>40908</v>
      </c>
    </row>
    <row r="3152" spans="1:4" x14ac:dyDescent="0.25">
      <c r="A3152" s="28">
        <v>379158</v>
      </c>
      <c r="B3152" s="11">
        <v>1962205</v>
      </c>
      <c r="D3152" s="1">
        <v>41274</v>
      </c>
    </row>
    <row r="3153" spans="1:4" x14ac:dyDescent="0.25">
      <c r="A3153" s="28">
        <v>379158</v>
      </c>
      <c r="B3153" s="11">
        <v>8057663</v>
      </c>
      <c r="D3153" s="1">
        <v>41639</v>
      </c>
    </row>
    <row r="3154" spans="1:4" x14ac:dyDescent="0.25">
      <c r="A3154" s="28">
        <v>379158</v>
      </c>
      <c r="B3154" s="11">
        <v>8057663</v>
      </c>
      <c r="D3154" s="1">
        <v>42004</v>
      </c>
    </row>
    <row r="3155" spans="1:4" x14ac:dyDescent="0.25">
      <c r="A3155" s="28">
        <v>379158</v>
      </c>
      <c r="B3155" s="11">
        <v>8057663</v>
      </c>
      <c r="D3155" s="1">
        <v>42369</v>
      </c>
    </row>
    <row r="3156" spans="1:4" x14ac:dyDescent="0.25">
      <c r="A3156" s="28">
        <v>379160</v>
      </c>
      <c r="B3156" s="11">
        <v>1973388</v>
      </c>
      <c r="D3156" s="1">
        <v>40908</v>
      </c>
    </row>
    <row r="3157" spans="1:4" x14ac:dyDescent="0.25">
      <c r="A3157" s="28">
        <v>379160</v>
      </c>
      <c r="B3157" s="11">
        <v>7057663</v>
      </c>
      <c r="D3157" s="1">
        <v>41639</v>
      </c>
    </row>
    <row r="3158" spans="1:4" x14ac:dyDescent="0.25">
      <c r="A3158" s="28">
        <v>379160</v>
      </c>
      <c r="B3158" s="11">
        <v>7057663</v>
      </c>
      <c r="D3158" s="1">
        <v>42004</v>
      </c>
    </row>
    <row r="3159" spans="1:4" x14ac:dyDescent="0.25">
      <c r="A3159" s="28">
        <v>379160</v>
      </c>
      <c r="B3159" s="11">
        <v>7057663</v>
      </c>
      <c r="D3159" s="1">
        <v>42369</v>
      </c>
    </row>
    <row r="3160" spans="1:4" x14ac:dyDescent="0.25">
      <c r="A3160" s="28">
        <v>379164</v>
      </c>
      <c r="B3160" s="11">
        <v>52</v>
      </c>
      <c r="D3160" s="1">
        <v>41274</v>
      </c>
    </row>
    <row r="3161" spans="1:4" x14ac:dyDescent="0.25">
      <c r="A3161" s="28">
        <v>379164</v>
      </c>
      <c r="B3161" s="11">
        <v>130</v>
      </c>
      <c r="D3161" s="1">
        <v>41639</v>
      </c>
    </row>
    <row r="3162" spans="1:4" x14ac:dyDescent="0.25">
      <c r="A3162" s="28">
        <v>379164</v>
      </c>
      <c r="B3162" s="11">
        <v>126</v>
      </c>
      <c r="D3162" s="1">
        <v>42004</v>
      </c>
    </row>
    <row r="3163" spans="1:4" x14ac:dyDescent="0.25">
      <c r="A3163" s="28">
        <v>379164</v>
      </c>
      <c r="B3163" s="11">
        <v>103</v>
      </c>
      <c r="D3163" s="1">
        <v>42735</v>
      </c>
    </row>
    <row r="3164" spans="1:4" x14ac:dyDescent="0.25">
      <c r="A3164" s="28">
        <v>379166</v>
      </c>
      <c r="B3164" s="11">
        <v>988168</v>
      </c>
      <c r="D3164" s="1">
        <v>41274</v>
      </c>
    </row>
    <row r="3165" spans="1:4" x14ac:dyDescent="0.25">
      <c r="A3165" s="28">
        <v>379166</v>
      </c>
      <c r="B3165" s="11">
        <v>1005478</v>
      </c>
      <c r="D3165" s="1">
        <v>41639</v>
      </c>
    </row>
    <row r="3166" spans="1:4" x14ac:dyDescent="0.25">
      <c r="A3166" s="28">
        <v>379166</v>
      </c>
      <c r="B3166" s="11">
        <v>2394843</v>
      </c>
      <c r="D3166" s="1">
        <v>42004</v>
      </c>
    </row>
    <row r="3167" spans="1:4" x14ac:dyDescent="0.25">
      <c r="A3167" s="28">
        <v>379166</v>
      </c>
      <c r="B3167" s="11">
        <v>3858015</v>
      </c>
      <c r="D3167" s="1">
        <v>42369</v>
      </c>
    </row>
    <row r="3168" spans="1:4" x14ac:dyDescent="0.25">
      <c r="A3168" s="28">
        <v>379166</v>
      </c>
      <c r="B3168" s="11">
        <v>3858015</v>
      </c>
      <c r="D3168" s="1">
        <v>42735</v>
      </c>
    </row>
    <row r="3169" spans="1:4" x14ac:dyDescent="0.25">
      <c r="A3169" s="28">
        <v>379386</v>
      </c>
      <c r="B3169" s="11">
        <v>18437</v>
      </c>
      <c r="D3169" s="1">
        <v>41455</v>
      </c>
    </row>
    <row r="3170" spans="1:4" x14ac:dyDescent="0.25">
      <c r="A3170" s="28">
        <v>379386</v>
      </c>
      <c r="B3170" s="11">
        <v>29361</v>
      </c>
      <c r="D3170" s="1">
        <v>41820</v>
      </c>
    </row>
    <row r="3171" spans="1:4" x14ac:dyDescent="0.25">
      <c r="A3171" s="28">
        <v>379388</v>
      </c>
      <c r="B3171" s="11">
        <v>10000</v>
      </c>
      <c r="D3171" s="1">
        <v>41455</v>
      </c>
    </row>
    <row r="3172" spans="1:4" x14ac:dyDescent="0.25">
      <c r="A3172" s="28">
        <v>379388</v>
      </c>
      <c r="B3172" s="11">
        <v>10000</v>
      </c>
      <c r="D3172" s="1">
        <v>41820</v>
      </c>
    </row>
    <row r="3173" spans="1:4" x14ac:dyDescent="0.25">
      <c r="A3173" s="28">
        <v>379388</v>
      </c>
      <c r="B3173" s="11">
        <v>10000</v>
      </c>
      <c r="D3173" s="1">
        <v>41883</v>
      </c>
    </row>
    <row r="3174" spans="1:4" x14ac:dyDescent="0.25">
      <c r="A3174" s="28">
        <v>379391</v>
      </c>
      <c r="B3174" s="11">
        <v>33665</v>
      </c>
      <c r="D3174" s="1">
        <v>41455</v>
      </c>
    </row>
    <row r="3175" spans="1:4" x14ac:dyDescent="0.25">
      <c r="A3175" s="28">
        <v>379391</v>
      </c>
      <c r="B3175" s="11">
        <v>67030</v>
      </c>
      <c r="D3175" s="1">
        <v>41820</v>
      </c>
    </row>
    <row r="3176" spans="1:4" x14ac:dyDescent="0.25">
      <c r="A3176" s="28">
        <v>379391</v>
      </c>
      <c r="B3176" s="11">
        <v>70094</v>
      </c>
      <c r="D3176" s="1">
        <v>41883</v>
      </c>
    </row>
    <row r="3177" spans="1:4" x14ac:dyDescent="0.25">
      <c r="A3177" s="28">
        <v>379393</v>
      </c>
      <c r="B3177" s="11">
        <v>4502944</v>
      </c>
      <c r="D3177" s="1">
        <v>41274</v>
      </c>
    </row>
    <row r="3178" spans="1:4" x14ac:dyDescent="0.25">
      <c r="A3178" s="28">
        <v>379393</v>
      </c>
      <c r="B3178" s="11">
        <v>7834148</v>
      </c>
      <c r="D3178" s="1">
        <v>41639</v>
      </c>
    </row>
    <row r="3179" spans="1:4" x14ac:dyDescent="0.25">
      <c r="A3179" s="28">
        <v>379393</v>
      </c>
      <c r="B3179" s="11">
        <v>11286375</v>
      </c>
      <c r="D3179" s="1">
        <v>42004</v>
      </c>
    </row>
    <row r="3180" spans="1:4" x14ac:dyDescent="0.25">
      <c r="A3180" s="28">
        <v>379393</v>
      </c>
      <c r="B3180" s="11">
        <v>18824518</v>
      </c>
      <c r="D3180" s="1">
        <v>42369</v>
      </c>
    </row>
    <row r="3181" spans="1:4" x14ac:dyDescent="0.25">
      <c r="A3181" s="28">
        <v>379393</v>
      </c>
      <c r="B3181" s="11">
        <v>28977334</v>
      </c>
      <c r="D3181" s="1">
        <v>42735</v>
      </c>
    </row>
    <row r="3182" spans="1:4" x14ac:dyDescent="0.25">
      <c r="A3182" s="28">
        <v>379408</v>
      </c>
      <c r="B3182" s="11">
        <v>2000000</v>
      </c>
      <c r="D3182" s="1">
        <v>41274</v>
      </c>
    </row>
    <row r="3183" spans="1:4" x14ac:dyDescent="0.25">
      <c r="A3183" s="28">
        <v>379408</v>
      </c>
      <c r="B3183" s="11">
        <v>19200000</v>
      </c>
      <c r="D3183" s="1">
        <v>42004</v>
      </c>
    </row>
    <row r="3184" spans="1:4" x14ac:dyDescent="0.25">
      <c r="A3184" s="28">
        <v>379408</v>
      </c>
      <c r="B3184" s="11">
        <v>15463114</v>
      </c>
      <c r="D3184" s="1">
        <v>42369</v>
      </c>
    </row>
    <row r="3185" spans="1:4" x14ac:dyDescent="0.25">
      <c r="A3185" s="28">
        <v>379412</v>
      </c>
      <c r="B3185" s="11">
        <v>2000000</v>
      </c>
      <c r="D3185" s="1">
        <v>41274</v>
      </c>
    </row>
    <row r="3186" spans="1:4" x14ac:dyDescent="0.25">
      <c r="A3186" s="28">
        <v>379412</v>
      </c>
      <c r="B3186" s="11">
        <v>19463114</v>
      </c>
      <c r="D3186" s="1">
        <v>42369</v>
      </c>
    </row>
    <row r="3187" spans="1:4" x14ac:dyDescent="0.25">
      <c r="A3187" s="28">
        <v>379416</v>
      </c>
      <c r="B3187" s="11">
        <v>240667</v>
      </c>
      <c r="D3187" s="1">
        <v>41274</v>
      </c>
    </row>
    <row r="3188" spans="1:4" x14ac:dyDescent="0.25">
      <c r="A3188" s="28">
        <v>379416</v>
      </c>
      <c r="B3188" s="11">
        <v>500000</v>
      </c>
      <c r="D3188" s="1">
        <v>41639</v>
      </c>
    </row>
    <row r="3189" spans="1:4" x14ac:dyDescent="0.25">
      <c r="A3189" s="28">
        <v>379416</v>
      </c>
      <c r="B3189" s="11">
        <v>500000</v>
      </c>
      <c r="D3189" s="1">
        <v>42004</v>
      </c>
    </row>
    <row r="3190" spans="1:4" x14ac:dyDescent="0.25">
      <c r="A3190" s="28">
        <v>379416</v>
      </c>
      <c r="B3190" s="11">
        <v>500000</v>
      </c>
      <c r="D3190" s="1">
        <v>42369</v>
      </c>
    </row>
    <row r="3191" spans="1:4" x14ac:dyDescent="0.25">
      <c r="A3191" s="28">
        <v>379418</v>
      </c>
      <c r="B3191" s="11">
        <v>481333</v>
      </c>
      <c r="D3191" s="1">
        <v>41274</v>
      </c>
    </row>
    <row r="3192" spans="1:4" x14ac:dyDescent="0.25">
      <c r="A3192" s="28">
        <v>379418</v>
      </c>
      <c r="B3192" s="11">
        <v>1000000</v>
      </c>
      <c r="D3192" s="1">
        <v>41639</v>
      </c>
    </row>
    <row r="3193" spans="1:4" x14ac:dyDescent="0.25">
      <c r="A3193" s="28">
        <v>379418</v>
      </c>
      <c r="B3193" s="11">
        <v>1000000</v>
      </c>
      <c r="D3193" s="1">
        <v>42004</v>
      </c>
    </row>
    <row r="3194" spans="1:4" x14ac:dyDescent="0.25">
      <c r="A3194" s="28">
        <v>379418</v>
      </c>
      <c r="B3194" s="11">
        <v>1000000</v>
      </c>
      <c r="D3194" s="1">
        <v>42369</v>
      </c>
    </row>
    <row r="3195" spans="1:4" x14ac:dyDescent="0.25">
      <c r="A3195" s="28">
        <v>379420</v>
      </c>
      <c r="B3195" s="11">
        <v>18</v>
      </c>
      <c r="D3195" s="1">
        <v>41274</v>
      </c>
    </row>
    <row r="3196" spans="1:4" x14ac:dyDescent="0.25">
      <c r="A3196" s="28">
        <v>379420</v>
      </c>
      <c r="B3196" s="11">
        <v>24</v>
      </c>
      <c r="D3196" s="1">
        <v>41639</v>
      </c>
    </row>
    <row r="3197" spans="1:4" x14ac:dyDescent="0.25">
      <c r="A3197" s="28">
        <v>379420</v>
      </c>
      <c r="B3197" s="11">
        <v>26</v>
      </c>
      <c r="D3197" s="1">
        <v>42004</v>
      </c>
    </row>
    <row r="3198" spans="1:4" x14ac:dyDescent="0.25">
      <c r="A3198" s="28">
        <v>379420</v>
      </c>
      <c r="B3198" s="11">
        <v>21</v>
      </c>
      <c r="D3198" s="1">
        <v>42369</v>
      </c>
    </row>
    <row r="3199" spans="1:4" x14ac:dyDescent="0.25">
      <c r="A3199" s="28">
        <v>379422</v>
      </c>
      <c r="B3199" s="11">
        <v>2</v>
      </c>
      <c r="D3199" s="1">
        <v>41274</v>
      </c>
    </row>
    <row r="3200" spans="1:4" x14ac:dyDescent="0.25">
      <c r="A3200" s="28">
        <v>379422</v>
      </c>
      <c r="B3200" s="11">
        <v>3</v>
      </c>
      <c r="D3200" s="1">
        <v>41639</v>
      </c>
    </row>
    <row r="3201" spans="1:4" x14ac:dyDescent="0.25">
      <c r="A3201" s="28">
        <v>379422</v>
      </c>
      <c r="B3201" s="11">
        <v>16</v>
      </c>
      <c r="D3201" s="1">
        <v>42004</v>
      </c>
    </row>
    <row r="3202" spans="1:4" x14ac:dyDescent="0.25">
      <c r="A3202" s="28">
        <v>379422</v>
      </c>
      <c r="B3202" s="11">
        <v>19</v>
      </c>
      <c r="D3202" s="1">
        <v>42369</v>
      </c>
    </row>
    <row r="3203" spans="1:4" x14ac:dyDescent="0.25">
      <c r="A3203" s="28">
        <v>379424</v>
      </c>
      <c r="B3203" s="11">
        <v>480000</v>
      </c>
      <c r="D3203" s="1">
        <v>41274</v>
      </c>
    </row>
    <row r="3204" spans="1:4" x14ac:dyDescent="0.25">
      <c r="A3204" s="28">
        <v>379424</v>
      </c>
      <c r="B3204" s="11">
        <v>2000000</v>
      </c>
      <c r="D3204" s="1">
        <v>41639</v>
      </c>
    </row>
    <row r="3205" spans="1:4" x14ac:dyDescent="0.25">
      <c r="A3205" s="28">
        <v>379426</v>
      </c>
      <c r="B3205" s="11">
        <v>994514</v>
      </c>
      <c r="D3205" s="1">
        <v>41274</v>
      </c>
    </row>
    <row r="3206" spans="1:4" x14ac:dyDescent="0.25">
      <c r="A3206" s="28">
        <v>379426</v>
      </c>
      <c r="B3206" s="11">
        <v>2000000</v>
      </c>
      <c r="D3206" s="1">
        <v>41639</v>
      </c>
    </row>
    <row r="3207" spans="1:4" x14ac:dyDescent="0.25">
      <c r="A3207" s="28">
        <v>379426</v>
      </c>
      <c r="B3207" s="11">
        <v>3453998</v>
      </c>
      <c r="D3207" s="1">
        <v>42004</v>
      </c>
    </row>
    <row r="3208" spans="1:4" x14ac:dyDescent="0.25">
      <c r="A3208" s="28">
        <v>379434</v>
      </c>
      <c r="B3208" s="11">
        <v>250000</v>
      </c>
      <c r="D3208" s="1">
        <v>41274</v>
      </c>
    </row>
    <row r="3209" spans="1:4" x14ac:dyDescent="0.25">
      <c r="A3209" s="28">
        <v>379434</v>
      </c>
      <c r="B3209" s="11">
        <v>250000</v>
      </c>
      <c r="D3209" s="1">
        <v>41639</v>
      </c>
    </row>
    <row r="3210" spans="1:4" x14ac:dyDescent="0.25">
      <c r="A3210" s="28">
        <v>379434</v>
      </c>
      <c r="B3210" s="11">
        <v>250000</v>
      </c>
      <c r="D3210" s="1">
        <v>42004</v>
      </c>
    </row>
    <row r="3211" spans="1:4" x14ac:dyDescent="0.25">
      <c r="A3211" s="28">
        <v>379434</v>
      </c>
      <c r="B3211" s="11">
        <v>250000</v>
      </c>
      <c r="D3211" s="1">
        <v>42369</v>
      </c>
    </row>
    <row r="3212" spans="1:4" x14ac:dyDescent="0.25">
      <c r="A3212" s="28">
        <v>379438</v>
      </c>
      <c r="B3212" s="11">
        <v>30</v>
      </c>
      <c r="D3212" s="1">
        <v>41274</v>
      </c>
    </row>
    <row r="3213" spans="1:4" x14ac:dyDescent="0.25">
      <c r="A3213" s="28">
        <v>379438</v>
      </c>
      <c r="B3213" s="11">
        <v>80</v>
      </c>
      <c r="D3213" s="1">
        <v>41639</v>
      </c>
    </row>
    <row r="3214" spans="1:4" x14ac:dyDescent="0.25">
      <c r="A3214" s="28">
        <v>379438</v>
      </c>
      <c r="B3214" s="11">
        <v>18</v>
      </c>
      <c r="D3214" s="1">
        <v>42004</v>
      </c>
    </row>
    <row r="3215" spans="1:4" x14ac:dyDescent="0.25">
      <c r="A3215" s="28">
        <v>379438</v>
      </c>
      <c r="B3215" s="11"/>
      <c r="D3215" s="1">
        <v>42369</v>
      </c>
    </row>
    <row r="3216" spans="1:4" x14ac:dyDescent="0.25">
      <c r="A3216" s="28">
        <v>379442</v>
      </c>
      <c r="B3216" s="11">
        <v>44</v>
      </c>
      <c r="D3216" s="1">
        <v>41274</v>
      </c>
    </row>
    <row r="3217" spans="1:4" x14ac:dyDescent="0.25">
      <c r="A3217" s="28">
        <v>379442</v>
      </c>
      <c r="B3217" s="11">
        <v>44</v>
      </c>
      <c r="D3217" s="1">
        <v>41639</v>
      </c>
    </row>
    <row r="3218" spans="1:4" x14ac:dyDescent="0.25">
      <c r="A3218" s="28">
        <v>379442</v>
      </c>
      <c r="B3218" s="11">
        <v>44</v>
      </c>
      <c r="D3218" s="1">
        <v>42004</v>
      </c>
    </row>
    <row r="3219" spans="1:4" x14ac:dyDescent="0.25">
      <c r="A3219" s="28">
        <v>379442</v>
      </c>
      <c r="B3219" s="11">
        <v>40</v>
      </c>
      <c r="D3219" s="1">
        <v>42369</v>
      </c>
    </row>
    <row r="3220" spans="1:4" x14ac:dyDescent="0.25">
      <c r="A3220" s="28">
        <v>379444</v>
      </c>
      <c r="B3220" s="11">
        <v>1025985</v>
      </c>
      <c r="D3220" s="1">
        <v>41274</v>
      </c>
    </row>
    <row r="3221" spans="1:4" x14ac:dyDescent="0.25">
      <c r="A3221" s="28">
        <v>379444</v>
      </c>
      <c r="B3221" s="11">
        <v>1433707</v>
      </c>
      <c r="D3221" s="1">
        <v>41639</v>
      </c>
    </row>
    <row r="3222" spans="1:4" x14ac:dyDescent="0.25">
      <c r="A3222" s="28">
        <v>379444</v>
      </c>
      <c r="B3222" s="11">
        <v>1594505</v>
      </c>
      <c r="D3222" s="1">
        <v>42004</v>
      </c>
    </row>
    <row r="3223" spans="1:4" x14ac:dyDescent="0.25">
      <c r="A3223" s="28">
        <v>379444</v>
      </c>
      <c r="B3223" s="11">
        <v>1594505</v>
      </c>
      <c r="D3223" s="1">
        <v>42369</v>
      </c>
    </row>
    <row r="3224" spans="1:4" x14ac:dyDescent="0.25">
      <c r="A3224" s="28">
        <v>379446</v>
      </c>
      <c r="B3224" s="11">
        <v>1025985</v>
      </c>
      <c r="D3224" s="1">
        <v>41274</v>
      </c>
    </row>
    <row r="3225" spans="1:4" x14ac:dyDescent="0.25">
      <c r="A3225" s="28">
        <v>379446</v>
      </c>
      <c r="B3225" s="11">
        <v>1433707</v>
      </c>
      <c r="D3225" s="1">
        <v>41639</v>
      </c>
    </row>
    <row r="3226" spans="1:4" x14ac:dyDescent="0.25">
      <c r="A3226" s="28">
        <v>379446</v>
      </c>
      <c r="B3226" s="11">
        <v>1594505</v>
      </c>
      <c r="D3226" s="1">
        <v>42004</v>
      </c>
    </row>
    <row r="3227" spans="1:4" x14ac:dyDescent="0.25">
      <c r="A3227" s="28">
        <v>379446</v>
      </c>
      <c r="B3227" s="11">
        <v>1594505</v>
      </c>
      <c r="D3227" s="1">
        <v>42369</v>
      </c>
    </row>
    <row r="3228" spans="1:4" x14ac:dyDescent="0.25">
      <c r="A3228" s="28">
        <v>379452</v>
      </c>
      <c r="B3228" s="11">
        <v>0</v>
      </c>
      <c r="D3228" s="1">
        <v>41274</v>
      </c>
    </row>
    <row r="3229" spans="1:4" x14ac:dyDescent="0.25">
      <c r="A3229" s="28">
        <v>379452</v>
      </c>
      <c r="B3229" s="11">
        <v>0</v>
      </c>
      <c r="D3229" s="1">
        <v>41639</v>
      </c>
    </row>
    <row r="3230" spans="1:4" x14ac:dyDescent="0.25">
      <c r="A3230" s="28">
        <v>379456</v>
      </c>
      <c r="B3230" s="11">
        <v>0</v>
      </c>
      <c r="D3230" s="1">
        <v>41274</v>
      </c>
    </row>
    <row r="3231" spans="1:4" x14ac:dyDescent="0.25">
      <c r="A3231" s="28">
        <v>379456</v>
      </c>
      <c r="B3231" s="11">
        <v>0</v>
      </c>
      <c r="D3231" s="1">
        <v>41639</v>
      </c>
    </row>
    <row r="3232" spans="1:4" x14ac:dyDescent="0.25">
      <c r="A3232" s="28">
        <v>379456</v>
      </c>
      <c r="B3232" s="11">
        <v>90</v>
      </c>
      <c r="D3232" s="1">
        <v>42004</v>
      </c>
    </row>
    <row r="3233" spans="1:4" x14ac:dyDescent="0.25">
      <c r="A3233" s="28">
        <v>379456</v>
      </c>
      <c r="B3233" s="11">
        <v>89</v>
      </c>
      <c r="D3233" s="1">
        <v>42369</v>
      </c>
    </row>
    <row r="3234" spans="1:4" x14ac:dyDescent="0.25">
      <c r="A3234" s="28">
        <v>379458</v>
      </c>
      <c r="B3234" s="11">
        <v>438</v>
      </c>
      <c r="D3234" s="1">
        <v>41274</v>
      </c>
    </row>
    <row r="3235" spans="1:4" x14ac:dyDescent="0.25">
      <c r="A3235" s="28">
        <v>379458</v>
      </c>
      <c r="B3235" s="11">
        <v>450</v>
      </c>
      <c r="D3235" s="1">
        <v>41639</v>
      </c>
    </row>
    <row r="3236" spans="1:4" x14ac:dyDescent="0.25">
      <c r="A3236" s="28">
        <v>379458</v>
      </c>
      <c r="B3236" s="11">
        <v>450</v>
      </c>
      <c r="D3236" s="1">
        <v>42004</v>
      </c>
    </row>
    <row r="3237" spans="1:4" x14ac:dyDescent="0.25">
      <c r="A3237" s="28">
        <v>379458</v>
      </c>
      <c r="B3237" s="11">
        <v>430</v>
      </c>
      <c r="D3237" s="1">
        <v>42369</v>
      </c>
    </row>
    <row r="3238" spans="1:4" x14ac:dyDescent="0.25">
      <c r="A3238" s="28">
        <v>379458</v>
      </c>
      <c r="B3238" s="11">
        <v>418</v>
      </c>
      <c r="D3238" s="1">
        <v>42735</v>
      </c>
    </row>
    <row r="3239" spans="1:4" x14ac:dyDescent="0.25">
      <c r="A3239" s="28">
        <v>379460</v>
      </c>
      <c r="B3239" s="11">
        <v>9170607</v>
      </c>
      <c r="D3239" s="1">
        <v>41274</v>
      </c>
    </row>
    <row r="3240" spans="1:4" x14ac:dyDescent="0.25">
      <c r="A3240" s="28">
        <v>379460</v>
      </c>
      <c r="B3240" s="11">
        <v>16230593</v>
      </c>
      <c r="D3240" s="1">
        <v>41639</v>
      </c>
    </row>
    <row r="3241" spans="1:4" x14ac:dyDescent="0.25">
      <c r="A3241" s="28">
        <v>379460</v>
      </c>
      <c r="B3241" s="11">
        <v>34974198</v>
      </c>
      <c r="D3241" s="1">
        <v>42004</v>
      </c>
    </row>
    <row r="3242" spans="1:4" x14ac:dyDescent="0.25">
      <c r="A3242" s="28">
        <v>379460</v>
      </c>
      <c r="B3242" s="11">
        <v>44680726</v>
      </c>
      <c r="D3242" s="1">
        <v>42369</v>
      </c>
    </row>
    <row r="3243" spans="1:4" x14ac:dyDescent="0.25">
      <c r="A3243" s="28">
        <v>379460</v>
      </c>
      <c r="B3243" s="11">
        <v>51379399</v>
      </c>
      <c r="D3243" s="1">
        <v>42735</v>
      </c>
    </row>
    <row r="3244" spans="1:4" x14ac:dyDescent="0.25">
      <c r="A3244" s="28">
        <v>379462</v>
      </c>
      <c r="B3244" s="11">
        <v>9170607</v>
      </c>
      <c r="D3244" s="1">
        <v>41274</v>
      </c>
    </row>
    <row r="3245" spans="1:4" x14ac:dyDescent="0.25">
      <c r="A3245" s="28">
        <v>379462</v>
      </c>
      <c r="B3245" s="11">
        <v>9595634</v>
      </c>
      <c r="D3245" s="1">
        <v>41639</v>
      </c>
    </row>
    <row r="3246" spans="1:4" x14ac:dyDescent="0.25">
      <c r="A3246" s="28">
        <v>379462</v>
      </c>
      <c r="B3246" s="11">
        <v>24522142</v>
      </c>
      <c r="D3246" s="1">
        <v>42004</v>
      </c>
    </row>
    <row r="3247" spans="1:4" x14ac:dyDescent="0.25">
      <c r="A3247" s="28">
        <v>379462</v>
      </c>
      <c r="B3247" s="11">
        <v>19137579</v>
      </c>
      <c r="D3247" s="1">
        <v>42369</v>
      </c>
    </row>
    <row r="3248" spans="1:4" x14ac:dyDescent="0.25">
      <c r="A3248" s="28">
        <v>379462</v>
      </c>
      <c r="B3248" s="11">
        <v>33561721</v>
      </c>
      <c r="D3248" s="1">
        <v>42735</v>
      </c>
    </row>
    <row r="3249" spans="1:4" x14ac:dyDescent="0.25">
      <c r="A3249" s="28">
        <v>379464</v>
      </c>
      <c r="B3249" s="11">
        <v>0</v>
      </c>
      <c r="D3249" s="1">
        <v>41274</v>
      </c>
    </row>
    <row r="3250" spans="1:4" x14ac:dyDescent="0.25">
      <c r="A3250" s="28">
        <v>379464</v>
      </c>
      <c r="B3250" s="11">
        <v>48</v>
      </c>
      <c r="D3250" s="1">
        <v>41639</v>
      </c>
    </row>
    <row r="3251" spans="1:4" x14ac:dyDescent="0.25">
      <c r="A3251" s="28">
        <v>379464</v>
      </c>
      <c r="B3251" s="11">
        <v>74</v>
      </c>
      <c r="D3251" s="1">
        <v>42004</v>
      </c>
    </row>
    <row r="3252" spans="1:4" x14ac:dyDescent="0.25">
      <c r="A3252" s="28">
        <v>379464</v>
      </c>
      <c r="B3252" s="11">
        <v>110</v>
      </c>
      <c r="D3252" s="1">
        <v>42551</v>
      </c>
    </row>
    <row r="3253" spans="1:4" x14ac:dyDescent="0.25">
      <c r="A3253" s="28">
        <v>379464</v>
      </c>
      <c r="B3253" s="11">
        <v>114</v>
      </c>
      <c r="D3253" s="1">
        <v>42916</v>
      </c>
    </row>
    <row r="3254" spans="1:4" x14ac:dyDescent="0.25">
      <c r="A3254" s="28">
        <v>379466</v>
      </c>
      <c r="B3254" s="11">
        <v>297</v>
      </c>
      <c r="D3254" s="1">
        <v>41274</v>
      </c>
    </row>
    <row r="3255" spans="1:4" x14ac:dyDescent="0.25">
      <c r="A3255" s="28">
        <v>379466</v>
      </c>
      <c r="B3255" s="11">
        <v>297</v>
      </c>
      <c r="D3255" s="1">
        <v>41639</v>
      </c>
    </row>
    <row r="3256" spans="1:4" x14ac:dyDescent="0.25">
      <c r="A3256" s="28">
        <v>379466</v>
      </c>
      <c r="B3256" s="11">
        <v>297</v>
      </c>
      <c r="D3256" s="1">
        <v>42004</v>
      </c>
    </row>
    <row r="3257" spans="1:4" x14ac:dyDescent="0.25">
      <c r="A3257" s="28">
        <v>379466</v>
      </c>
      <c r="B3257" s="11">
        <v>297</v>
      </c>
      <c r="D3257" s="1">
        <v>42369</v>
      </c>
    </row>
    <row r="3258" spans="1:4" x14ac:dyDescent="0.25">
      <c r="A3258" s="28">
        <v>379466</v>
      </c>
      <c r="B3258" s="11">
        <v>297</v>
      </c>
      <c r="D3258" s="1">
        <v>42916</v>
      </c>
    </row>
    <row r="3259" spans="1:4" x14ac:dyDescent="0.25">
      <c r="A3259" s="28">
        <v>379470</v>
      </c>
      <c r="B3259" s="11">
        <v>930000</v>
      </c>
      <c r="D3259" s="1">
        <v>41274</v>
      </c>
    </row>
    <row r="3260" spans="1:4" x14ac:dyDescent="0.25">
      <c r="A3260" s="28">
        <v>379470</v>
      </c>
      <c r="B3260" s="11">
        <v>11485541</v>
      </c>
      <c r="D3260" s="1">
        <v>41639</v>
      </c>
    </row>
    <row r="3261" spans="1:4" x14ac:dyDescent="0.25">
      <c r="A3261" s="28">
        <v>379470</v>
      </c>
      <c r="B3261" s="11">
        <v>13000000</v>
      </c>
      <c r="D3261" s="1">
        <v>42004</v>
      </c>
    </row>
    <row r="3262" spans="1:4" x14ac:dyDescent="0.25">
      <c r="A3262" s="28">
        <v>379470</v>
      </c>
      <c r="B3262" s="11">
        <v>63000000</v>
      </c>
      <c r="D3262" s="1">
        <v>42369</v>
      </c>
    </row>
    <row r="3263" spans="1:4" x14ac:dyDescent="0.25">
      <c r="A3263" s="28">
        <v>379470</v>
      </c>
      <c r="B3263" s="11">
        <v>13000000</v>
      </c>
      <c r="C3263" t="s">
        <v>4557</v>
      </c>
      <c r="D3263" s="1">
        <v>43100</v>
      </c>
    </row>
    <row r="3264" spans="1:4" x14ac:dyDescent="0.25">
      <c r="A3264" s="28">
        <v>379472</v>
      </c>
      <c r="B3264" s="11">
        <v>930000</v>
      </c>
      <c r="D3264" s="1">
        <v>41274</v>
      </c>
    </row>
    <row r="3265" spans="1:4" x14ac:dyDescent="0.25">
      <c r="A3265" s="28">
        <v>379472</v>
      </c>
      <c r="B3265" s="11">
        <v>11485541</v>
      </c>
      <c r="D3265" s="1">
        <v>41639</v>
      </c>
    </row>
    <row r="3266" spans="1:4" x14ac:dyDescent="0.25">
      <c r="A3266" s="28">
        <v>379472</v>
      </c>
      <c r="B3266" s="11">
        <v>13000000</v>
      </c>
      <c r="D3266" s="1">
        <v>42004</v>
      </c>
    </row>
    <row r="3267" spans="1:4" x14ac:dyDescent="0.25">
      <c r="A3267" s="28">
        <v>379472</v>
      </c>
      <c r="B3267" s="11">
        <v>13000000</v>
      </c>
      <c r="D3267" s="1">
        <v>42369</v>
      </c>
    </row>
    <row r="3268" spans="1:4" x14ac:dyDescent="0.25">
      <c r="A3268" s="28">
        <v>379472</v>
      </c>
      <c r="B3268" s="11">
        <v>13000000</v>
      </c>
      <c r="D3268" s="1">
        <v>42916</v>
      </c>
    </row>
    <row r="3269" spans="1:4" x14ac:dyDescent="0.25">
      <c r="A3269" s="28">
        <v>379474</v>
      </c>
      <c r="B3269" s="11">
        <v>5</v>
      </c>
      <c r="D3269" s="1">
        <v>41639</v>
      </c>
    </row>
    <row r="3270" spans="1:4" x14ac:dyDescent="0.25">
      <c r="A3270" s="28">
        <v>379474</v>
      </c>
      <c r="B3270" s="11">
        <v>22</v>
      </c>
      <c r="D3270" s="1">
        <v>42004</v>
      </c>
    </row>
    <row r="3271" spans="1:4" x14ac:dyDescent="0.25">
      <c r="A3271" s="28">
        <v>379474</v>
      </c>
      <c r="B3271" s="11">
        <v>38</v>
      </c>
      <c r="D3271" s="1">
        <v>42735</v>
      </c>
    </row>
    <row r="3272" spans="1:4" x14ac:dyDescent="0.25">
      <c r="A3272" s="28">
        <v>379474</v>
      </c>
      <c r="B3272" s="11">
        <v>0</v>
      </c>
      <c r="D3272" s="1">
        <v>43100</v>
      </c>
    </row>
    <row r="3273" spans="1:4" x14ac:dyDescent="0.25">
      <c r="A3273" s="28">
        <v>379478</v>
      </c>
      <c r="B3273" s="11">
        <v>31</v>
      </c>
      <c r="D3273" s="1">
        <v>41639</v>
      </c>
    </row>
    <row r="3274" spans="1:4" x14ac:dyDescent="0.25">
      <c r="A3274" s="28">
        <v>379478</v>
      </c>
      <c r="B3274" s="11">
        <v>1462</v>
      </c>
      <c r="D3274" s="1">
        <v>42369</v>
      </c>
    </row>
    <row r="3275" spans="1:4" x14ac:dyDescent="0.25">
      <c r="A3275" s="28">
        <v>379478</v>
      </c>
      <c r="B3275" s="11">
        <v>1462</v>
      </c>
      <c r="D3275" s="1">
        <v>42735</v>
      </c>
    </row>
    <row r="3276" spans="1:4" x14ac:dyDescent="0.25">
      <c r="A3276" s="28">
        <v>379478</v>
      </c>
      <c r="B3276" s="11">
        <v>1409</v>
      </c>
      <c r="D3276" s="1">
        <v>43100</v>
      </c>
    </row>
    <row r="3277" spans="1:4" x14ac:dyDescent="0.25">
      <c r="A3277" s="28">
        <v>379480</v>
      </c>
      <c r="B3277" s="11">
        <v>858643</v>
      </c>
      <c r="D3277" s="1">
        <v>41639</v>
      </c>
    </row>
    <row r="3278" spans="1:4" x14ac:dyDescent="0.25">
      <c r="A3278" s="28">
        <v>379480</v>
      </c>
      <c r="B3278" s="11">
        <v>2513209</v>
      </c>
      <c r="D3278" s="1">
        <v>42004</v>
      </c>
    </row>
    <row r="3279" spans="1:4" x14ac:dyDescent="0.25">
      <c r="A3279" s="28">
        <v>379480</v>
      </c>
      <c r="B3279" s="11">
        <v>10685559</v>
      </c>
      <c r="D3279" s="1">
        <v>42369</v>
      </c>
    </row>
    <row r="3280" spans="1:4" x14ac:dyDescent="0.25">
      <c r="A3280" s="28">
        <v>379480</v>
      </c>
      <c r="B3280" s="11">
        <v>12703756</v>
      </c>
      <c r="D3280" s="1">
        <v>42735</v>
      </c>
    </row>
    <row r="3281" spans="1:4" x14ac:dyDescent="0.25">
      <c r="A3281" s="28">
        <v>379480</v>
      </c>
      <c r="B3281" s="11">
        <v>21100659</v>
      </c>
      <c r="D3281" s="1">
        <v>43100</v>
      </c>
    </row>
    <row r="3282" spans="1:4" x14ac:dyDescent="0.25">
      <c r="A3282" s="28">
        <v>379482</v>
      </c>
      <c r="B3282" s="11">
        <v>858643</v>
      </c>
      <c r="D3282" s="1">
        <v>41639</v>
      </c>
    </row>
    <row r="3283" spans="1:4" x14ac:dyDescent="0.25">
      <c r="A3283" s="28">
        <v>379482</v>
      </c>
      <c r="B3283" s="11">
        <v>2513209</v>
      </c>
      <c r="D3283" s="1">
        <v>42004</v>
      </c>
    </row>
    <row r="3284" spans="1:4" x14ac:dyDescent="0.25">
      <c r="A3284" s="28">
        <v>379482</v>
      </c>
      <c r="B3284" s="11">
        <v>10685559</v>
      </c>
      <c r="D3284" s="1">
        <v>42369</v>
      </c>
    </row>
    <row r="3285" spans="1:4" x14ac:dyDescent="0.25">
      <c r="A3285" s="28">
        <v>379482</v>
      </c>
      <c r="B3285" s="11">
        <v>12703756</v>
      </c>
      <c r="D3285" s="1">
        <v>42735</v>
      </c>
    </row>
    <row r="3286" spans="1:4" x14ac:dyDescent="0.25">
      <c r="A3286" s="28">
        <v>379482</v>
      </c>
      <c r="B3286" s="11">
        <v>21100659</v>
      </c>
      <c r="D3286" s="1">
        <v>43100</v>
      </c>
    </row>
    <row r="3287" spans="1:4" x14ac:dyDescent="0.25">
      <c r="A3287" s="28">
        <v>379484</v>
      </c>
      <c r="B3287" s="11">
        <v>20957303</v>
      </c>
      <c r="D3287" s="1">
        <v>40908</v>
      </c>
    </row>
    <row r="3288" spans="1:4" x14ac:dyDescent="0.25">
      <c r="A3288" s="28">
        <v>379484</v>
      </c>
      <c r="B3288" s="11">
        <v>87770556</v>
      </c>
      <c r="D3288" s="1">
        <v>41274</v>
      </c>
    </row>
    <row r="3289" spans="1:4" x14ac:dyDescent="0.25">
      <c r="A3289" s="28">
        <v>379484</v>
      </c>
      <c r="B3289" s="11">
        <v>119697105</v>
      </c>
      <c r="D3289" s="1">
        <v>42369</v>
      </c>
    </row>
    <row r="3290" spans="1:4" x14ac:dyDescent="0.25">
      <c r="A3290" s="28">
        <v>379486</v>
      </c>
      <c r="B3290" s="11">
        <v>87770556</v>
      </c>
      <c r="D3290" s="1">
        <v>41274</v>
      </c>
    </row>
    <row r="3291" spans="1:4" x14ac:dyDescent="0.25">
      <c r="A3291" s="28">
        <v>379486</v>
      </c>
      <c r="B3291" s="11">
        <v>112489434</v>
      </c>
      <c r="D3291" s="1">
        <v>42004</v>
      </c>
    </row>
    <row r="3292" spans="1:4" x14ac:dyDescent="0.25">
      <c r="A3292" s="28">
        <v>379486</v>
      </c>
      <c r="B3292" s="11">
        <v>119697105</v>
      </c>
      <c r="D3292" s="1">
        <v>42369</v>
      </c>
    </row>
    <row r="3293" spans="1:4" x14ac:dyDescent="0.25">
      <c r="A3293" s="28">
        <v>379494</v>
      </c>
      <c r="B3293" s="11">
        <v>49</v>
      </c>
      <c r="D3293" s="1">
        <v>41274</v>
      </c>
    </row>
    <row r="3294" spans="1:4" x14ac:dyDescent="0.25">
      <c r="A3294" s="28">
        <v>379494</v>
      </c>
      <c r="B3294" s="11">
        <v>78</v>
      </c>
      <c r="D3294" s="1">
        <v>41639</v>
      </c>
    </row>
    <row r="3295" spans="1:4" x14ac:dyDescent="0.25">
      <c r="A3295" s="28">
        <v>379494</v>
      </c>
      <c r="B3295" s="11">
        <v>68</v>
      </c>
      <c r="D3295" s="1">
        <v>42004</v>
      </c>
    </row>
    <row r="3296" spans="1:4" x14ac:dyDescent="0.25">
      <c r="A3296" s="28">
        <v>379498</v>
      </c>
      <c r="B3296" s="11">
        <v>1669439</v>
      </c>
      <c r="D3296" s="1">
        <v>41274</v>
      </c>
    </row>
    <row r="3297" spans="1:4" x14ac:dyDescent="0.25">
      <c r="A3297" s="28">
        <v>379498</v>
      </c>
      <c r="B3297" s="11"/>
      <c r="C3297" t="s">
        <v>222</v>
      </c>
      <c r="D3297" s="1">
        <v>41639</v>
      </c>
    </row>
    <row r="3298" spans="1:4" x14ac:dyDescent="0.25">
      <c r="A3298" s="28">
        <v>379498</v>
      </c>
      <c r="B3298" s="11">
        <v>4035021</v>
      </c>
      <c r="D3298" s="1">
        <v>42004</v>
      </c>
    </row>
    <row r="3299" spans="1:4" x14ac:dyDescent="0.25">
      <c r="A3299" s="28">
        <v>379500</v>
      </c>
      <c r="B3299" s="11">
        <v>1669439</v>
      </c>
      <c r="D3299" s="1">
        <v>41274</v>
      </c>
    </row>
    <row r="3300" spans="1:4" x14ac:dyDescent="0.25">
      <c r="A3300" s="28">
        <v>379500</v>
      </c>
      <c r="B3300" s="11">
        <v>4035021</v>
      </c>
      <c r="D3300" s="1">
        <v>42004</v>
      </c>
    </row>
    <row r="3301" spans="1:4" x14ac:dyDescent="0.25">
      <c r="A3301" s="28">
        <v>379506</v>
      </c>
      <c r="B3301" s="11">
        <v>96</v>
      </c>
      <c r="D3301" s="1">
        <v>41639</v>
      </c>
    </row>
    <row r="3302" spans="1:4" x14ac:dyDescent="0.25">
      <c r="A3302" s="28">
        <v>379506</v>
      </c>
      <c r="B3302" s="11">
        <v>188</v>
      </c>
      <c r="D3302" s="1">
        <v>42004</v>
      </c>
    </row>
    <row r="3303" spans="1:4" x14ac:dyDescent="0.25">
      <c r="A3303" s="28">
        <v>379506</v>
      </c>
      <c r="B3303" s="11">
        <v>236</v>
      </c>
      <c r="D3303" s="1">
        <v>42369</v>
      </c>
    </row>
    <row r="3304" spans="1:4" x14ac:dyDescent="0.25">
      <c r="A3304" s="28">
        <v>379506</v>
      </c>
      <c r="B3304" s="11">
        <v>306</v>
      </c>
      <c r="D3304" s="1">
        <v>42735</v>
      </c>
    </row>
    <row r="3305" spans="1:4" x14ac:dyDescent="0.25">
      <c r="A3305" s="28">
        <v>379510</v>
      </c>
      <c r="B3305" s="11">
        <v>484</v>
      </c>
      <c r="D3305" s="1">
        <v>41639</v>
      </c>
    </row>
    <row r="3306" spans="1:4" x14ac:dyDescent="0.25">
      <c r="A3306" s="28">
        <v>379510</v>
      </c>
      <c r="B3306" s="11">
        <v>578</v>
      </c>
      <c r="D3306" s="1">
        <v>42004</v>
      </c>
    </row>
    <row r="3307" spans="1:4" x14ac:dyDescent="0.25">
      <c r="A3307" s="28">
        <v>379510</v>
      </c>
      <c r="B3307" s="11">
        <v>578</v>
      </c>
      <c r="D3307" s="1">
        <v>42369</v>
      </c>
    </row>
    <row r="3308" spans="1:4" x14ac:dyDescent="0.25">
      <c r="A3308" s="28">
        <v>379510</v>
      </c>
      <c r="B3308" s="11">
        <v>578</v>
      </c>
      <c r="D3308" s="1">
        <v>42735</v>
      </c>
    </row>
    <row r="3309" spans="1:4" x14ac:dyDescent="0.25">
      <c r="A3309" s="28">
        <v>379512</v>
      </c>
      <c r="B3309" s="11">
        <v>13227704</v>
      </c>
      <c r="D3309" s="1">
        <v>41639</v>
      </c>
    </row>
    <row r="3310" spans="1:4" x14ac:dyDescent="0.25">
      <c r="A3310" s="28">
        <v>379512</v>
      </c>
      <c r="B3310" s="11">
        <v>15009555</v>
      </c>
      <c r="D3310" s="1">
        <v>42004</v>
      </c>
    </row>
    <row r="3311" spans="1:4" x14ac:dyDescent="0.25">
      <c r="A3311" s="28">
        <v>379512</v>
      </c>
      <c r="B3311" s="11">
        <v>15009554</v>
      </c>
      <c r="D3311" s="1">
        <v>42369</v>
      </c>
    </row>
    <row r="3312" spans="1:4" x14ac:dyDescent="0.25">
      <c r="A3312" s="28">
        <v>379512</v>
      </c>
      <c r="B3312" s="11">
        <v>15009554</v>
      </c>
      <c r="D3312" s="1">
        <v>42735</v>
      </c>
    </row>
    <row r="3313" spans="1:4" x14ac:dyDescent="0.25">
      <c r="A3313" s="28">
        <v>379514</v>
      </c>
      <c r="B3313" s="11">
        <v>13227704</v>
      </c>
      <c r="D3313" s="1">
        <v>41639</v>
      </c>
    </row>
    <row r="3314" spans="1:4" x14ac:dyDescent="0.25">
      <c r="A3314" s="28">
        <v>379514</v>
      </c>
      <c r="B3314" s="11">
        <v>15009555</v>
      </c>
      <c r="D3314" s="1">
        <v>42004</v>
      </c>
    </row>
    <row r="3315" spans="1:4" x14ac:dyDescent="0.25">
      <c r="A3315" s="28">
        <v>379514</v>
      </c>
      <c r="B3315" s="11">
        <v>15009555</v>
      </c>
      <c r="D3315" s="1">
        <v>42369</v>
      </c>
    </row>
    <row r="3316" spans="1:4" x14ac:dyDescent="0.25">
      <c r="A3316" s="28">
        <v>379514</v>
      </c>
      <c r="B3316" s="11">
        <v>15009555</v>
      </c>
      <c r="D3316" s="1">
        <v>42735</v>
      </c>
    </row>
    <row r="3317" spans="1:4" x14ac:dyDescent="0.25">
      <c r="A3317" s="28">
        <v>379516</v>
      </c>
      <c r="B3317" s="11">
        <v>10</v>
      </c>
      <c r="D3317" s="1">
        <v>41364</v>
      </c>
    </row>
    <row r="3318" spans="1:4" x14ac:dyDescent="0.25">
      <c r="A3318" s="28">
        <v>379516</v>
      </c>
      <c r="B3318" s="11">
        <v>28</v>
      </c>
      <c r="D3318" s="1">
        <v>41729</v>
      </c>
    </row>
    <row r="3319" spans="1:4" x14ac:dyDescent="0.25">
      <c r="A3319" s="28">
        <v>379516</v>
      </c>
      <c r="B3319" s="11">
        <v>46</v>
      </c>
      <c r="D3319" s="1">
        <v>42094</v>
      </c>
    </row>
    <row r="3320" spans="1:4" x14ac:dyDescent="0.25">
      <c r="A3320" s="28">
        <v>379516</v>
      </c>
      <c r="B3320" s="11">
        <v>81</v>
      </c>
      <c r="D3320" s="1">
        <v>42460</v>
      </c>
    </row>
    <row r="3321" spans="1:4" x14ac:dyDescent="0.25">
      <c r="A3321" s="28">
        <v>379516</v>
      </c>
      <c r="B3321" s="11">
        <v>102</v>
      </c>
      <c r="D3321" s="1">
        <v>43039</v>
      </c>
    </row>
    <row r="3322" spans="1:4" x14ac:dyDescent="0.25">
      <c r="A3322" s="28">
        <v>379520</v>
      </c>
      <c r="B3322" s="11">
        <v>145</v>
      </c>
      <c r="D3322" s="1">
        <v>41729</v>
      </c>
    </row>
    <row r="3323" spans="1:4" x14ac:dyDescent="0.25">
      <c r="A3323" s="28">
        <v>379520</v>
      </c>
      <c r="B3323" s="11">
        <v>145</v>
      </c>
      <c r="D3323" s="1">
        <v>42094</v>
      </c>
    </row>
    <row r="3324" spans="1:4" x14ac:dyDescent="0.25">
      <c r="A3324" s="28">
        <v>379520</v>
      </c>
      <c r="B3324" s="11">
        <v>145</v>
      </c>
      <c r="D3324" s="1">
        <v>42460</v>
      </c>
    </row>
    <row r="3325" spans="1:4" x14ac:dyDescent="0.25">
      <c r="A3325" s="28">
        <v>379520</v>
      </c>
      <c r="B3325" s="11">
        <v>145</v>
      </c>
      <c r="D3325" s="1">
        <v>43039</v>
      </c>
    </row>
    <row r="3326" spans="1:4" x14ac:dyDescent="0.25">
      <c r="A3326" s="28">
        <v>379522</v>
      </c>
      <c r="B3326" s="11">
        <v>646246</v>
      </c>
      <c r="D3326" s="1">
        <v>41364</v>
      </c>
    </row>
    <row r="3327" spans="1:4" x14ac:dyDescent="0.25">
      <c r="A3327" s="28">
        <v>379522</v>
      </c>
      <c r="B3327" s="11">
        <v>1638045</v>
      </c>
      <c r="D3327" s="1">
        <v>41729</v>
      </c>
    </row>
    <row r="3328" spans="1:4" x14ac:dyDescent="0.25">
      <c r="A3328" s="28">
        <v>379522</v>
      </c>
      <c r="B3328" s="11">
        <v>1638045</v>
      </c>
      <c r="D3328" s="1">
        <v>42460</v>
      </c>
    </row>
    <row r="3329" spans="1:4" x14ac:dyDescent="0.25">
      <c r="A3329" s="28">
        <v>379522</v>
      </c>
      <c r="B3329" s="11">
        <v>1638045</v>
      </c>
      <c r="D3329" s="1">
        <v>43039</v>
      </c>
    </row>
    <row r="3330" spans="1:4" x14ac:dyDescent="0.25">
      <c r="A3330" s="28">
        <v>379524</v>
      </c>
      <c r="B3330" s="11">
        <v>646246</v>
      </c>
      <c r="D3330" s="1">
        <v>41364</v>
      </c>
    </row>
    <row r="3331" spans="1:4" x14ac:dyDescent="0.25">
      <c r="A3331" s="28">
        <v>379524</v>
      </c>
      <c r="B3331" s="11">
        <v>1638045</v>
      </c>
      <c r="D3331" s="1">
        <v>41729</v>
      </c>
    </row>
    <row r="3332" spans="1:4" x14ac:dyDescent="0.25">
      <c r="A3332" s="28">
        <v>379524</v>
      </c>
      <c r="B3332" s="11">
        <v>1638045</v>
      </c>
      <c r="D3332" s="1">
        <v>42094</v>
      </c>
    </row>
    <row r="3333" spans="1:4" x14ac:dyDescent="0.25">
      <c r="A3333" s="28">
        <v>379524</v>
      </c>
      <c r="B3333" s="11">
        <v>1638045</v>
      </c>
      <c r="D3333" s="1">
        <v>42460</v>
      </c>
    </row>
    <row r="3334" spans="1:4" x14ac:dyDescent="0.25">
      <c r="A3334" s="28">
        <v>379524</v>
      </c>
      <c r="B3334" s="11">
        <v>1638045</v>
      </c>
      <c r="D3334" s="1">
        <v>43039</v>
      </c>
    </row>
    <row r="3335" spans="1:4" x14ac:dyDescent="0.25">
      <c r="A3335" s="28">
        <v>379530</v>
      </c>
      <c r="B3335" s="11">
        <v>2775460</v>
      </c>
      <c r="D3335" s="1">
        <v>41578</v>
      </c>
    </row>
    <row r="3336" spans="1:4" x14ac:dyDescent="0.25">
      <c r="A3336" s="28">
        <v>379530</v>
      </c>
      <c r="B3336" s="11">
        <v>4690510</v>
      </c>
      <c r="D3336" s="1">
        <v>41943</v>
      </c>
    </row>
    <row r="3337" spans="1:4" x14ac:dyDescent="0.25">
      <c r="A3337" s="28">
        <v>379530</v>
      </c>
      <c r="B3337" s="11">
        <v>4690510</v>
      </c>
      <c r="D3337" s="1">
        <v>42338</v>
      </c>
    </row>
    <row r="3338" spans="1:4" x14ac:dyDescent="0.25">
      <c r="A3338" s="28">
        <v>379534</v>
      </c>
      <c r="B3338" s="11">
        <v>5627808</v>
      </c>
      <c r="D3338" s="1">
        <v>41943</v>
      </c>
    </row>
    <row r="3339" spans="1:4" x14ac:dyDescent="0.25">
      <c r="A3339" s="28">
        <v>379534</v>
      </c>
      <c r="B3339" s="11">
        <v>5627808</v>
      </c>
      <c r="D3339" s="1">
        <v>42338</v>
      </c>
    </row>
    <row r="3340" spans="1:4" x14ac:dyDescent="0.25">
      <c r="A3340" s="28">
        <v>379536</v>
      </c>
      <c r="B3340" s="11">
        <v>53</v>
      </c>
      <c r="D3340" s="1">
        <v>41425</v>
      </c>
    </row>
    <row r="3341" spans="1:4" x14ac:dyDescent="0.25">
      <c r="A3341" s="28">
        <v>379536</v>
      </c>
      <c r="B3341" s="11">
        <v>85</v>
      </c>
      <c r="D3341" s="1">
        <v>41790</v>
      </c>
    </row>
    <row r="3342" spans="1:4" x14ac:dyDescent="0.25">
      <c r="A3342" s="28">
        <v>379536</v>
      </c>
      <c r="B3342" s="11">
        <v>62</v>
      </c>
      <c r="D3342" s="1">
        <v>42155</v>
      </c>
    </row>
    <row r="3343" spans="1:4" x14ac:dyDescent="0.25">
      <c r="A3343" s="28">
        <v>379536</v>
      </c>
      <c r="B3343" s="11">
        <v>66</v>
      </c>
      <c r="D3343" s="1">
        <v>42521</v>
      </c>
    </row>
    <row r="3344" spans="1:4" x14ac:dyDescent="0.25">
      <c r="A3344" s="28">
        <v>379536</v>
      </c>
      <c r="B3344" s="11">
        <v>66</v>
      </c>
      <c r="D3344" s="1">
        <v>43008</v>
      </c>
    </row>
    <row r="3345" spans="1:4" x14ac:dyDescent="0.25">
      <c r="A3345" s="28">
        <v>379540</v>
      </c>
      <c r="B3345" s="11">
        <v>1509750</v>
      </c>
      <c r="D3345" s="1">
        <v>41424</v>
      </c>
    </row>
    <row r="3346" spans="1:4" x14ac:dyDescent="0.25">
      <c r="A3346" s="28">
        <v>379540</v>
      </c>
      <c r="B3346" s="11">
        <v>1509750</v>
      </c>
      <c r="D3346" s="1">
        <v>41789</v>
      </c>
    </row>
    <row r="3347" spans="1:4" x14ac:dyDescent="0.25">
      <c r="A3347" s="28">
        <v>379540</v>
      </c>
      <c r="B3347" s="11">
        <v>1509750</v>
      </c>
      <c r="D3347" s="1">
        <v>42155</v>
      </c>
    </row>
    <row r="3348" spans="1:4" x14ac:dyDescent="0.25">
      <c r="A3348" s="28">
        <v>379540</v>
      </c>
      <c r="B3348" s="11">
        <v>1509750</v>
      </c>
      <c r="D3348" s="1">
        <v>42521</v>
      </c>
    </row>
    <row r="3349" spans="1:4" x14ac:dyDescent="0.25">
      <c r="A3349" s="28">
        <v>379540</v>
      </c>
      <c r="B3349" s="11">
        <v>1509750</v>
      </c>
      <c r="D3349" s="1">
        <v>43008</v>
      </c>
    </row>
    <row r="3350" spans="1:4" x14ac:dyDescent="0.25">
      <c r="A3350" s="28">
        <v>379542</v>
      </c>
      <c r="B3350" s="11">
        <v>1509750</v>
      </c>
      <c r="D3350" s="1">
        <v>41790</v>
      </c>
    </row>
    <row r="3351" spans="1:4" x14ac:dyDescent="0.25">
      <c r="A3351" s="28">
        <v>379542</v>
      </c>
      <c r="B3351" s="11">
        <v>1509750</v>
      </c>
      <c r="D3351" s="1">
        <v>42155</v>
      </c>
    </row>
    <row r="3352" spans="1:4" x14ac:dyDescent="0.25">
      <c r="A3352" s="28">
        <v>379542</v>
      </c>
      <c r="B3352" s="11">
        <v>1509750</v>
      </c>
      <c r="D3352" s="1">
        <v>42521</v>
      </c>
    </row>
    <row r="3353" spans="1:4" x14ac:dyDescent="0.25">
      <c r="A3353" s="28">
        <v>379542</v>
      </c>
      <c r="B3353" s="11">
        <v>1509750</v>
      </c>
      <c r="D3353" s="1">
        <v>43008</v>
      </c>
    </row>
    <row r="3354" spans="1:4" x14ac:dyDescent="0.25">
      <c r="A3354" s="28">
        <v>379544</v>
      </c>
      <c r="B3354" s="11">
        <v>1</v>
      </c>
      <c r="D3354" s="1">
        <v>41364</v>
      </c>
    </row>
    <row r="3355" spans="1:4" x14ac:dyDescent="0.25">
      <c r="A3355" s="28">
        <v>379546</v>
      </c>
      <c r="B3355" s="11">
        <v>503567</v>
      </c>
      <c r="D3355" s="1">
        <v>41820</v>
      </c>
    </row>
    <row r="3356" spans="1:4" x14ac:dyDescent="0.25">
      <c r="A3356" s="28">
        <v>379546</v>
      </c>
      <c r="B3356" s="11">
        <v>2000000</v>
      </c>
      <c r="D3356" s="1">
        <v>42185</v>
      </c>
    </row>
    <row r="3357" spans="1:4" x14ac:dyDescent="0.25">
      <c r="A3357" s="28">
        <v>379548</v>
      </c>
      <c r="B3357" s="11">
        <v>1031037</v>
      </c>
      <c r="D3357" s="1">
        <v>41820</v>
      </c>
    </row>
    <row r="3358" spans="1:4" x14ac:dyDescent="0.25">
      <c r="A3358" s="28">
        <v>379548</v>
      </c>
      <c r="B3358" s="11">
        <v>450295</v>
      </c>
      <c r="D3358" s="1">
        <v>42185</v>
      </c>
    </row>
    <row r="3359" spans="1:4" x14ac:dyDescent="0.25">
      <c r="A3359" s="28">
        <v>379551</v>
      </c>
      <c r="B3359" s="11">
        <v>200000</v>
      </c>
      <c r="D3359" s="1">
        <v>41820</v>
      </c>
    </row>
    <row r="3360" spans="1:4" x14ac:dyDescent="0.25">
      <c r="A3360" s="28">
        <v>379551</v>
      </c>
      <c r="B3360" s="11">
        <v>350000</v>
      </c>
      <c r="D3360" s="1">
        <v>42185</v>
      </c>
    </row>
    <row r="3361" spans="1:4" x14ac:dyDescent="0.25">
      <c r="A3361" s="28">
        <v>379553</v>
      </c>
      <c r="B3361" s="11">
        <v>48370</v>
      </c>
      <c r="D3361" s="1">
        <v>41820</v>
      </c>
    </row>
    <row r="3362" spans="1:4" x14ac:dyDescent="0.25">
      <c r="A3362" s="28">
        <v>379553</v>
      </c>
      <c r="B3362" s="11">
        <v>48370</v>
      </c>
      <c r="D3362" s="1">
        <v>42004</v>
      </c>
    </row>
    <row r="3363" spans="1:4" x14ac:dyDescent="0.25">
      <c r="A3363" s="28">
        <v>379555</v>
      </c>
      <c r="B3363" s="11">
        <v>1</v>
      </c>
      <c r="D3363" s="1">
        <v>41364</v>
      </c>
    </row>
    <row r="3364" spans="1:4" x14ac:dyDescent="0.25">
      <c r="A3364" s="28">
        <v>379556</v>
      </c>
      <c r="B3364" s="11">
        <v>25000</v>
      </c>
      <c r="D3364" s="1">
        <v>41364</v>
      </c>
    </row>
    <row r="3365" spans="1:4" x14ac:dyDescent="0.25">
      <c r="A3365" s="28">
        <v>379558</v>
      </c>
      <c r="B3365" s="11">
        <v>1</v>
      </c>
      <c r="D3365" s="1">
        <v>41364</v>
      </c>
    </row>
    <row r="3366" spans="1:4" x14ac:dyDescent="0.25">
      <c r="A3366" s="28">
        <v>379560</v>
      </c>
      <c r="B3366" s="11">
        <v>37531</v>
      </c>
      <c r="D3366" s="1">
        <v>41364</v>
      </c>
    </row>
    <row r="3367" spans="1:4" x14ac:dyDescent="0.25">
      <c r="A3367" s="28">
        <v>379598</v>
      </c>
      <c r="B3367" s="11">
        <v>29</v>
      </c>
      <c r="D3367" s="1">
        <v>40908</v>
      </c>
    </row>
    <row r="3368" spans="1:4" x14ac:dyDescent="0.25">
      <c r="A3368" s="28">
        <v>379598</v>
      </c>
      <c r="B3368" s="11">
        <v>30</v>
      </c>
      <c r="D3368" s="1">
        <v>41274</v>
      </c>
    </row>
    <row r="3369" spans="1:4" x14ac:dyDescent="0.25">
      <c r="A3369" s="28">
        <v>379598</v>
      </c>
      <c r="B3369" s="11">
        <v>154</v>
      </c>
      <c r="D3369" s="1">
        <v>41639</v>
      </c>
    </row>
    <row r="3370" spans="1:4" x14ac:dyDescent="0.25">
      <c r="A3370" s="28">
        <v>379598</v>
      </c>
      <c r="B3370" s="11">
        <v>65</v>
      </c>
      <c r="D3370" s="1">
        <v>42369</v>
      </c>
    </row>
    <row r="3371" spans="1:4" x14ac:dyDescent="0.25">
      <c r="A3371" s="28">
        <v>379600</v>
      </c>
      <c r="B3371" s="11">
        <v>22</v>
      </c>
      <c r="D3371" s="1">
        <v>40908</v>
      </c>
    </row>
    <row r="3372" spans="1:4" x14ac:dyDescent="0.25">
      <c r="A3372" s="28">
        <v>379600</v>
      </c>
      <c r="B3372" s="11">
        <v>23</v>
      </c>
      <c r="D3372" s="1">
        <v>41274</v>
      </c>
    </row>
    <row r="3373" spans="1:4" x14ac:dyDescent="0.25">
      <c r="A3373" s="28">
        <v>379600</v>
      </c>
      <c r="B3373" s="11">
        <v>25</v>
      </c>
      <c r="D3373" s="1">
        <v>41639</v>
      </c>
    </row>
    <row r="3374" spans="1:4" x14ac:dyDescent="0.25">
      <c r="A3374" s="28">
        <v>379600</v>
      </c>
      <c r="B3374" s="11">
        <v>15</v>
      </c>
      <c r="D3374" s="1">
        <v>42004</v>
      </c>
    </row>
    <row r="3375" spans="1:4" x14ac:dyDescent="0.25">
      <c r="A3375" s="28">
        <v>379602</v>
      </c>
      <c r="B3375" s="11">
        <v>5</v>
      </c>
      <c r="D3375" s="1">
        <v>41274</v>
      </c>
    </row>
    <row r="3376" spans="1:4" x14ac:dyDescent="0.25">
      <c r="A3376" s="28">
        <v>379602</v>
      </c>
      <c r="B3376" s="11">
        <v>10</v>
      </c>
      <c r="D3376" s="1">
        <v>41639</v>
      </c>
    </row>
    <row r="3377" spans="1:4" x14ac:dyDescent="0.25">
      <c r="A3377" s="28">
        <v>379602</v>
      </c>
      <c r="B3377" s="11">
        <v>24</v>
      </c>
      <c r="D3377" s="1">
        <v>42185</v>
      </c>
    </row>
    <row r="3378" spans="1:4" x14ac:dyDescent="0.25">
      <c r="A3378" s="28">
        <v>379602</v>
      </c>
      <c r="B3378" s="11">
        <v>24</v>
      </c>
      <c r="D3378" s="1">
        <v>42369</v>
      </c>
    </row>
    <row r="3379" spans="1:4" x14ac:dyDescent="0.25">
      <c r="A3379" s="28">
        <v>379602</v>
      </c>
      <c r="B3379" s="11">
        <v>7</v>
      </c>
      <c r="D3379" s="1">
        <v>42735</v>
      </c>
    </row>
    <row r="3380" spans="1:4" x14ac:dyDescent="0.25">
      <c r="A3380" s="28">
        <v>379606</v>
      </c>
      <c r="B3380" s="11"/>
      <c r="D3380" s="1">
        <v>41274</v>
      </c>
    </row>
    <row r="3381" spans="1:4" x14ac:dyDescent="0.25">
      <c r="A3381" s="28">
        <v>379606</v>
      </c>
      <c r="B3381" s="11">
        <v>4449943</v>
      </c>
      <c r="D3381" s="1">
        <v>42735</v>
      </c>
    </row>
    <row r="3382" spans="1:4" x14ac:dyDescent="0.25">
      <c r="A3382" s="28">
        <v>379608</v>
      </c>
      <c r="B3382" s="11">
        <v>8000000</v>
      </c>
      <c r="D3382" s="1">
        <v>42735</v>
      </c>
    </row>
    <row r="3383" spans="1:4" x14ac:dyDescent="0.25">
      <c r="A3383" s="28">
        <v>379610</v>
      </c>
      <c r="B3383" s="11">
        <v>27160050</v>
      </c>
      <c r="C3383" t="s">
        <v>3935</v>
      </c>
      <c r="D3383" s="1">
        <v>41882</v>
      </c>
    </row>
    <row r="3384" spans="1:4" x14ac:dyDescent="0.25">
      <c r="A3384" s="28">
        <v>379610</v>
      </c>
      <c r="B3384" s="11">
        <v>39827366</v>
      </c>
      <c r="C3384" t="s">
        <v>3936</v>
      </c>
      <c r="D3384" s="1">
        <v>42277</v>
      </c>
    </row>
    <row r="3385" spans="1:4" x14ac:dyDescent="0.25">
      <c r="A3385" s="28">
        <v>379610</v>
      </c>
      <c r="B3385" s="11">
        <v>41454848</v>
      </c>
      <c r="C3385" t="s">
        <v>3937</v>
      </c>
      <c r="D3385" s="1">
        <v>42613</v>
      </c>
    </row>
    <row r="3386" spans="1:4" x14ac:dyDescent="0.25">
      <c r="A3386" s="28">
        <v>379610</v>
      </c>
      <c r="B3386" s="11">
        <v>42683567</v>
      </c>
      <c r="D3386" s="1">
        <v>43008</v>
      </c>
    </row>
    <row r="3387" spans="1:4" x14ac:dyDescent="0.25">
      <c r="A3387" s="28">
        <v>379612</v>
      </c>
      <c r="B3387" s="11">
        <v>44</v>
      </c>
      <c r="D3387" s="1">
        <v>41517</v>
      </c>
    </row>
    <row r="3388" spans="1:4" x14ac:dyDescent="0.25">
      <c r="A3388" s="28">
        <v>379612</v>
      </c>
      <c r="B3388" s="11">
        <v>118</v>
      </c>
      <c r="D3388" s="1">
        <v>41882</v>
      </c>
    </row>
    <row r="3389" spans="1:4" x14ac:dyDescent="0.25">
      <c r="A3389" s="28">
        <v>379612</v>
      </c>
      <c r="B3389" s="11">
        <v>62</v>
      </c>
      <c r="D3389" s="1">
        <v>42277</v>
      </c>
    </row>
    <row r="3390" spans="1:4" x14ac:dyDescent="0.25">
      <c r="A3390" s="28">
        <v>379612</v>
      </c>
      <c r="B3390" s="11">
        <v>49</v>
      </c>
      <c r="D3390" s="1">
        <v>42613</v>
      </c>
    </row>
    <row r="3391" spans="1:4" x14ac:dyDescent="0.25">
      <c r="A3391" s="28">
        <v>379612</v>
      </c>
      <c r="B3391" s="11">
        <v>0</v>
      </c>
      <c r="C3391" t="s">
        <v>4444</v>
      </c>
      <c r="D3391" s="1">
        <v>43008</v>
      </c>
    </row>
    <row r="3392" spans="1:4" x14ac:dyDescent="0.25">
      <c r="A3392" s="28">
        <v>379618</v>
      </c>
      <c r="B3392" s="11">
        <v>7472806</v>
      </c>
      <c r="D3392" s="1">
        <v>41639</v>
      </c>
    </row>
    <row r="3393" spans="1:4" x14ac:dyDescent="0.25">
      <c r="A3393" s="28">
        <v>379618</v>
      </c>
      <c r="B3393" s="11">
        <v>9444921</v>
      </c>
      <c r="D3393" s="1">
        <v>42004</v>
      </c>
    </row>
    <row r="3394" spans="1:4" x14ac:dyDescent="0.25">
      <c r="A3394" s="28">
        <v>379618</v>
      </c>
      <c r="B3394" s="11">
        <v>10466494</v>
      </c>
      <c r="D3394" s="1">
        <v>42369</v>
      </c>
    </row>
    <row r="3395" spans="1:4" x14ac:dyDescent="0.25">
      <c r="A3395" s="28">
        <v>379620</v>
      </c>
      <c r="B3395" s="11">
        <v>7472806</v>
      </c>
      <c r="D3395" s="1">
        <v>41639</v>
      </c>
    </row>
    <row r="3396" spans="1:4" x14ac:dyDescent="0.25">
      <c r="A3396" s="28">
        <v>379620</v>
      </c>
      <c r="B3396" s="11">
        <v>9444921</v>
      </c>
      <c r="D3396" s="1">
        <v>42004</v>
      </c>
    </row>
    <row r="3397" spans="1:4" x14ac:dyDescent="0.25">
      <c r="A3397" s="28">
        <v>379620</v>
      </c>
      <c r="B3397" s="11">
        <v>14437690</v>
      </c>
      <c r="D3397" s="1">
        <v>42369</v>
      </c>
    </row>
    <row r="3398" spans="1:4" x14ac:dyDescent="0.25">
      <c r="A3398" s="28">
        <v>379622</v>
      </c>
      <c r="B3398" s="11">
        <v>3</v>
      </c>
      <c r="D3398" s="1">
        <v>41639</v>
      </c>
    </row>
    <row r="3399" spans="1:4" x14ac:dyDescent="0.25">
      <c r="A3399" s="28">
        <v>379622</v>
      </c>
      <c r="B3399" s="11">
        <v>19</v>
      </c>
      <c r="D3399" s="1">
        <v>42369</v>
      </c>
    </row>
    <row r="3400" spans="1:4" x14ac:dyDescent="0.25">
      <c r="A3400" s="28">
        <v>379624</v>
      </c>
      <c r="B3400" s="11">
        <v>68</v>
      </c>
      <c r="D3400" s="1">
        <v>41639</v>
      </c>
    </row>
    <row r="3401" spans="1:4" x14ac:dyDescent="0.25">
      <c r="A3401" s="28">
        <v>379624</v>
      </c>
      <c r="B3401" s="11">
        <v>42</v>
      </c>
      <c r="D3401" s="1">
        <v>42004</v>
      </c>
    </row>
    <row r="3402" spans="1:4" x14ac:dyDescent="0.25">
      <c r="A3402" s="28">
        <v>379624</v>
      </c>
      <c r="B3402" s="11">
        <v>36</v>
      </c>
      <c r="D3402" s="1">
        <v>42369</v>
      </c>
    </row>
    <row r="3403" spans="1:4" x14ac:dyDescent="0.25">
      <c r="A3403" s="28">
        <v>379626</v>
      </c>
      <c r="B3403" s="11">
        <v>890014</v>
      </c>
      <c r="D3403" s="1">
        <v>41639</v>
      </c>
    </row>
    <row r="3404" spans="1:4" x14ac:dyDescent="0.25">
      <c r="A3404" s="28">
        <v>379626</v>
      </c>
      <c r="B3404" s="11">
        <v>1300018</v>
      </c>
      <c r="D3404" s="1">
        <v>42004</v>
      </c>
    </row>
    <row r="3405" spans="1:4" x14ac:dyDescent="0.25">
      <c r="A3405" s="28">
        <v>379626</v>
      </c>
      <c r="B3405" s="11">
        <v>1679999</v>
      </c>
      <c r="D3405" s="1">
        <v>42369</v>
      </c>
    </row>
    <row r="3406" spans="1:4" x14ac:dyDescent="0.25">
      <c r="A3406" s="28">
        <v>379630</v>
      </c>
      <c r="B3406" s="11">
        <v>2</v>
      </c>
      <c r="D3406" s="1">
        <v>41274</v>
      </c>
    </row>
    <row r="3407" spans="1:4" x14ac:dyDescent="0.25">
      <c r="A3407" s="28">
        <v>379630</v>
      </c>
      <c r="B3407" s="11"/>
      <c r="D3407" s="1">
        <v>41639</v>
      </c>
    </row>
    <row r="3408" spans="1:4" x14ac:dyDescent="0.25">
      <c r="A3408" s="28">
        <v>379630</v>
      </c>
      <c r="B3408" s="11">
        <v>0</v>
      </c>
      <c r="D3408" s="1">
        <v>42735</v>
      </c>
    </row>
    <row r="3409" spans="1:4" x14ac:dyDescent="0.25">
      <c r="A3409" s="28">
        <v>379634</v>
      </c>
      <c r="B3409" s="11">
        <v>310</v>
      </c>
      <c r="D3409" s="1">
        <v>41274</v>
      </c>
    </row>
    <row r="3410" spans="1:4" x14ac:dyDescent="0.25">
      <c r="A3410" s="28">
        <v>379634</v>
      </c>
      <c r="B3410" s="11">
        <v>274</v>
      </c>
      <c r="D3410" s="1">
        <v>41639</v>
      </c>
    </row>
    <row r="3411" spans="1:4" x14ac:dyDescent="0.25">
      <c r="A3411" s="28">
        <v>379634</v>
      </c>
      <c r="B3411" s="11">
        <v>224</v>
      </c>
      <c r="D3411" s="1">
        <v>42004</v>
      </c>
    </row>
    <row r="3412" spans="1:4" x14ac:dyDescent="0.25">
      <c r="A3412" s="28">
        <v>379634</v>
      </c>
      <c r="B3412" s="11">
        <v>127</v>
      </c>
      <c r="D3412" s="1">
        <v>42369</v>
      </c>
    </row>
    <row r="3413" spans="1:4" x14ac:dyDescent="0.25">
      <c r="A3413" s="28">
        <v>379634</v>
      </c>
      <c r="B3413" s="11">
        <v>130</v>
      </c>
      <c r="D3413" s="1">
        <v>42735</v>
      </c>
    </row>
    <row r="3414" spans="1:4" x14ac:dyDescent="0.25">
      <c r="A3414" s="28">
        <v>379636</v>
      </c>
      <c r="B3414" s="11">
        <v>4788018</v>
      </c>
      <c r="D3414" s="1">
        <v>41274</v>
      </c>
    </row>
    <row r="3415" spans="1:4" x14ac:dyDescent="0.25">
      <c r="A3415" s="28">
        <v>379636</v>
      </c>
      <c r="B3415" s="11">
        <v>6699134</v>
      </c>
      <c r="D3415" s="1">
        <v>41639</v>
      </c>
    </row>
    <row r="3416" spans="1:4" x14ac:dyDescent="0.25">
      <c r="A3416" s="28">
        <v>379636</v>
      </c>
      <c r="B3416" s="11">
        <v>7076566</v>
      </c>
      <c r="D3416" s="1">
        <v>42004</v>
      </c>
    </row>
    <row r="3417" spans="1:4" x14ac:dyDescent="0.25">
      <c r="A3417" s="28">
        <v>379636</v>
      </c>
      <c r="B3417" s="11">
        <v>7167111</v>
      </c>
      <c r="D3417" s="1">
        <v>42247</v>
      </c>
    </row>
    <row r="3418" spans="1:4" x14ac:dyDescent="0.25">
      <c r="A3418" s="28">
        <v>379636</v>
      </c>
      <c r="B3418" s="11">
        <v>7167111</v>
      </c>
      <c r="D3418" s="1">
        <v>42735</v>
      </c>
    </row>
    <row r="3419" spans="1:4" x14ac:dyDescent="0.25">
      <c r="A3419" s="28">
        <v>379638</v>
      </c>
      <c r="B3419" s="11">
        <v>4788018</v>
      </c>
      <c r="D3419" s="1">
        <v>41274</v>
      </c>
    </row>
    <row r="3420" spans="1:4" x14ac:dyDescent="0.25">
      <c r="A3420" s="28">
        <v>379638</v>
      </c>
      <c r="B3420" s="11">
        <v>6699134</v>
      </c>
      <c r="D3420" s="1">
        <v>41639</v>
      </c>
    </row>
    <row r="3421" spans="1:4" x14ac:dyDescent="0.25">
      <c r="A3421" s="28">
        <v>379638</v>
      </c>
      <c r="B3421" s="11">
        <v>7167111</v>
      </c>
      <c r="D3421" s="1">
        <v>42369</v>
      </c>
    </row>
    <row r="3422" spans="1:4" x14ac:dyDescent="0.25">
      <c r="A3422" s="28">
        <v>379638</v>
      </c>
      <c r="B3422" s="11">
        <v>7167111</v>
      </c>
      <c r="D3422" s="1">
        <v>42735</v>
      </c>
    </row>
    <row r="3423" spans="1:4" x14ac:dyDescent="0.25">
      <c r="A3423" s="28">
        <v>379646</v>
      </c>
      <c r="B3423" s="11">
        <v>174090</v>
      </c>
      <c r="D3423" s="1">
        <v>41090</v>
      </c>
    </row>
    <row r="3424" spans="1:4" x14ac:dyDescent="0.25">
      <c r="A3424" s="28">
        <v>379646</v>
      </c>
      <c r="B3424" s="11">
        <v>130000</v>
      </c>
      <c r="D3424" s="1">
        <v>41455</v>
      </c>
    </row>
    <row r="3425" spans="1:4" x14ac:dyDescent="0.25">
      <c r="A3425" s="28">
        <v>379646</v>
      </c>
      <c r="B3425" s="11">
        <v>130000</v>
      </c>
      <c r="D3425" s="1">
        <v>41820</v>
      </c>
    </row>
    <row r="3426" spans="1:4" x14ac:dyDescent="0.25">
      <c r="A3426" s="28">
        <v>379646</v>
      </c>
      <c r="B3426" s="11">
        <v>130000</v>
      </c>
      <c r="D3426" s="1">
        <v>42004</v>
      </c>
    </row>
    <row r="3427" spans="1:4" x14ac:dyDescent="0.25">
      <c r="A3427" s="28">
        <v>379961</v>
      </c>
      <c r="B3427" s="11">
        <v>23</v>
      </c>
      <c r="D3427" s="1">
        <v>41274</v>
      </c>
    </row>
    <row r="3428" spans="1:4" x14ac:dyDescent="0.25">
      <c r="A3428" s="28">
        <v>379961</v>
      </c>
      <c r="B3428" s="11">
        <v>46</v>
      </c>
      <c r="D3428" s="1">
        <v>42004</v>
      </c>
    </row>
    <row r="3429" spans="1:4" x14ac:dyDescent="0.25">
      <c r="A3429" s="28">
        <v>379961</v>
      </c>
      <c r="B3429" s="11">
        <v>53</v>
      </c>
      <c r="D3429" s="1">
        <v>42369</v>
      </c>
    </row>
    <row r="3430" spans="1:4" x14ac:dyDescent="0.25">
      <c r="A3430" s="28">
        <v>379961</v>
      </c>
      <c r="B3430" s="11">
        <v>35</v>
      </c>
      <c r="D3430" s="1">
        <v>42735</v>
      </c>
    </row>
    <row r="3431" spans="1:4" x14ac:dyDescent="0.25">
      <c r="A3431" s="28">
        <v>379965</v>
      </c>
      <c r="B3431" s="11">
        <v>72</v>
      </c>
      <c r="D3431" s="1">
        <v>41274</v>
      </c>
    </row>
    <row r="3432" spans="1:4" x14ac:dyDescent="0.25">
      <c r="A3432" s="28">
        <v>379965</v>
      </c>
      <c r="B3432" s="11">
        <v>72</v>
      </c>
      <c r="D3432" s="1">
        <v>42004</v>
      </c>
    </row>
    <row r="3433" spans="1:4" x14ac:dyDescent="0.25">
      <c r="A3433" s="28">
        <v>379965</v>
      </c>
      <c r="B3433" s="11">
        <v>47</v>
      </c>
      <c r="D3433" s="1">
        <v>42369</v>
      </c>
    </row>
    <row r="3434" spans="1:4" x14ac:dyDescent="0.25">
      <c r="A3434" s="28">
        <v>379965</v>
      </c>
      <c r="B3434" s="11">
        <v>72</v>
      </c>
      <c r="D3434" s="1">
        <v>42735</v>
      </c>
    </row>
    <row r="3435" spans="1:4" x14ac:dyDescent="0.25">
      <c r="A3435" s="28">
        <v>379967</v>
      </c>
      <c r="B3435" s="11">
        <v>2794874</v>
      </c>
      <c r="D3435" s="1">
        <v>41274</v>
      </c>
    </row>
    <row r="3436" spans="1:4" x14ac:dyDescent="0.25">
      <c r="A3436" s="28">
        <v>379967</v>
      </c>
      <c r="B3436" s="11">
        <v>4396236</v>
      </c>
      <c r="D3436" s="1">
        <v>42004</v>
      </c>
    </row>
    <row r="3437" spans="1:4" x14ac:dyDescent="0.25">
      <c r="A3437" s="28">
        <v>379967</v>
      </c>
      <c r="B3437" s="11">
        <v>4700690</v>
      </c>
      <c r="D3437" s="1">
        <v>42369</v>
      </c>
    </row>
    <row r="3438" spans="1:4" x14ac:dyDescent="0.25">
      <c r="A3438" s="28">
        <v>379967</v>
      </c>
      <c r="B3438" s="11">
        <v>4978280</v>
      </c>
      <c r="D3438" s="1">
        <v>42735</v>
      </c>
    </row>
    <row r="3439" spans="1:4" x14ac:dyDescent="0.25">
      <c r="A3439" s="28">
        <v>379969</v>
      </c>
      <c r="B3439" s="11">
        <v>2852918</v>
      </c>
      <c r="D3439" s="1">
        <v>41274</v>
      </c>
    </row>
    <row r="3440" spans="1:4" x14ac:dyDescent="0.25">
      <c r="A3440" s="28">
        <v>379969</v>
      </c>
      <c r="B3440" s="11">
        <v>4396236</v>
      </c>
      <c r="D3440" s="1">
        <v>42004</v>
      </c>
    </row>
    <row r="3441" spans="1:4" x14ac:dyDescent="0.25">
      <c r="A3441" s="28">
        <v>379969</v>
      </c>
      <c r="B3441" s="11">
        <v>4700690</v>
      </c>
      <c r="D3441" s="1">
        <v>42369</v>
      </c>
    </row>
    <row r="3442" spans="1:4" x14ac:dyDescent="0.25">
      <c r="A3442" s="28">
        <v>379969</v>
      </c>
      <c r="B3442" s="11">
        <v>4978280</v>
      </c>
      <c r="D3442" s="1">
        <v>42735</v>
      </c>
    </row>
    <row r="3443" spans="1:4" x14ac:dyDescent="0.25">
      <c r="A3443" s="28">
        <v>379971</v>
      </c>
      <c r="B3443" s="11">
        <v>23</v>
      </c>
      <c r="D3443" s="1">
        <v>41274</v>
      </c>
    </row>
    <row r="3444" spans="1:4" x14ac:dyDescent="0.25">
      <c r="A3444" s="28">
        <v>379971</v>
      </c>
      <c r="B3444" s="11">
        <v>23</v>
      </c>
      <c r="D3444" s="1">
        <v>41639</v>
      </c>
    </row>
    <row r="3445" spans="1:4" x14ac:dyDescent="0.25">
      <c r="A3445" s="28">
        <v>379971</v>
      </c>
      <c r="B3445" s="11">
        <v>45</v>
      </c>
      <c r="D3445" s="1">
        <v>42004</v>
      </c>
    </row>
    <row r="3446" spans="1:4" x14ac:dyDescent="0.25">
      <c r="A3446" s="28">
        <v>379971</v>
      </c>
      <c r="B3446" s="11">
        <v>39</v>
      </c>
      <c r="D3446" s="1">
        <v>42369</v>
      </c>
    </row>
    <row r="3447" spans="1:4" x14ac:dyDescent="0.25">
      <c r="A3447" s="28">
        <v>379971</v>
      </c>
      <c r="B3447" s="11">
        <v>48</v>
      </c>
      <c r="D3447" s="1">
        <v>42735</v>
      </c>
    </row>
    <row r="3448" spans="1:4" x14ac:dyDescent="0.25">
      <c r="A3448" s="28">
        <v>379974</v>
      </c>
      <c r="B3448" s="11">
        <v>1450000</v>
      </c>
      <c r="D3448" s="1">
        <v>41639</v>
      </c>
    </row>
    <row r="3449" spans="1:4" x14ac:dyDescent="0.25">
      <c r="A3449" s="28">
        <v>379974</v>
      </c>
      <c r="B3449" s="11">
        <v>5321000</v>
      </c>
      <c r="C3449" s="44"/>
      <c r="D3449" s="1">
        <v>42369</v>
      </c>
    </row>
    <row r="3450" spans="1:4" x14ac:dyDescent="0.25">
      <c r="A3450" s="28">
        <v>379974</v>
      </c>
      <c r="B3450" s="11">
        <v>4761580</v>
      </c>
      <c r="C3450" s="44"/>
      <c r="D3450" s="1">
        <v>42735</v>
      </c>
    </row>
    <row r="3451" spans="1:4" x14ac:dyDescent="0.25">
      <c r="A3451" s="28">
        <v>379976</v>
      </c>
      <c r="B3451" s="11">
        <v>1450000</v>
      </c>
      <c r="D3451" s="1">
        <v>41639</v>
      </c>
    </row>
    <row r="3452" spans="1:4" x14ac:dyDescent="0.25">
      <c r="A3452" s="28">
        <v>379976</v>
      </c>
      <c r="B3452" s="11">
        <v>1996802</v>
      </c>
      <c r="D3452" s="1">
        <v>42004</v>
      </c>
    </row>
    <row r="3453" spans="1:4" x14ac:dyDescent="0.25">
      <c r="A3453" s="28">
        <v>379976</v>
      </c>
      <c r="B3453" s="11">
        <v>5321000</v>
      </c>
      <c r="D3453" s="1">
        <v>42369</v>
      </c>
    </row>
    <row r="3454" spans="1:4" x14ac:dyDescent="0.25">
      <c r="A3454" s="28">
        <v>379976</v>
      </c>
      <c r="B3454" s="11">
        <v>4761580</v>
      </c>
      <c r="D3454" s="1">
        <v>42735</v>
      </c>
    </row>
    <row r="3455" spans="1:4" x14ac:dyDescent="0.25">
      <c r="A3455" s="28">
        <v>379978</v>
      </c>
      <c r="B3455" s="11">
        <v>3</v>
      </c>
      <c r="C3455" s="44" t="s">
        <v>3263</v>
      </c>
      <c r="D3455" s="1">
        <v>41639</v>
      </c>
    </row>
    <row r="3456" spans="1:4" x14ac:dyDescent="0.25">
      <c r="A3456" s="28">
        <v>379978</v>
      </c>
      <c r="B3456" s="11">
        <v>18</v>
      </c>
      <c r="D3456" s="1">
        <v>42735</v>
      </c>
    </row>
    <row r="3457" spans="1:4" x14ac:dyDescent="0.25">
      <c r="A3457" s="28">
        <v>379982</v>
      </c>
      <c r="B3457" s="11">
        <v>38</v>
      </c>
      <c r="D3457" s="1">
        <v>41274</v>
      </c>
    </row>
    <row r="3458" spans="1:4" x14ac:dyDescent="0.25">
      <c r="A3458" s="28">
        <v>379982</v>
      </c>
      <c r="B3458" s="11">
        <v>38</v>
      </c>
      <c r="C3458" t="s">
        <v>3263</v>
      </c>
      <c r="D3458" s="1">
        <v>42004</v>
      </c>
    </row>
    <row r="3459" spans="1:4" x14ac:dyDescent="0.25">
      <c r="A3459" s="28">
        <v>379982</v>
      </c>
      <c r="B3459" s="11">
        <v>38</v>
      </c>
      <c r="D3459" s="1">
        <v>42735</v>
      </c>
    </row>
    <row r="3460" spans="1:4" x14ac:dyDescent="0.25">
      <c r="A3460" s="28">
        <v>379984</v>
      </c>
      <c r="B3460" s="11">
        <v>0</v>
      </c>
      <c r="D3460" s="1">
        <v>41274</v>
      </c>
    </row>
    <row r="3461" spans="1:4" x14ac:dyDescent="0.25">
      <c r="A3461" s="28">
        <v>379984</v>
      </c>
      <c r="B3461" s="11">
        <v>59685</v>
      </c>
      <c r="D3461" s="1">
        <v>42004</v>
      </c>
    </row>
    <row r="3462" spans="1:4" x14ac:dyDescent="0.25">
      <c r="A3462" s="28">
        <v>379984</v>
      </c>
      <c r="B3462" s="11">
        <v>372230</v>
      </c>
      <c r="D3462" s="1">
        <v>42735</v>
      </c>
    </row>
    <row r="3463" spans="1:4" x14ac:dyDescent="0.25">
      <c r="A3463" s="28">
        <v>379986</v>
      </c>
      <c r="B3463" s="11">
        <v>0</v>
      </c>
      <c r="D3463" s="1">
        <v>41274</v>
      </c>
    </row>
    <row r="3464" spans="1:4" x14ac:dyDescent="0.25">
      <c r="A3464" s="28">
        <v>379986</v>
      </c>
      <c r="B3464" s="11">
        <v>59685</v>
      </c>
      <c r="D3464" s="1">
        <v>42004</v>
      </c>
    </row>
    <row r="3465" spans="1:4" x14ac:dyDescent="0.25">
      <c r="A3465" s="28">
        <v>379986</v>
      </c>
      <c r="B3465" s="11">
        <v>557673</v>
      </c>
      <c r="D3465" s="1">
        <v>42735</v>
      </c>
    </row>
    <row r="3466" spans="1:4" x14ac:dyDescent="0.25">
      <c r="A3466" s="28">
        <v>379988</v>
      </c>
      <c r="B3466" s="11">
        <v>5</v>
      </c>
      <c r="D3466" s="1">
        <v>40908</v>
      </c>
    </row>
    <row r="3467" spans="1:4" x14ac:dyDescent="0.25">
      <c r="A3467" s="28">
        <v>379988</v>
      </c>
      <c r="B3467" s="11">
        <v>15</v>
      </c>
      <c r="D3467" s="1">
        <v>41274</v>
      </c>
    </row>
    <row r="3468" spans="1:4" x14ac:dyDescent="0.25">
      <c r="A3468" s="28">
        <v>379988</v>
      </c>
      <c r="B3468" s="11">
        <v>14</v>
      </c>
      <c r="D3468" s="1">
        <v>41639</v>
      </c>
    </row>
    <row r="3469" spans="1:4" x14ac:dyDescent="0.25">
      <c r="A3469" s="28">
        <v>379988</v>
      </c>
      <c r="B3469" s="11">
        <v>50</v>
      </c>
      <c r="D3469" s="1">
        <v>42004</v>
      </c>
    </row>
    <row r="3470" spans="1:4" x14ac:dyDescent="0.25">
      <c r="A3470" s="28">
        <v>379988</v>
      </c>
      <c r="B3470" s="11">
        <v>50</v>
      </c>
      <c r="D3470" s="1">
        <v>42369</v>
      </c>
    </row>
    <row r="3471" spans="1:4" x14ac:dyDescent="0.25">
      <c r="A3471" s="28">
        <v>379992</v>
      </c>
      <c r="B3471" s="11">
        <v>50</v>
      </c>
      <c r="D3471" s="1">
        <v>40908</v>
      </c>
    </row>
    <row r="3472" spans="1:4" x14ac:dyDescent="0.25">
      <c r="A3472" s="28">
        <v>379992</v>
      </c>
      <c r="B3472" s="11">
        <v>50</v>
      </c>
      <c r="D3472" s="1">
        <v>41274</v>
      </c>
    </row>
    <row r="3473" spans="1:4" x14ac:dyDescent="0.25">
      <c r="A3473" s="28">
        <v>379992</v>
      </c>
      <c r="B3473" s="11">
        <v>50</v>
      </c>
      <c r="D3473" s="1">
        <v>41639</v>
      </c>
    </row>
    <row r="3474" spans="1:4" x14ac:dyDescent="0.25">
      <c r="A3474" s="28">
        <v>379992</v>
      </c>
      <c r="B3474" s="11">
        <v>50</v>
      </c>
      <c r="D3474" s="1">
        <v>42004</v>
      </c>
    </row>
    <row r="3475" spans="1:4" x14ac:dyDescent="0.25">
      <c r="A3475" s="28">
        <v>379992</v>
      </c>
      <c r="B3475" s="11">
        <v>50</v>
      </c>
      <c r="D3475" s="1">
        <v>42735</v>
      </c>
    </row>
    <row r="3476" spans="1:4" x14ac:dyDescent="0.25">
      <c r="A3476" s="28">
        <v>379994</v>
      </c>
      <c r="B3476" s="11">
        <v>3500000</v>
      </c>
      <c r="D3476" s="1">
        <v>40908</v>
      </c>
    </row>
    <row r="3477" spans="1:4" x14ac:dyDescent="0.25">
      <c r="A3477" s="28">
        <v>379994</v>
      </c>
      <c r="B3477" s="11">
        <v>3500000</v>
      </c>
      <c r="D3477" s="1">
        <v>41639</v>
      </c>
    </row>
    <row r="3478" spans="1:4" x14ac:dyDescent="0.25">
      <c r="A3478" s="28">
        <v>379994</v>
      </c>
      <c r="B3478" s="11">
        <v>3500000</v>
      </c>
      <c r="D3478" s="1">
        <v>42004</v>
      </c>
    </row>
    <row r="3479" spans="1:4" x14ac:dyDescent="0.25">
      <c r="A3479" s="28">
        <v>379994</v>
      </c>
      <c r="B3479" s="11">
        <v>3500000</v>
      </c>
      <c r="D3479" s="1">
        <v>42735</v>
      </c>
    </row>
    <row r="3480" spans="1:4" x14ac:dyDescent="0.25">
      <c r="A3480" s="28">
        <v>379996</v>
      </c>
      <c r="B3480" s="11">
        <v>35000000</v>
      </c>
      <c r="D3480" s="1">
        <v>40908</v>
      </c>
    </row>
    <row r="3481" spans="1:4" x14ac:dyDescent="0.25">
      <c r="A3481" s="28">
        <v>379996</v>
      </c>
      <c r="B3481" s="11">
        <v>3500000</v>
      </c>
      <c r="D3481" s="1">
        <v>41639</v>
      </c>
    </row>
    <row r="3482" spans="1:4" x14ac:dyDescent="0.25">
      <c r="A3482" s="28">
        <v>379996</v>
      </c>
      <c r="B3482" s="11">
        <v>500000</v>
      </c>
      <c r="D3482" s="1">
        <v>42369</v>
      </c>
    </row>
    <row r="3483" spans="1:4" x14ac:dyDescent="0.25">
      <c r="A3483" s="28">
        <v>379998</v>
      </c>
      <c r="B3483" s="11">
        <v>6</v>
      </c>
      <c r="D3483" s="1">
        <v>41639</v>
      </c>
    </row>
    <row r="3484" spans="1:4" x14ac:dyDescent="0.25">
      <c r="A3484" s="28">
        <v>379998</v>
      </c>
      <c r="B3484" s="11">
        <v>23</v>
      </c>
      <c r="D3484" s="1">
        <v>42004</v>
      </c>
    </row>
    <row r="3485" spans="1:4" x14ac:dyDescent="0.25">
      <c r="A3485" s="28">
        <v>379998</v>
      </c>
      <c r="B3485" s="11">
        <v>42</v>
      </c>
      <c r="D3485" s="1">
        <v>42369</v>
      </c>
    </row>
    <row r="3486" spans="1:4" x14ac:dyDescent="0.25">
      <c r="A3486" s="28">
        <v>379998</v>
      </c>
      <c r="B3486" s="11">
        <v>64</v>
      </c>
      <c r="D3486" s="1">
        <v>43100</v>
      </c>
    </row>
    <row r="3487" spans="1:4" x14ac:dyDescent="0.25">
      <c r="A3487" s="28">
        <v>380002</v>
      </c>
      <c r="B3487" s="11">
        <v>79</v>
      </c>
      <c r="D3487" s="1">
        <v>41639</v>
      </c>
    </row>
    <row r="3488" spans="1:4" x14ac:dyDescent="0.25">
      <c r="A3488" s="28">
        <v>380002</v>
      </c>
      <c r="B3488" s="11">
        <v>79</v>
      </c>
      <c r="D3488" s="1">
        <v>42004</v>
      </c>
    </row>
    <row r="3489" spans="1:4" x14ac:dyDescent="0.25">
      <c r="A3489" s="28">
        <v>380002</v>
      </c>
      <c r="B3489" s="11">
        <v>79</v>
      </c>
      <c r="D3489" s="1">
        <v>42521</v>
      </c>
    </row>
    <row r="3490" spans="1:4" x14ac:dyDescent="0.25">
      <c r="A3490" s="28">
        <v>380002</v>
      </c>
      <c r="B3490" s="11">
        <v>79</v>
      </c>
      <c r="D3490" s="1">
        <v>43099</v>
      </c>
    </row>
    <row r="3491" spans="1:4" x14ac:dyDescent="0.25">
      <c r="A3491" s="28">
        <v>380004</v>
      </c>
      <c r="B3491" s="11"/>
      <c r="D3491" s="1">
        <v>41639</v>
      </c>
    </row>
    <row r="3492" spans="1:4" x14ac:dyDescent="0.25">
      <c r="A3492" s="28">
        <v>380004</v>
      </c>
      <c r="B3492" s="11"/>
      <c r="D3492" s="1">
        <v>42735</v>
      </c>
    </row>
    <row r="3493" spans="1:4" x14ac:dyDescent="0.25">
      <c r="A3493" s="28">
        <v>380004</v>
      </c>
      <c r="B3493" s="11">
        <v>1491662</v>
      </c>
      <c r="D3493" s="1">
        <v>43100</v>
      </c>
    </row>
    <row r="3494" spans="1:4" x14ac:dyDescent="0.25">
      <c r="A3494" s="28">
        <v>380006</v>
      </c>
      <c r="B3494" s="11">
        <v>7392871</v>
      </c>
      <c r="D3494" s="1">
        <v>41639</v>
      </c>
    </row>
    <row r="3495" spans="1:4" x14ac:dyDescent="0.25">
      <c r="A3495" s="28">
        <v>380006</v>
      </c>
      <c r="B3495" s="11">
        <v>7979442</v>
      </c>
      <c r="D3495" s="1">
        <v>42004</v>
      </c>
    </row>
    <row r="3496" spans="1:4" x14ac:dyDescent="0.25">
      <c r="A3496" s="28">
        <v>380006</v>
      </c>
      <c r="B3496" s="11">
        <v>7979442</v>
      </c>
      <c r="D3496" s="1">
        <v>42369</v>
      </c>
    </row>
    <row r="3497" spans="1:4" x14ac:dyDescent="0.25">
      <c r="A3497" s="28">
        <v>380006</v>
      </c>
      <c r="B3497" s="11">
        <v>7979442</v>
      </c>
      <c r="D3497" s="1">
        <v>42735</v>
      </c>
    </row>
    <row r="3498" spans="1:4" x14ac:dyDescent="0.25">
      <c r="A3498" s="28">
        <v>380006</v>
      </c>
      <c r="B3498" s="11">
        <v>12068527</v>
      </c>
      <c r="D3498" s="1">
        <v>43100</v>
      </c>
    </row>
    <row r="3499" spans="1:4" x14ac:dyDescent="0.25">
      <c r="A3499" s="28">
        <v>380008</v>
      </c>
      <c r="B3499" s="11">
        <v>7430000</v>
      </c>
      <c r="D3499" s="1">
        <v>41274</v>
      </c>
    </row>
    <row r="3500" spans="1:4" x14ac:dyDescent="0.25">
      <c r="A3500" s="28">
        <v>380008</v>
      </c>
      <c r="B3500" s="11">
        <v>13690774</v>
      </c>
      <c r="D3500" s="1">
        <v>41639</v>
      </c>
    </row>
    <row r="3501" spans="1:4" x14ac:dyDescent="0.25">
      <c r="A3501" s="28">
        <v>380008</v>
      </c>
      <c r="B3501" s="11">
        <v>13690774</v>
      </c>
      <c r="D3501" s="1">
        <v>42004</v>
      </c>
    </row>
    <row r="3502" spans="1:4" x14ac:dyDescent="0.25">
      <c r="A3502" s="28">
        <v>380008</v>
      </c>
      <c r="B3502" s="11">
        <v>13690774</v>
      </c>
      <c r="D3502" s="1">
        <v>42308</v>
      </c>
    </row>
    <row r="3503" spans="1:4" x14ac:dyDescent="0.25">
      <c r="A3503" s="28">
        <v>380008</v>
      </c>
      <c r="B3503" s="11">
        <v>13690774</v>
      </c>
      <c r="D3503" s="1">
        <v>42735</v>
      </c>
    </row>
    <row r="3504" spans="1:4" x14ac:dyDescent="0.25">
      <c r="A3504" s="28">
        <v>380008</v>
      </c>
      <c r="B3504" s="11">
        <v>13690774</v>
      </c>
      <c r="D3504" s="1">
        <v>43039</v>
      </c>
    </row>
    <row r="3505" spans="1:4" x14ac:dyDescent="0.25">
      <c r="A3505" s="28">
        <v>380010</v>
      </c>
      <c r="B3505" s="11">
        <v>7430000</v>
      </c>
      <c r="D3505" s="1">
        <v>41274</v>
      </c>
    </row>
    <row r="3506" spans="1:4" x14ac:dyDescent="0.25">
      <c r="A3506" s="28">
        <v>380010</v>
      </c>
      <c r="B3506" s="11">
        <v>13690774</v>
      </c>
      <c r="D3506" s="1">
        <v>41639</v>
      </c>
    </row>
    <row r="3507" spans="1:4" x14ac:dyDescent="0.25">
      <c r="A3507" s="28">
        <v>380010</v>
      </c>
      <c r="B3507" s="11">
        <v>13690774</v>
      </c>
      <c r="D3507" s="1">
        <v>42004</v>
      </c>
    </row>
    <row r="3508" spans="1:4" x14ac:dyDescent="0.25">
      <c r="A3508" s="28">
        <v>380010</v>
      </c>
      <c r="B3508" s="11">
        <v>13690774</v>
      </c>
      <c r="D3508" s="1">
        <v>42308</v>
      </c>
    </row>
    <row r="3509" spans="1:4" x14ac:dyDescent="0.25">
      <c r="A3509" s="28">
        <v>380010</v>
      </c>
      <c r="B3509" s="11">
        <v>13690774</v>
      </c>
      <c r="D3509" s="1">
        <v>42735</v>
      </c>
    </row>
    <row r="3510" spans="1:4" x14ac:dyDescent="0.25">
      <c r="A3510" s="28">
        <v>380010</v>
      </c>
      <c r="B3510" s="11">
        <v>13690774</v>
      </c>
      <c r="D3510" s="1">
        <v>43039</v>
      </c>
    </row>
    <row r="3511" spans="1:4" x14ac:dyDescent="0.25">
      <c r="A3511" s="28">
        <v>380012</v>
      </c>
      <c r="B3511" s="11">
        <v>18</v>
      </c>
      <c r="D3511" s="1">
        <v>41274</v>
      </c>
    </row>
    <row r="3512" spans="1:4" x14ac:dyDescent="0.25">
      <c r="A3512" s="28">
        <v>380012</v>
      </c>
      <c r="B3512" s="11">
        <v>23</v>
      </c>
      <c r="D3512" s="1">
        <v>41639</v>
      </c>
    </row>
    <row r="3513" spans="1:4" x14ac:dyDescent="0.25">
      <c r="A3513" s="28">
        <v>380012</v>
      </c>
      <c r="B3513" s="11">
        <v>80</v>
      </c>
      <c r="D3513" s="1">
        <v>42308</v>
      </c>
    </row>
    <row r="3514" spans="1:4" x14ac:dyDescent="0.25">
      <c r="A3514" s="28">
        <v>380012</v>
      </c>
      <c r="B3514" s="11">
        <v>75</v>
      </c>
      <c r="D3514" s="1">
        <v>42735</v>
      </c>
    </row>
    <row r="3515" spans="1:4" x14ac:dyDescent="0.25">
      <c r="A3515" s="28">
        <v>380012</v>
      </c>
      <c r="B3515" s="11">
        <v>75</v>
      </c>
      <c r="D3515" s="1">
        <v>43039</v>
      </c>
    </row>
    <row r="3516" spans="1:4" x14ac:dyDescent="0.25">
      <c r="A3516" s="28">
        <v>380014</v>
      </c>
      <c r="B3516" s="11">
        <v>534</v>
      </c>
      <c r="D3516" s="1">
        <v>41274</v>
      </c>
    </row>
    <row r="3517" spans="1:4" x14ac:dyDescent="0.25">
      <c r="A3517" s="28">
        <v>380014</v>
      </c>
      <c r="B3517" s="11">
        <v>534</v>
      </c>
      <c r="D3517" s="1">
        <v>41639</v>
      </c>
    </row>
    <row r="3518" spans="1:4" x14ac:dyDescent="0.25">
      <c r="A3518" s="28">
        <v>380014</v>
      </c>
      <c r="B3518" s="11">
        <v>534</v>
      </c>
      <c r="D3518" s="1">
        <v>42308</v>
      </c>
    </row>
    <row r="3519" spans="1:4" x14ac:dyDescent="0.25">
      <c r="A3519" s="28">
        <v>380014</v>
      </c>
      <c r="B3519" s="11">
        <v>534</v>
      </c>
      <c r="D3519" s="1">
        <v>42735</v>
      </c>
    </row>
    <row r="3520" spans="1:4" x14ac:dyDescent="0.25">
      <c r="A3520" s="28">
        <v>380014</v>
      </c>
      <c r="B3520" s="11">
        <v>534</v>
      </c>
      <c r="D3520" s="1">
        <v>43039</v>
      </c>
    </row>
    <row r="3521" spans="1:4" x14ac:dyDescent="0.25">
      <c r="A3521" s="28">
        <v>380016</v>
      </c>
      <c r="B3521" s="11">
        <v>24025078</v>
      </c>
      <c r="D3521" s="1">
        <v>41274</v>
      </c>
    </row>
    <row r="3522" spans="1:4" x14ac:dyDescent="0.25">
      <c r="A3522" s="28">
        <v>380016</v>
      </c>
      <c r="B3522" s="11">
        <v>42000000</v>
      </c>
      <c r="D3522" s="1">
        <v>41639</v>
      </c>
    </row>
    <row r="3523" spans="1:4" x14ac:dyDescent="0.25">
      <c r="A3523" s="28">
        <v>380026</v>
      </c>
      <c r="B3523" s="11">
        <v>24025078</v>
      </c>
      <c r="D3523" s="1">
        <v>41274</v>
      </c>
    </row>
    <row r="3524" spans="1:4" x14ac:dyDescent="0.25">
      <c r="A3524" s="28">
        <v>380026</v>
      </c>
      <c r="B3524" s="11">
        <v>42000000</v>
      </c>
      <c r="D3524" s="1">
        <v>41639</v>
      </c>
    </row>
    <row r="3525" spans="1:4" x14ac:dyDescent="0.25">
      <c r="A3525" s="28">
        <v>380028</v>
      </c>
      <c r="B3525" s="11">
        <v>4</v>
      </c>
      <c r="D3525" s="1">
        <v>41274</v>
      </c>
    </row>
    <row r="3526" spans="1:4" x14ac:dyDescent="0.25">
      <c r="A3526" s="28">
        <v>380028</v>
      </c>
      <c r="B3526" s="11">
        <v>32</v>
      </c>
      <c r="D3526" s="1">
        <v>42004</v>
      </c>
    </row>
    <row r="3527" spans="1:4" x14ac:dyDescent="0.25">
      <c r="A3527" s="28">
        <v>380028</v>
      </c>
      <c r="B3527" s="11">
        <v>40</v>
      </c>
      <c r="D3527" s="1">
        <v>42369</v>
      </c>
    </row>
    <row r="3528" spans="1:4" x14ac:dyDescent="0.25">
      <c r="A3528" s="28">
        <v>380028</v>
      </c>
      <c r="B3528" s="11">
        <v>41</v>
      </c>
      <c r="D3528" s="1">
        <v>42735</v>
      </c>
    </row>
    <row r="3529" spans="1:4" x14ac:dyDescent="0.25">
      <c r="A3529" s="28">
        <v>380032</v>
      </c>
      <c r="B3529" s="11">
        <v>59</v>
      </c>
      <c r="D3529" s="1">
        <v>41274</v>
      </c>
    </row>
    <row r="3530" spans="1:4" x14ac:dyDescent="0.25">
      <c r="A3530" s="28">
        <v>380032</v>
      </c>
      <c r="B3530" s="11">
        <v>61</v>
      </c>
      <c r="D3530" s="1">
        <v>41639</v>
      </c>
    </row>
    <row r="3531" spans="1:4" x14ac:dyDescent="0.25">
      <c r="A3531" s="28">
        <v>380032</v>
      </c>
      <c r="B3531" s="11">
        <v>61</v>
      </c>
      <c r="D3531" s="1">
        <v>42369</v>
      </c>
    </row>
    <row r="3532" spans="1:4" x14ac:dyDescent="0.25">
      <c r="A3532" s="28">
        <v>380032</v>
      </c>
      <c r="B3532" s="11">
        <v>61</v>
      </c>
      <c r="D3532" s="1">
        <v>42735</v>
      </c>
    </row>
    <row r="3533" spans="1:4" x14ac:dyDescent="0.25">
      <c r="A3533" s="28">
        <v>380034</v>
      </c>
      <c r="B3533" s="11">
        <v>17</v>
      </c>
      <c r="D3533" s="1">
        <v>41274</v>
      </c>
    </row>
    <row r="3534" spans="1:4" x14ac:dyDescent="0.25">
      <c r="A3534" s="28">
        <v>380034</v>
      </c>
      <c r="B3534" s="11">
        <v>57</v>
      </c>
      <c r="D3534" s="1">
        <v>42004</v>
      </c>
    </row>
    <row r="3535" spans="1:4" x14ac:dyDescent="0.25">
      <c r="A3535" s="28">
        <v>380034</v>
      </c>
      <c r="B3535" s="11">
        <v>62</v>
      </c>
      <c r="D3535" s="1">
        <v>42369</v>
      </c>
    </row>
    <row r="3536" spans="1:4" x14ac:dyDescent="0.25">
      <c r="A3536" s="28">
        <v>380034</v>
      </c>
      <c r="B3536" s="11">
        <v>78</v>
      </c>
      <c r="D3536" s="1">
        <v>42735</v>
      </c>
    </row>
    <row r="3537" spans="1:4" x14ac:dyDescent="0.25">
      <c r="A3537" s="28">
        <v>380038</v>
      </c>
      <c r="B3537" s="11">
        <v>104</v>
      </c>
      <c r="D3537" s="1">
        <v>41274</v>
      </c>
    </row>
    <row r="3538" spans="1:4" x14ac:dyDescent="0.25">
      <c r="A3538" s="28">
        <v>380038</v>
      </c>
      <c r="B3538" s="11">
        <v>118</v>
      </c>
      <c r="D3538" s="1">
        <v>41639</v>
      </c>
    </row>
    <row r="3539" spans="1:4" x14ac:dyDescent="0.25">
      <c r="A3539" s="28">
        <v>380038</v>
      </c>
      <c r="B3539" s="11">
        <v>118</v>
      </c>
      <c r="D3539" s="1">
        <v>42004</v>
      </c>
    </row>
    <row r="3540" spans="1:4" x14ac:dyDescent="0.25">
      <c r="A3540" s="28">
        <v>380038</v>
      </c>
      <c r="B3540" s="11">
        <v>118</v>
      </c>
      <c r="D3540" s="1">
        <v>42369</v>
      </c>
    </row>
    <row r="3541" spans="1:4" x14ac:dyDescent="0.25">
      <c r="A3541" s="28">
        <v>380038</v>
      </c>
      <c r="B3541" s="11">
        <v>118</v>
      </c>
      <c r="D3541" s="1">
        <v>42735</v>
      </c>
    </row>
    <row r="3542" spans="1:4" x14ac:dyDescent="0.25">
      <c r="A3542" s="28">
        <v>380040</v>
      </c>
      <c r="B3542" s="11">
        <v>1704777</v>
      </c>
      <c r="D3542" s="1">
        <v>41274</v>
      </c>
    </row>
    <row r="3543" spans="1:4" x14ac:dyDescent="0.25">
      <c r="A3543" s="28">
        <v>380040</v>
      </c>
      <c r="B3543" s="11">
        <v>11525240</v>
      </c>
      <c r="D3543" s="1">
        <v>41639</v>
      </c>
    </row>
    <row r="3544" spans="1:4" x14ac:dyDescent="0.25">
      <c r="A3544" s="28">
        <v>380040</v>
      </c>
      <c r="B3544" s="11">
        <v>15102038</v>
      </c>
      <c r="D3544" s="1">
        <v>42004</v>
      </c>
    </row>
    <row r="3545" spans="1:4" x14ac:dyDescent="0.25">
      <c r="A3545" s="28">
        <v>380040</v>
      </c>
      <c r="B3545" s="11">
        <v>21624377</v>
      </c>
      <c r="D3545" s="1">
        <v>42369</v>
      </c>
    </row>
    <row r="3546" spans="1:4" x14ac:dyDescent="0.25">
      <c r="A3546" s="28">
        <v>380040</v>
      </c>
      <c r="B3546" s="11">
        <v>24202207</v>
      </c>
      <c r="D3546" s="1">
        <v>42735</v>
      </c>
    </row>
    <row r="3547" spans="1:4" x14ac:dyDescent="0.25">
      <c r="A3547" s="28">
        <v>380042</v>
      </c>
      <c r="B3547" s="11">
        <v>1704777</v>
      </c>
      <c r="D3547" s="1">
        <v>41274</v>
      </c>
    </row>
    <row r="3548" spans="1:4" x14ac:dyDescent="0.25">
      <c r="A3548" s="28">
        <v>380042</v>
      </c>
      <c r="B3548" s="11">
        <v>15102038</v>
      </c>
      <c r="D3548" s="1">
        <v>42004</v>
      </c>
    </row>
    <row r="3549" spans="1:4" x14ac:dyDescent="0.25">
      <c r="A3549" s="28">
        <v>380042</v>
      </c>
      <c r="B3549" s="11">
        <v>17703566</v>
      </c>
      <c r="D3549" s="1">
        <v>42369</v>
      </c>
    </row>
    <row r="3550" spans="1:4" x14ac:dyDescent="0.25">
      <c r="A3550" s="28">
        <v>380042</v>
      </c>
      <c r="B3550" s="11">
        <v>24202207</v>
      </c>
      <c r="D3550" s="1">
        <v>42735</v>
      </c>
    </row>
    <row r="3551" spans="1:4" x14ac:dyDescent="0.25">
      <c r="A3551" s="28">
        <v>380054</v>
      </c>
      <c r="B3551" s="11">
        <v>2</v>
      </c>
      <c r="D3551" s="1">
        <v>41274</v>
      </c>
    </row>
    <row r="3552" spans="1:4" x14ac:dyDescent="0.25">
      <c r="A3552" s="28">
        <v>380054</v>
      </c>
      <c r="B3552" s="11">
        <v>5</v>
      </c>
      <c r="D3552" s="1">
        <v>41639</v>
      </c>
    </row>
    <row r="3553" spans="1:4" x14ac:dyDescent="0.25">
      <c r="A3553" s="28">
        <v>380054</v>
      </c>
      <c r="B3553" s="11">
        <v>9</v>
      </c>
      <c r="D3553" s="1">
        <v>42004</v>
      </c>
    </row>
    <row r="3554" spans="1:4" x14ac:dyDescent="0.25">
      <c r="A3554" s="28">
        <v>380054</v>
      </c>
      <c r="B3554" s="11">
        <v>10</v>
      </c>
      <c r="D3554" s="1">
        <v>42277</v>
      </c>
    </row>
    <row r="3555" spans="1:4" x14ac:dyDescent="0.25">
      <c r="A3555" s="28">
        <v>380054</v>
      </c>
      <c r="B3555" s="11">
        <v>17</v>
      </c>
      <c r="D3555" s="1">
        <v>42735</v>
      </c>
    </row>
    <row r="3556" spans="1:4" x14ac:dyDescent="0.25">
      <c r="A3556" s="28">
        <v>380054</v>
      </c>
      <c r="B3556" s="11">
        <v>17</v>
      </c>
      <c r="D3556" s="1">
        <v>43008</v>
      </c>
    </row>
    <row r="3557" spans="1:4" x14ac:dyDescent="0.25">
      <c r="A3557" s="28">
        <v>380057</v>
      </c>
      <c r="B3557" s="11">
        <v>19</v>
      </c>
      <c r="D3557" s="1">
        <v>41274</v>
      </c>
    </row>
    <row r="3558" spans="1:4" x14ac:dyDescent="0.25">
      <c r="A3558" s="28">
        <v>380057</v>
      </c>
      <c r="B3558" s="11">
        <v>19</v>
      </c>
      <c r="D3558" s="1">
        <v>41639</v>
      </c>
    </row>
    <row r="3559" spans="1:4" x14ac:dyDescent="0.25">
      <c r="A3559" s="28">
        <v>380057</v>
      </c>
      <c r="B3559" s="11">
        <v>19</v>
      </c>
      <c r="D3559" s="1">
        <v>42004</v>
      </c>
    </row>
    <row r="3560" spans="1:4" x14ac:dyDescent="0.25">
      <c r="A3560" s="28">
        <v>380057</v>
      </c>
      <c r="B3560" s="11">
        <v>19</v>
      </c>
      <c r="C3560" s="44"/>
      <c r="D3560" s="1">
        <v>42277</v>
      </c>
    </row>
    <row r="3561" spans="1:4" x14ac:dyDescent="0.25">
      <c r="A3561" s="28">
        <v>380057</v>
      </c>
      <c r="B3561" s="11">
        <v>19</v>
      </c>
      <c r="C3561" s="44"/>
      <c r="D3561" s="1">
        <v>42735</v>
      </c>
    </row>
    <row r="3562" spans="1:4" x14ac:dyDescent="0.25">
      <c r="A3562" s="28">
        <v>380057</v>
      </c>
      <c r="B3562" s="11">
        <v>19</v>
      </c>
      <c r="D3562" s="1">
        <v>43008</v>
      </c>
    </row>
    <row r="3563" spans="1:4" x14ac:dyDescent="0.25">
      <c r="A3563" s="28">
        <v>380059</v>
      </c>
      <c r="B3563" s="11">
        <v>2475000</v>
      </c>
      <c r="D3563" s="1">
        <v>41274</v>
      </c>
    </row>
    <row r="3564" spans="1:4" x14ac:dyDescent="0.25">
      <c r="A3564" s="28">
        <v>380059</v>
      </c>
      <c r="B3564" s="11">
        <v>2634486</v>
      </c>
      <c r="D3564" s="1">
        <v>41639</v>
      </c>
    </row>
    <row r="3565" spans="1:4" x14ac:dyDescent="0.25">
      <c r="A3565" s="28">
        <v>380059</v>
      </c>
      <c r="B3565" s="11">
        <v>3107948</v>
      </c>
      <c r="D3565" s="1">
        <v>42004</v>
      </c>
    </row>
    <row r="3566" spans="1:4" x14ac:dyDescent="0.25">
      <c r="A3566" s="28">
        <v>380059</v>
      </c>
      <c r="B3566" s="11">
        <v>3920169</v>
      </c>
      <c r="C3566" s="44"/>
      <c r="D3566" s="1">
        <v>42277</v>
      </c>
    </row>
    <row r="3567" spans="1:4" x14ac:dyDescent="0.25">
      <c r="A3567" s="28">
        <v>380059</v>
      </c>
      <c r="B3567" s="11">
        <v>3920169</v>
      </c>
      <c r="D3567" s="1">
        <v>42735</v>
      </c>
    </row>
    <row r="3568" spans="1:4" x14ac:dyDescent="0.25">
      <c r="A3568" s="28">
        <v>380059</v>
      </c>
      <c r="B3568" s="11">
        <v>3920169</v>
      </c>
      <c r="D3568" s="1">
        <v>43008</v>
      </c>
    </row>
    <row r="3569" spans="1:4" x14ac:dyDescent="0.25">
      <c r="A3569" s="28">
        <v>380061</v>
      </c>
      <c r="B3569" s="11">
        <v>2475000</v>
      </c>
      <c r="D3569" s="1">
        <v>41274</v>
      </c>
    </row>
    <row r="3570" spans="1:4" x14ac:dyDescent="0.25">
      <c r="A3570" s="28">
        <v>380061</v>
      </c>
      <c r="B3570" s="11">
        <v>2634486</v>
      </c>
      <c r="D3570" s="1">
        <v>41639</v>
      </c>
    </row>
    <row r="3571" spans="1:4" x14ac:dyDescent="0.25">
      <c r="A3571" s="28">
        <v>380061</v>
      </c>
      <c r="B3571" s="11">
        <v>3920169</v>
      </c>
      <c r="D3571" s="1">
        <v>42277</v>
      </c>
    </row>
    <row r="3572" spans="1:4" x14ac:dyDescent="0.25">
      <c r="A3572" s="28">
        <v>380061</v>
      </c>
      <c r="B3572" s="11">
        <v>3920169</v>
      </c>
      <c r="D3572" s="1">
        <v>42735</v>
      </c>
    </row>
    <row r="3573" spans="1:4" x14ac:dyDescent="0.25">
      <c r="A3573" s="28">
        <v>380061</v>
      </c>
      <c r="B3573" s="11">
        <v>3920169</v>
      </c>
      <c r="D3573" s="1">
        <v>43008</v>
      </c>
    </row>
    <row r="3574" spans="1:4" x14ac:dyDescent="0.25">
      <c r="A3574" s="28">
        <v>380063</v>
      </c>
      <c r="B3574" s="11">
        <v>172970</v>
      </c>
      <c r="D3574" s="1">
        <v>41213</v>
      </c>
    </row>
    <row r="3575" spans="1:4" x14ac:dyDescent="0.25">
      <c r="A3575" s="28">
        <v>380063</v>
      </c>
      <c r="B3575" s="11">
        <v>5940244</v>
      </c>
      <c r="D3575" s="1">
        <v>41578</v>
      </c>
    </row>
    <row r="3576" spans="1:4" x14ac:dyDescent="0.25">
      <c r="A3576" s="28">
        <v>380063</v>
      </c>
      <c r="B3576" s="11">
        <v>7017233</v>
      </c>
      <c r="D3576" s="1">
        <v>41943</v>
      </c>
    </row>
    <row r="3577" spans="1:4" x14ac:dyDescent="0.25">
      <c r="A3577" s="28">
        <v>380063</v>
      </c>
      <c r="B3577" s="11">
        <v>7017233</v>
      </c>
      <c r="D3577" s="1">
        <v>42308</v>
      </c>
    </row>
    <row r="3578" spans="1:4" x14ac:dyDescent="0.25">
      <c r="A3578" s="28">
        <v>380063</v>
      </c>
      <c r="B3578" s="11">
        <v>7017233</v>
      </c>
      <c r="D3578" s="1">
        <v>42674</v>
      </c>
    </row>
    <row r="3579" spans="1:4" x14ac:dyDescent="0.25">
      <c r="A3579" s="28">
        <v>380063</v>
      </c>
      <c r="B3579" s="11">
        <v>7974708</v>
      </c>
      <c r="D3579" s="1">
        <v>43039</v>
      </c>
    </row>
    <row r="3580" spans="1:4" x14ac:dyDescent="0.25">
      <c r="A3580" s="28">
        <v>380067</v>
      </c>
      <c r="B3580" s="11">
        <v>0</v>
      </c>
      <c r="D3580" s="1">
        <v>41213</v>
      </c>
    </row>
    <row r="3581" spans="1:4" x14ac:dyDescent="0.25">
      <c r="A3581" s="28">
        <v>380067</v>
      </c>
      <c r="B3581" s="11">
        <v>3</v>
      </c>
      <c r="D3581" s="1">
        <v>41578</v>
      </c>
    </row>
    <row r="3582" spans="1:4" x14ac:dyDescent="0.25">
      <c r="A3582" s="28">
        <v>380067</v>
      </c>
      <c r="B3582" s="11">
        <v>3</v>
      </c>
      <c r="D3582" s="1">
        <v>41943</v>
      </c>
    </row>
    <row r="3583" spans="1:4" x14ac:dyDescent="0.25">
      <c r="A3583" s="28">
        <v>380067</v>
      </c>
      <c r="B3583" s="11">
        <v>7</v>
      </c>
      <c r="C3583" t="s">
        <v>3050</v>
      </c>
      <c r="D3583" s="1">
        <v>42308</v>
      </c>
    </row>
    <row r="3584" spans="1:4" x14ac:dyDescent="0.25">
      <c r="A3584" s="28">
        <v>380067</v>
      </c>
      <c r="B3584" s="11">
        <v>7</v>
      </c>
      <c r="D3584" s="1">
        <v>42674</v>
      </c>
    </row>
    <row r="3585" spans="1:4" x14ac:dyDescent="0.25">
      <c r="A3585" s="28">
        <v>380067</v>
      </c>
      <c r="B3585" s="11">
        <v>8</v>
      </c>
      <c r="D3585" s="1">
        <v>43039</v>
      </c>
    </row>
    <row r="3586" spans="1:4" x14ac:dyDescent="0.25">
      <c r="A3586" s="28">
        <v>380069</v>
      </c>
      <c r="B3586" s="11">
        <v>28</v>
      </c>
      <c r="D3586" s="1">
        <v>41213</v>
      </c>
    </row>
    <row r="3587" spans="1:4" x14ac:dyDescent="0.25">
      <c r="A3587" s="28">
        <v>380069</v>
      </c>
      <c r="B3587" s="11">
        <v>28</v>
      </c>
      <c r="D3587" s="1">
        <v>41578</v>
      </c>
    </row>
    <row r="3588" spans="1:4" x14ac:dyDescent="0.25">
      <c r="A3588" s="28">
        <v>380069</v>
      </c>
      <c r="B3588" s="11">
        <v>28</v>
      </c>
      <c r="D3588" s="1">
        <v>41943</v>
      </c>
    </row>
    <row r="3589" spans="1:4" x14ac:dyDescent="0.25">
      <c r="A3589" s="28">
        <v>380069</v>
      </c>
      <c r="B3589" s="11">
        <v>28</v>
      </c>
      <c r="D3589" s="1">
        <v>42308</v>
      </c>
    </row>
    <row r="3590" spans="1:4" x14ac:dyDescent="0.25">
      <c r="A3590" s="28">
        <v>380069</v>
      </c>
      <c r="B3590" s="11">
        <v>28</v>
      </c>
      <c r="D3590" s="1">
        <v>42674</v>
      </c>
    </row>
    <row r="3591" spans="1:4" x14ac:dyDescent="0.25">
      <c r="A3591" s="28">
        <v>380069</v>
      </c>
      <c r="B3591" s="11">
        <v>28</v>
      </c>
      <c r="D3591" s="1">
        <v>43039</v>
      </c>
    </row>
    <row r="3592" spans="1:4" x14ac:dyDescent="0.25">
      <c r="A3592" s="28">
        <v>380071</v>
      </c>
      <c r="B3592" s="11">
        <v>733239</v>
      </c>
      <c r="D3592" s="1">
        <v>41213</v>
      </c>
    </row>
    <row r="3593" spans="1:4" x14ac:dyDescent="0.25">
      <c r="A3593" s="28">
        <v>380071</v>
      </c>
      <c r="B3593" s="11">
        <v>6052000</v>
      </c>
      <c r="D3593" s="1">
        <v>41578</v>
      </c>
    </row>
    <row r="3594" spans="1:4" x14ac:dyDescent="0.25">
      <c r="A3594" s="28">
        <v>380071</v>
      </c>
      <c r="B3594" s="11">
        <v>7017233</v>
      </c>
      <c r="D3594" s="1">
        <v>41943</v>
      </c>
    </row>
    <row r="3595" spans="1:4" x14ac:dyDescent="0.25">
      <c r="A3595" s="28">
        <v>380071</v>
      </c>
      <c r="B3595" s="11">
        <v>7017233</v>
      </c>
      <c r="D3595" s="1">
        <v>42308</v>
      </c>
    </row>
    <row r="3596" spans="1:4" x14ac:dyDescent="0.25">
      <c r="A3596" s="28">
        <v>380071</v>
      </c>
      <c r="B3596" s="11">
        <v>7017233</v>
      </c>
      <c r="D3596" s="1">
        <v>42674</v>
      </c>
    </row>
    <row r="3597" spans="1:4" x14ac:dyDescent="0.25">
      <c r="A3597" s="28">
        <v>380071</v>
      </c>
      <c r="B3597" s="11">
        <v>7017233</v>
      </c>
      <c r="D3597" s="1">
        <v>43008</v>
      </c>
    </row>
    <row r="3598" spans="1:4" x14ac:dyDescent="0.25">
      <c r="A3598" s="28">
        <v>380073</v>
      </c>
      <c r="B3598" s="11">
        <v>0</v>
      </c>
      <c r="D3598" s="1">
        <v>41274</v>
      </c>
    </row>
    <row r="3599" spans="1:4" x14ac:dyDescent="0.25">
      <c r="A3599" s="28">
        <v>380073</v>
      </c>
      <c r="B3599" s="11">
        <v>23</v>
      </c>
      <c r="D3599" s="1">
        <v>41639</v>
      </c>
    </row>
    <row r="3600" spans="1:4" x14ac:dyDescent="0.25">
      <c r="A3600" s="28">
        <v>380073</v>
      </c>
      <c r="B3600" s="11">
        <v>50</v>
      </c>
      <c r="D3600" s="1">
        <v>42004</v>
      </c>
    </row>
    <row r="3601" spans="1:4" x14ac:dyDescent="0.25">
      <c r="A3601" s="28">
        <v>380073</v>
      </c>
      <c r="B3601" s="11">
        <v>112</v>
      </c>
      <c r="D3601" s="1">
        <v>42369</v>
      </c>
    </row>
    <row r="3602" spans="1:4" x14ac:dyDescent="0.25">
      <c r="A3602" s="28">
        <v>380073</v>
      </c>
      <c r="B3602" s="11">
        <v>108</v>
      </c>
      <c r="D3602" s="1">
        <v>42735</v>
      </c>
    </row>
    <row r="3603" spans="1:4" x14ac:dyDescent="0.25">
      <c r="A3603" s="28">
        <v>380073</v>
      </c>
      <c r="B3603" s="11">
        <v>108</v>
      </c>
      <c r="D3603" s="1">
        <v>43008</v>
      </c>
    </row>
    <row r="3604" spans="1:4" x14ac:dyDescent="0.25">
      <c r="A3604" s="28">
        <v>380077</v>
      </c>
      <c r="B3604" s="11">
        <v>987</v>
      </c>
      <c r="D3604" s="1">
        <v>41274</v>
      </c>
    </row>
    <row r="3605" spans="1:4" x14ac:dyDescent="0.25">
      <c r="A3605" s="28">
        <v>380077</v>
      </c>
      <c r="B3605" s="11">
        <v>1018</v>
      </c>
      <c r="D3605" s="1">
        <v>41639</v>
      </c>
    </row>
    <row r="3606" spans="1:4" x14ac:dyDescent="0.25">
      <c r="A3606" s="28">
        <v>380077</v>
      </c>
      <c r="B3606" s="11">
        <v>1063</v>
      </c>
      <c r="D3606" s="1">
        <v>42004</v>
      </c>
    </row>
    <row r="3607" spans="1:4" x14ac:dyDescent="0.25">
      <c r="A3607" s="28">
        <v>380077</v>
      </c>
      <c r="B3607" s="11">
        <v>1018</v>
      </c>
      <c r="D3607" s="1">
        <v>42369</v>
      </c>
    </row>
    <row r="3608" spans="1:4" x14ac:dyDescent="0.25">
      <c r="A3608" s="28">
        <v>380077</v>
      </c>
      <c r="B3608" s="11">
        <v>1063</v>
      </c>
      <c r="D3608" s="1">
        <v>42735</v>
      </c>
    </row>
    <row r="3609" spans="1:4" x14ac:dyDescent="0.25">
      <c r="A3609" s="28">
        <v>380077</v>
      </c>
      <c r="B3609" s="11">
        <v>1063</v>
      </c>
      <c r="D3609" s="1">
        <v>43008</v>
      </c>
    </row>
    <row r="3610" spans="1:4" x14ac:dyDescent="0.25">
      <c r="A3610" s="28">
        <v>380079</v>
      </c>
      <c r="B3610" s="11">
        <v>24160000</v>
      </c>
      <c r="D3610" s="1">
        <v>41639</v>
      </c>
    </row>
    <row r="3611" spans="1:4" x14ac:dyDescent="0.25">
      <c r="A3611" s="28">
        <v>380079</v>
      </c>
      <c r="B3611" s="11">
        <v>22276000</v>
      </c>
      <c r="D3611" s="1">
        <v>42004</v>
      </c>
    </row>
    <row r="3612" spans="1:4" x14ac:dyDescent="0.25">
      <c r="A3612" s="28">
        <v>380079</v>
      </c>
      <c r="B3612" s="11">
        <v>22596000</v>
      </c>
      <c r="D3612" s="1">
        <v>42369</v>
      </c>
    </row>
    <row r="3613" spans="1:4" x14ac:dyDescent="0.25">
      <c r="A3613" s="28">
        <v>380079</v>
      </c>
      <c r="B3613" s="11">
        <v>22634000</v>
      </c>
      <c r="C3613" s="44"/>
      <c r="D3613" s="1">
        <v>42735</v>
      </c>
    </row>
    <row r="3614" spans="1:4" x14ac:dyDescent="0.25">
      <c r="A3614" s="28">
        <v>380079</v>
      </c>
      <c r="B3614" s="11">
        <v>22760000</v>
      </c>
      <c r="C3614" s="44"/>
      <c r="D3614" s="1">
        <v>43008</v>
      </c>
    </row>
    <row r="3615" spans="1:4" x14ac:dyDescent="0.25">
      <c r="A3615" s="28">
        <v>380081</v>
      </c>
      <c r="B3615" s="11">
        <v>0</v>
      </c>
      <c r="D3615" s="1">
        <v>41274</v>
      </c>
    </row>
    <row r="3616" spans="1:4" x14ac:dyDescent="0.25">
      <c r="A3616" s="28">
        <v>380081</v>
      </c>
      <c r="B3616" s="11">
        <v>11052000</v>
      </c>
      <c r="D3616" s="1">
        <v>41639</v>
      </c>
    </row>
    <row r="3617" spans="1:4" x14ac:dyDescent="0.25">
      <c r="A3617" s="28">
        <v>380081</v>
      </c>
      <c r="B3617" s="11">
        <v>22276000</v>
      </c>
      <c r="D3617" s="1">
        <v>42004</v>
      </c>
    </row>
    <row r="3618" spans="1:4" x14ac:dyDescent="0.25">
      <c r="A3618" s="28">
        <v>380081</v>
      </c>
      <c r="B3618" s="11">
        <v>22596000</v>
      </c>
      <c r="D3618" s="1">
        <v>42369</v>
      </c>
    </row>
    <row r="3619" spans="1:4" x14ac:dyDescent="0.25">
      <c r="A3619" s="28">
        <v>380081</v>
      </c>
      <c r="B3619" s="11">
        <v>22634000</v>
      </c>
      <c r="C3619" s="44"/>
      <c r="D3619" s="1">
        <v>42735</v>
      </c>
    </row>
    <row r="3620" spans="1:4" x14ac:dyDescent="0.25">
      <c r="A3620" s="28">
        <v>380081</v>
      </c>
      <c r="B3620" s="11">
        <v>22760000</v>
      </c>
      <c r="D3620" s="1">
        <v>43008</v>
      </c>
    </row>
    <row r="3621" spans="1:4" x14ac:dyDescent="0.25">
      <c r="A3621" s="28">
        <v>380083</v>
      </c>
      <c r="B3621" s="11">
        <v>6</v>
      </c>
      <c r="D3621" s="1">
        <v>41274</v>
      </c>
    </row>
    <row r="3622" spans="1:4" x14ac:dyDescent="0.25">
      <c r="A3622" s="28">
        <v>380083</v>
      </c>
      <c r="B3622" s="11">
        <v>7</v>
      </c>
      <c r="D3622" s="1">
        <v>41639</v>
      </c>
    </row>
    <row r="3623" spans="1:4" x14ac:dyDescent="0.25">
      <c r="A3623" s="28">
        <v>380083</v>
      </c>
      <c r="B3623" s="11">
        <v>10</v>
      </c>
      <c r="D3623" s="1">
        <v>42004</v>
      </c>
    </row>
    <row r="3624" spans="1:4" x14ac:dyDescent="0.25">
      <c r="A3624" s="28">
        <v>380083</v>
      </c>
      <c r="B3624" s="11"/>
      <c r="D3624" s="1">
        <v>42369</v>
      </c>
    </row>
    <row r="3625" spans="1:4" x14ac:dyDescent="0.25">
      <c r="A3625" s="28">
        <v>380083</v>
      </c>
      <c r="B3625" s="11">
        <v>19</v>
      </c>
      <c r="D3625" s="1">
        <v>42735</v>
      </c>
    </row>
    <row r="3626" spans="1:4" x14ac:dyDescent="0.25">
      <c r="A3626" s="28">
        <v>380087</v>
      </c>
      <c r="B3626" s="11">
        <v>48</v>
      </c>
      <c r="D3626" s="1">
        <v>41274</v>
      </c>
    </row>
    <row r="3627" spans="1:4" x14ac:dyDescent="0.25">
      <c r="A3627" s="28">
        <v>380087</v>
      </c>
      <c r="B3627" s="11">
        <v>48</v>
      </c>
      <c r="D3627" s="1">
        <v>41639</v>
      </c>
    </row>
    <row r="3628" spans="1:4" x14ac:dyDescent="0.25">
      <c r="A3628" s="28">
        <v>380087</v>
      </c>
      <c r="B3628" s="11">
        <v>48</v>
      </c>
      <c r="D3628" s="1">
        <v>42004</v>
      </c>
    </row>
    <row r="3629" spans="1:4" x14ac:dyDescent="0.25">
      <c r="A3629" s="28">
        <v>380087</v>
      </c>
      <c r="B3629" s="11">
        <v>48</v>
      </c>
      <c r="D3629" s="1">
        <v>42369</v>
      </c>
    </row>
    <row r="3630" spans="1:4" x14ac:dyDescent="0.25">
      <c r="A3630" s="28">
        <v>380087</v>
      </c>
      <c r="B3630" s="11">
        <v>48</v>
      </c>
      <c r="D3630" s="1">
        <v>42735</v>
      </c>
    </row>
    <row r="3631" spans="1:4" x14ac:dyDescent="0.25">
      <c r="A3631" s="28">
        <v>380089</v>
      </c>
      <c r="B3631" s="11"/>
      <c r="C3631" t="s">
        <v>223</v>
      </c>
      <c r="D3631" s="1">
        <v>41639</v>
      </c>
    </row>
    <row r="3632" spans="1:4" x14ac:dyDescent="0.25">
      <c r="A3632" s="28">
        <v>380089</v>
      </c>
      <c r="B3632" s="11">
        <v>726027</v>
      </c>
      <c r="D3632" s="1">
        <v>42004</v>
      </c>
    </row>
    <row r="3633" spans="1:4" x14ac:dyDescent="0.25">
      <c r="A3633" s="28">
        <v>380089</v>
      </c>
      <c r="B3633" s="11">
        <v>726027</v>
      </c>
      <c r="D3633" s="1">
        <v>42735</v>
      </c>
    </row>
    <row r="3634" spans="1:4" x14ac:dyDescent="0.25">
      <c r="A3634" s="28">
        <v>380091</v>
      </c>
      <c r="B3634" s="11">
        <v>0</v>
      </c>
      <c r="D3634" s="1">
        <v>41639</v>
      </c>
    </row>
    <row r="3635" spans="1:4" x14ac:dyDescent="0.25">
      <c r="A3635" s="28">
        <v>380091</v>
      </c>
      <c r="B3635" s="11">
        <v>650000</v>
      </c>
      <c r="D3635" s="1">
        <v>42004</v>
      </c>
    </row>
    <row r="3636" spans="1:4" x14ac:dyDescent="0.25">
      <c r="A3636" s="28">
        <v>380091</v>
      </c>
      <c r="B3636" s="11">
        <v>726027</v>
      </c>
      <c r="D3636" s="1">
        <v>42369</v>
      </c>
    </row>
    <row r="3637" spans="1:4" x14ac:dyDescent="0.25">
      <c r="A3637" s="28">
        <v>380091</v>
      </c>
      <c r="B3637" s="11">
        <v>726027</v>
      </c>
      <c r="D3637" s="1">
        <v>42735</v>
      </c>
    </row>
    <row r="3638" spans="1:4" x14ac:dyDescent="0.25">
      <c r="A3638" s="28">
        <v>380093</v>
      </c>
      <c r="B3638" s="11">
        <v>0</v>
      </c>
      <c r="D3638" s="1">
        <v>41274</v>
      </c>
    </row>
    <row r="3639" spans="1:4" x14ac:dyDescent="0.25">
      <c r="A3639" s="28">
        <v>380093</v>
      </c>
      <c r="B3639" s="11">
        <v>8</v>
      </c>
      <c r="D3639" s="1">
        <v>42185</v>
      </c>
    </row>
    <row r="3640" spans="1:4" x14ac:dyDescent="0.25">
      <c r="A3640" s="28">
        <v>380093</v>
      </c>
      <c r="B3640" s="11">
        <v>8</v>
      </c>
      <c r="D3640" s="1">
        <v>42369</v>
      </c>
    </row>
    <row r="3641" spans="1:4" x14ac:dyDescent="0.25">
      <c r="A3641" s="28">
        <v>380093</v>
      </c>
      <c r="B3641" s="11">
        <v>20</v>
      </c>
      <c r="C3641" t="s">
        <v>4558</v>
      </c>
      <c r="D3641" s="1">
        <v>42916</v>
      </c>
    </row>
    <row r="3642" spans="1:4" x14ac:dyDescent="0.25">
      <c r="A3642" s="28">
        <v>380097</v>
      </c>
      <c r="B3642" s="11">
        <v>5</v>
      </c>
      <c r="D3642" s="1">
        <v>41274</v>
      </c>
    </row>
    <row r="3643" spans="1:4" x14ac:dyDescent="0.25">
      <c r="A3643" s="28">
        <v>380097</v>
      </c>
      <c r="B3643" s="11">
        <v>6</v>
      </c>
      <c r="D3643" s="1">
        <v>42185</v>
      </c>
    </row>
    <row r="3644" spans="1:4" x14ac:dyDescent="0.25">
      <c r="A3644" s="28">
        <v>380097</v>
      </c>
      <c r="B3644" s="11">
        <v>6</v>
      </c>
      <c r="D3644" s="1">
        <v>42369</v>
      </c>
    </row>
    <row r="3645" spans="1:4" x14ac:dyDescent="0.25">
      <c r="A3645" s="28">
        <v>380097</v>
      </c>
      <c r="B3645" s="11">
        <v>6</v>
      </c>
      <c r="D3645" s="1">
        <v>42916</v>
      </c>
    </row>
    <row r="3646" spans="1:4" x14ac:dyDescent="0.25">
      <c r="A3646" s="28">
        <v>380099</v>
      </c>
      <c r="B3646" s="11">
        <v>0</v>
      </c>
      <c r="D3646" s="1">
        <v>41274</v>
      </c>
    </row>
    <row r="3647" spans="1:4" x14ac:dyDescent="0.25">
      <c r="A3647" s="28">
        <v>380099</v>
      </c>
      <c r="B3647" s="11">
        <v>1655715</v>
      </c>
      <c r="D3647" s="1">
        <v>41639</v>
      </c>
    </row>
    <row r="3648" spans="1:4" x14ac:dyDescent="0.25">
      <c r="A3648" s="28">
        <v>380099</v>
      </c>
      <c r="B3648" s="11">
        <v>1800249</v>
      </c>
      <c r="D3648" s="1">
        <v>42004</v>
      </c>
    </row>
    <row r="3649" spans="1:4" x14ac:dyDescent="0.25">
      <c r="A3649" s="28">
        <v>380099</v>
      </c>
      <c r="B3649" s="11">
        <v>1800249</v>
      </c>
      <c r="D3649" s="1">
        <v>42369</v>
      </c>
    </row>
    <row r="3650" spans="1:4" x14ac:dyDescent="0.25">
      <c r="A3650" s="28">
        <v>380099</v>
      </c>
      <c r="B3650" s="11">
        <v>1800000</v>
      </c>
      <c r="D3650" s="1">
        <v>42916</v>
      </c>
    </row>
    <row r="3651" spans="1:4" x14ac:dyDescent="0.25">
      <c r="A3651" s="28">
        <v>380101</v>
      </c>
      <c r="B3651" s="11">
        <v>1655715</v>
      </c>
      <c r="D3651" s="1">
        <v>41639</v>
      </c>
    </row>
    <row r="3652" spans="1:4" x14ac:dyDescent="0.25">
      <c r="A3652" s="28">
        <v>380101</v>
      </c>
      <c r="B3652" s="11">
        <v>1800249</v>
      </c>
      <c r="D3652" s="1">
        <v>42185</v>
      </c>
    </row>
    <row r="3653" spans="1:4" x14ac:dyDescent="0.25">
      <c r="A3653" s="28">
        <v>380101</v>
      </c>
      <c r="B3653" s="11">
        <v>1800000</v>
      </c>
      <c r="D3653" s="1">
        <v>42369</v>
      </c>
    </row>
    <row r="3654" spans="1:4" x14ac:dyDescent="0.25">
      <c r="A3654" s="28">
        <v>380101</v>
      </c>
      <c r="B3654" s="11">
        <v>1800000</v>
      </c>
      <c r="D3654" s="1">
        <v>42916</v>
      </c>
    </row>
    <row r="3655" spans="1:4" x14ac:dyDescent="0.25">
      <c r="A3655" s="28">
        <v>380103</v>
      </c>
      <c r="B3655" s="11">
        <v>3</v>
      </c>
      <c r="D3655" s="1">
        <v>41274</v>
      </c>
    </row>
    <row r="3656" spans="1:4" x14ac:dyDescent="0.25">
      <c r="A3656" s="28">
        <v>380103</v>
      </c>
      <c r="B3656" s="11">
        <v>14</v>
      </c>
      <c r="D3656" s="1">
        <v>41639</v>
      </c>
    </row>
    <row r="3657" spans="1:4" x14ac:dyDescent="0.25">
      <c r="A3657" s="28">
        <v>380103</v>
      </c>
      <c r="B3657" s="11">
        <v>27</v>
      </c>
      <c r="D3657" s="1">
        <v>42004</v>
      </c>
    </row>
    <row r="3658" spans="1:4" x14ac:dyDescent="0.25">
      <c r="A3658" s="28">
        <v>380103</v>
      </c>
      <c r="B3658" s="11">
        <v>39</v>
      </c>
      <c r="D3658" s="1">
        <v>42369</v>
      </c>
    </row>
    <row r="3659" spans="1:4" x14ac:dyDescent="0.25">
      <c r="A3659" s="28">
        <v>380103</v>
      </c>
      <c r="B3659" s="11">
        <v>39</v>
      </c>
      <c r="D3659" s="1">
        <v>42735</v>
      </c>
    </row>
    <row r="3660" spans="1:4" x14ac:dyDescent="0.25">
      <c r="A3660" s="28">
        <v>380103</v>
      </c>
      <c r="B3660" s="11">
        <v>39</v>
      </c>
      <c r="D3660" s="1">
        <v>42978</v>
      </c>
    </row>
    <row r="3661" spans="1:4" x14ac:dyDescent="0.25">
      <c r="A3661" s="28">
        <v>380107</v>
      </c>
      <c r="B3661" s="11">
        <v>93</v>
      </c>
      <c r="D3661" s="1">
        <v>41274</v>
      </c>
    </row>
    <row r="3662" spans="1:4" x14ac:dyDescent="0.25">
      <c r="A3662" s="28">
        <v>380107</v>
      </c>
      <c r="B3662" s="11">
        <v>93</v>
      </c>
      <c r="D3662" s="1">
        <v>41639</v>
      </c>
    </row>
    <row r="3663" spans="1:4" x14ac:dyDescent="0.25">
      <c r="A3663" s="28">
        <v>380107</v>
      </c>
      <c r="B3663" s="11">
        <v>93</v>
      </c>
      <c r="D3663" s="1">
        <v>42369</v>
      </c>
    </row>
    <row r="3664" spans="1:4" x14ac:dyDescent="0.25">
      <c r="A3664" s="28">
        <v>380107</v>
      </c>
      <c r="B3664" s="11">
        <v>93</v>
      </c>
      <c r="D3664" s="1">
        <v>42735</v>
      </c>
    </row>
    <row r="3665" spans="1:4" x14ac:dyDescent="0.25">
      <c r="A3665" s="28">
        <v>380107</v>
      </c>
      <c r="B3665" s="11">
        <v>93</v>
      </c>
      <c r="D3665" s="1">
        <v>42978</v>
      </c>
    </row>
    <row r="3666" spans="1:4" x14ac:dyDescent="0.25">
      <c r="A3666" s="28">
        <v>380109</v>
      </c>
      <c r="B3666" s="11">
        <v>188646</v>
      </c>
      <c r="D3666" s="1">
        <v>41274</v>
      </c>
    </row>
    <row r="3667" spans="1:4" x14ac:dyDescent="0.25">
      <c r="A3667" s="28">
        <v>380109</v>
      </c>
      <c r="B3667" s="11">
        <v>2433531</v>
      </c>
      <c r="D3667" s="1">
        <v>41639</v>
      </c>
    </row>
    <row r="3668" spans="1:4" x14ac:dyDescent="0.25">
      <c r="A3668" s="28">
        <v>380109</v>
      </c>
      <c r="B3668" s="11">
        <v>3255884</v>
      </c>
      <c r="D3668" s="1">
        <v>42004</v>
      </c>
    </row>
    <row r="3669" spans="1:4" x14ac:dyDescent="0.25">
      <c r="A3669" s="28">
        <v>380109</v>
      </c>
      <c r="B3669" s="11">
        <v>3777966</v>
      </c>
      <c r="D3669" s="1">
        <v>42369</v>
      </c>
    </row>
    <row r="3670" spans="1:4" x14ac:dyDescent="0.25">
      <c r="A3670" s="28">
        <v>380109</v>
      </c>
      <c r="B3670" s="11">
        <v>3777966</v>
      </c>
      <c r="D3670" s="1">
        <v>42735</v>
      </c>
    </row>
    <row r="3671" spans="1:4" x14ac:dyDescent="0.25">
      <c r="A3671" s="28">
        <v>380109</v>
      </c>
      <c r="B3671" s="11">
        <v>2465801</v>
      </c>
      <c r="D3671" s="1">
        <v>42978</v>
      </c>
    </row>
    <row r="3672" spans="1:4" x14ac:dyDescent="0.25">
      <c r="A3672" s="28">
        <v>380111</v>
      </c>
      <c r="B3672" s="11">
        <v>188646</v>
      </c>
      <c r="D3672" s="1">
        <v>41274</v>
      </c>
    </row>
    <row r="3673" spans="1:4" x14ac:dyDescent="0.25">
      <c r="A3673" s="28">
        <v>380111</v>
      </c>
      <c r="B3673" s="11">
        <v>2433531</v>
      </c>
      <c r="D3673" s="1">
        <v>41639</v>
      </c>
    </row>
    <row r="3674" spans="1:4" x14ac:dyDescent="0.25">
      <c r="A3674" s="28">
        <v>380111</v>
      </c>
      <c r="B3674" s="11">
        <v>3255884</v>
      </c>
      <c r="D3674" s="1">
        <v>42004</v>
      </c>
    </row>
    <row r="3675" spans="1:4" x14ac:dyDescent="0.25">
      <c r="A3675" s="28">
        <v>380111</v>
      </c>
      <c r="B3675" s="11">
        <v>3777966</v>
      </c>
      <c r="D3675" s="1">
        <v>42369</v>
      </c>
    </row>
    <row r="3676" spans="1:4" x14ac:dyDescent="0.25">
      <c r="A3676" s="28">
        <v>380111</v>
      </c>
      <c r="B3676" s="11">
        <v>3777966</v>
      </c>
      <c r="D3676" s="1">
        <v>42735</v>
      </c>
    </row>
    <row r="3677" spans="1:4" x14ac:dyDescent="0.25">
      <c r="A3677" s="28">
        <v>380111</v>
      </c>
      <c r="B3677" s="11">
        <v>3647749</v>
      </c>
      <c r="D3677" s="1">
        <v>42978</v>
      </c>
    </row>
    <row r="3678" spans="1:4" x14ac:dyDescent="0.25">
      <c r="A3678" s="28">
        <v>380123</v>
      </c>
      <c r="B3678" s="11">
        <v>1106418</v>
      </c>
      <c r="D3678" s="1">
        <v>41182</v>
      </c>
    </row>
    <row r="3679" spans="1:4" x14ac:dyDescent="0.25">
      <c r="A3679" s="28">
        <v>380123</v>
      </c>
      <c r="B3679" s="11">
        <v>3306804</v>
      </c>
      <c r="D3679" s="1">
        <v>41547</v>
      </c>
    </row>
    <row r="3680" spans="1:4" x14ac:dyDescent="0.25">
      <c r="A3680" s="28">
        <v>380123</v>
      </c>
      <c r="B3680" s="11">
        <v>2200385</v>
      </c>
      <c r="D3680" s="1">
        <v>42004</v>
      </c>
    </row>
    <row r="3681" spans="1:4" x14ac:dyDescent="0.25">
      <c r="A3681" s="28">
        <v>380123</v>
      </c>
      <c r="B3681" s="11">
        <v>2200385</v>
      </c>
      <c r="D3681" s="1">
        <v>42369</v>
      </c>
    </row>
    <row r="3682" spans="1:4" x14ac:dyDescent="0.25">
      <c r="A3682" s="28">
        <v>380123</v>
      </c>
      <c r="B3682" s="11">
        <v>2200385</v>
      </c>
      <c r="D3682" s="1">
        <v>42735</v>
      </c>
    </row>
    <row r="3683" spans="1:4" x14ac:dyDescent="0.25">
      <c r="A3683" s="28">
        <v>380125</v>
      </c>
      <c r="B3683" s="11">
        <v>20</v>
      </c>
      <c r="D3683" s="1">
        <v>41274</v>
      </c>
    </row>
    <row r="3684" spans="1:4" x14ac:dyDescent="0.25">
      <c r="A3684" s="28">
        <v>380125</v>
      </c>
      <c r="B3684" s="11">
        <v>0</v>
      </c>
      <c r="D3684" s="1">
        <v>41547</v>
      </c>
    </row>
    <row r="3685" spans="1:4" x14ac:dyDescent="0.25">
      <c r="A3685" s="28">
        <v>380125</v>
      </c>
      <c r="B3685" s="11">
        <v>39</v>
      </c>
      <c r="D3685" s="1">
        <v>41912</v>
      </c>
    </row>
    <row r="3686" spans="1:4" x14ac:dyDescent="0.25">
      <c r="A3686" s="28">
        <v>380125</v>
      </c>
      <c r="B3686" s="11">
        <v>55</v>
      </c>
      <c r="D3686" s="1">
        <v>42735</v>
      </c>
    </row>
    <row r="3687" spans="1:4" x14ac:dyDescent="0.25">
      <c r="A3687" s="28">
        <v>380129</v>
      </c>
      <c r="B3687" s="11">
        <v>155</v>
      </c>
      <c r="D3687" s="1">
        <v>41274</v>
      </c>
    </row>
    <row r="3688" spans="1:4" x14ac:dyDescent="0.25">
      <c r="A3688" s="28">
        <v>380129</v>
      </c>
      <c r="B3688" s="11">
        <v>155</v>
      </c>
      <c r="D3688" s="1">
        <v>41912</v>
      </c>
    </row>
    <row r="3689" spans="1:4" x14ac:dyDescent="0.25">
      <c r="A3689" s="28">
        <v>380129</v>
      </c>
      <c r="B3689" s="11">
        <v>155</v>
      </c>
      <c r="D3689" s="1">
        <v>42735</v>
      </c>
    </row>
    <row r="3690" spans="1:4" x14ac:dyDescent="0.25">
      <c r="A3690" s="28">
        <v>380131</v>
      </c>
      <c r="B3690" s="11">
        <v>1106418</v>
      </c>
      <c r="D3690" s="1">
        <v>41182</v>
      </c>
    </row>
    <row r="3691" spans="1:4" x14ac:dyDescent="0.25">
      <c r="A3691" s="28">
        <v>380131</v>
      </c>
      <c r="B3691" s="11">
        <v>2200386</v>
      </c>
      <c r="D3691" s="1">
        <v>41547</v>
      </c>
    </row>
    <row r="3692" spans="1:4" x14ac:dyDescent="0.25">
      <c r="A3692" s="28">
        <v>380131</v>
      </c>
      <c r="B3692" s="11">
        <v>2200385</v>
      </c>
      <c r="D3692" s="1">
        <v>42004</v>
      </c>
    </row>
    <row r="3693" spans="1:4" x14ac:dyDescent="0.25">
      <c r="A3693" s="28">
        <v>380131</v>
      </c>
      <c r="B3693" s="11">
        <v>2200385</v>
      </c>
      <c r="D3693" s="1">
        <v>42277</v>
      </c>
    </row>
    <row r="3694" spans="1:4" x14ac:dyDescent="0.25">
      <c r="A3694" s="28">
        <v>380131</v>
      </c>
      <c r="B3694" s="11">
        <v>2200385</v>
      </c>
      <c r="D3694" s="1">
        <v>42735</v>
      </c>
    </row>
    <row r="3695" spans="1:4" x14ac:dyDescent="0.25">
      <c r="A3695" s="28">
        <v>380133</v>
      </c>
      <c r="B3695" s="11">
        <v>284236</v>
      </c>
      <c r="D3695" s="1">
        <v>41274</v>
      </c>
    </row>
    <row r="3696" spans="1:4" x14ac:dyDescent="0.25">
      <c r="A3696" s="28">
        <v>380133</v>
      </c>
      <c r="B3696" s="11">
        <v>18688333</v>
      </c>
      <c r="D3696" s="1">
        <v>42004</v>
      </c>
    </row>
    <row r="3697" spans="1:4" x14ac:dyDescent="0.25">
      <c r="A3697" s="28">
        <v>380133</v>
      </c>
      <c r="B3697" s="11">
        <v>19967144</v>
      </c>
      <c r="D3697" s="1">
        <v>42277</v>
      </c>
    </row>
    <row r="3698" spans="1:4" x14ac:dyDescent="0.25">
      <c r="A3698" s="28">
        <v>380133</v>
      </c>
      <c r="B3698" s="11">
        <v>20336133</v>
      </c>
      <c r="D3698" s="1">
        <v>43008</v>
      </c>
    </row>
    <row r="3699" spans="1:4" x14ac:dyDescent="0.25">
      <c r="A3699" s="28">
        <v>380137</v>
      </c>
      <c r="B3699" s="11">
        <v>214</v>
      </c>
      <c r="D3699" s="1">
        <v>41274</v>
      </c>
    </row>
    <row r="3700" spans="1:4" x14ac:dyDescent="0.25">
      <c r="A3700" s="28">
        <v>380137</v>
      </c>
      <c r="B3700" s="11">
        <v>273</v>
      </c>
      <c r="C3700" t="s">
        <v>2730</v>
      </c>
      <c r="D3700" s="1">
        <v>42004</v>
      </c>
    </row>
    <row r="3701" spans="1:4" x14ac:dyDescent="0.25">
      <c r="A3701" s="28">
        <v>380137</v>
      </c>
      <c r="B3701" s="11">
        <v>408</v>
      </c>
      <c r="C3701" t="s">
        <v>3264</v>
      </c>
      <c r="D3701" s="1">
        <v>42277</v>
      </c>
    </row>
    <row r="3702" spans="1:4" x14ac:dyDescent="0.25">
      <c r="A3702" s="28">
        <v>380137</v>
      </c>
      <c r="B3702" s="11">
        <v>163</v>
      </c>
      <c r="C3702" t="s">
        <v>4445</v>
      </c>
      <c r="D3702" s="1">
        <v>43008</v>
      </c>
    </row>
    <row r="3703" spans="1:4" x14ac:dyDescent="0.25">
      <c r="A3703" s="28">
        <v>380141</v>
      </c>
      <c r="B3703" s="11">
        <v>687</v>
      </c>
      <c r="D3703" s="1">
        <v>41274</v>
      </c>
    </row>
    <row r="3704" spans="1:4" x14ac:dyDescent="0.25">
      <c r="A3704" s="28">
        <v>380141</v>
      </c>
      <c r="B3704" s="11">
        <v>687</v>
      </c>
      <c r="C3704" t="s">
        <v>2730</v>
      </c>
      <c r="D3704" s="1">
        <v>42004</v>
      </c>
    </row>
    <row r="3705" spans="1:4" x14ac:dyDescent="0.25">
      <c r="A3705" s="28">
        <v>380141</v>
      </c>
      <c r="B3705" s="11">
        <v>687</v>
      </c>
      <c r="C3705" t="s">
        <v>3264</v>
      </c>
      <c r="D3705" s="1">
        <v>42277</v>
      </c>
    </row>
    <row r="3706" spans="1:4" x14ac:dyDescent="0.25">
      <c r="A3706" s="28">
        <v>380141</v>
      </c>
      <c r="B3706" s="11">
        <v>687</v>
      </c>
      <c r="D3706" s="1">
        <v>43008</v>
      </c>
    </row>
    <row r="3707" spans="1:4" x14ac:dyDescent="0.25">
      <c r="A3707" s="28">
        <v>380143</v>
      </c>
      <c r="B3707" s="11">
        <v>284236</v>
      </c>
      <c r="D3707" s="1">
        <v>41274</v>
      </c>
    </row>
    <row r="3708" spans="1:4" x14ac:dyDescent="0.25">
      <c r="A3708" s="28">
        <v>380143</v>
      </c>
      <c r="B3708" s="11">
        <v>18688333</v>
      </c>
      <c r="D3708" s="1">
        <v>42004</v>
      </c>
    </row>
    <row r="3709" spans="1:4" x14ac:dyDescent="0.25">
      <c r="A3709" s="28">
        <v>380143</v>
      </c>
      <c r="B3709" s="11">
        <v>19967145</v>
      </c>
      <c r="D3709" s="1">
        <v>42277</v>
      </c>
    </row>
    <row r="3710" spans="1:4" x14ac:dyDescent="0.25">
      <c r="A3710" s="28">
        <v>380143</v>
      </c>
      <c r="B3710" s="11">
        <v>20346133</v>
      </c>
      <c r="D3710" s="1">
        <v>43008</v>
      </c>
    </row>
    <row r="3711" spans="1:4" x14ac:dyDescent="0.25">
      <c r="A3711" s="28">
        <v>380145</v>
      </c>
      <c r="B3711" s="11">
        <v>10234573</v>
      </c>
      <c r="D3711" s="1">
        <v>41274</v>
      </c>
    </row>
    <row r="3712" spans="1:4" x14ac:dyDescent="0.25">
      <c r="A3712" s="28">
        <v>380145</v>
      </c>
      <c r="B3712" s="11">
        <v>18225542</v>
      </c>
      <c r="D3712" s="1">
        <v>41639</v>
      </c>
    </row>
    <row r="3713" spans="1:4" x14ac:dyDescent="0.25">
      <c r="A3713" s="28">
        <v>380145</v>
      </c>
      <c r="B3713" s="11">
        <v>18272042</v>
      </c>
      <c r="D3713" s="1">
        <v>42185</v>
      </c>
    </row>
    <row r="3714" spans="1:4" x14ac:dyDescent="0.25">
      <c r="A3714" s="28">
        <v>380145</v>
      </c>
      <c r="B3714" s="11">
        <v>18360979</v>
      </c>
      <c r="D3714" s="1">
        <v>42369</v>
      </c>
    </row>
    <row r="3715" spans="1:4" x14ac:dyDescent="0.25">
      <c r="A3715" s="28">
        <v>380145</v>
      </c>
      <c r="B3715" s="11">
        <v>18400709</v>
      </c>
      <c r="D3715" s="1">
        <v>42916</v>
      </c>
    </row>
    <row r="3716" spans="1:4" x14ac:dyDescent="0.25">
      <c r="A3716" s="28">
        <v>380149</v>
      </c>
      <c r="B3716" s="11">
        <v>3</v>
      </c>
      <c r="D3716" s="1">
        <v>41274</v>
      </c>
    </row>
    <row r="3717" spans="1:4" x14ac:dyDescent="0.25">
      <c r="A3717" s="28">
        <v>380149</v>
      </c>
      <c r="B3717" s="11">
        <v>3</v>
      </c>
      <c r="D3717" s="1">
        <v>41639</v>
      </c>
    </row>
    <row r="3718" spans="1:4" x14ac:dyDescent="0.25">
      <c r="A3718" s="28">
        <v>380149</v>
      </c>
      <c r="B3718" s="11">
        <v>9</v>
      </c>
      <c r="D3718" s="1">
        <v>42916</v>
      </c>
    </row>
    <row r="3719" spans="1:4" x14ac:dyDescent="0.25">
      <c r="A3719" s="28">
        <v>380153</v>
      </c>
      <c r="B3719" s="11">
        <v>9</v>
      </c>
      <c r="D3719" s="1">
        <v>41274</v>
      </c>
    </row>
    <row r="3720" spans="1:4" x14ac:dyDescent="0.25">
      <c r="A3720" s="28">
        <v>380153</v>
      </c>
      <c r="B3720" s="11">
        <v>9</v>
      </c>
      <c r="D3720" s="1">
        <v>41639</v>
      </c>
    </row>
    <row r="3721" spans="1:4" x14ac:dyDescent="0.25">
      <c r="A3721" s="28">
        <v>380153</v>
      </c>
      <c r="B3721" s="11">
        <v>9</v>
      </c>
      <c r="D3721" s="1">
        <v>42916</v>
      </c>
    </row>
    <row r="3722" spans="1:4" x14ac:dyDescent="0.25">
      <c r="A3722" s="28">
        <v>380155</v>
      </c>
      <c r="B3722" s="11">
        <v>10234573</v>
      </c>
      <c r="D3722" s="1">
        <v>41274</v>
      </c>
    </row>
    <row r="3723" spans="1:4" x14ac:dyDescent="0.25">
      <c r="A3723" s="28">
        <v>380155</v>
      </c>
      <c r="B3723" s="11">
        <v>18272042</v>
      </c>
      <c r="D3723" s="1">
        <v>42185</v>
      </c>
    </row>
    <row r="3724" spans="1:4" x14ac:dyDescent="0.25">
      <c r="A3724" s="28">
        <v>380155</v>
      </c>
      <c r="B3724" s="11">
        <v>18400709</v>
      </c>
      <c r="D3724" s="1">
        <v>42916</v>
      </c>
    </row>
    <row r="3725" spans="1:4" x14ac:dyDescent="0.25">
      <c r="A3725" s="28">
        <v>380157</v>
      </c>
      <c r="B3725" s="11">
        <v>58</v>
      </c>
      <c r="D3725" s="1">
        <v>41455</v>
      </c>
    </row>
    <row r="3726" spans="1:4" x14ac:dyDescent="0.25">
      <c r="A3726" s="28">
        <v>380157</v>
      </c>
      <c r="B3726" s="11">
        <v>61</v>
      </c>
      <c r="D3726" s="1">
        <v>41820</v>
      </c>
    </row>
    <row r="3727" spans="1:4" x14ac:dyDescent="0.25">
      <c r="A3727" s="28">
        <v>380157</v>
      </c>
      <c r="B3727" s="11">
        <v>118</v>
      </c>
      <c r="D3727" s="1">
        <v>42185</v>
      </c>
    </row>
    <row r="3728" spans="1:4" x14ac:dyDescent="0.25">
      <c r="A3728" s="28">
        <v>380157</v>
      </c>
      <c r="B3728" s="11">
        <v>122</v>
      </c>
      <c r="D3728" s="1">
        <v>42551</v>
      </c>
    </row>
    <row r="3729" spans="1:4" x14ac:dyDescent="0.25">
      <c r="A3729" s="28">
        <v>380157</v>
      </c>
      <c r="B3729" s="11">
        <v>32</v>
      </c>
      <c r="D3729" s="1">
        <v>42916</v>
      </c>
    </row>
    <row r="3730" spans="1:4" x14ac:dyDescent="0.25">
      <c r="A3730" s="28">
        <v>380157</v>
      </c>
      <c r="B3730" s="11">
        <v>86</v>
      </c>
      <c r="D3730" s="1">
        <v>43039</v>
      </c>
    </row>
    <row r="3731" spans="1:4" x14ac:dyDescent="0.25">
      <c r="A3731" s="28">
        <v>380160</v>
      </c>
      <c r="B3731" s="11">
        <v>241</v>
      </c>
      <c r="D3731" s="1">
        <v>41455</v>
      </c>
    </row>
    <row r="3732" spans="1:4" x14ac:dyDescent="0.25">
      <c r="A3732" s="28">
        <v>380160</v>
      </c>
      <c r="B3732" s="11">
        <v>241</v>
      </c>
      <c r="D3732" s="1">
        <v>41820</v>
      </c>
    </row>
    <row r="3733" spans="1:4" x14ac:dyDescent="0.25">
      <c r="A3733" s="28">
        <v>380160</v>
      </c>
      <c r="B3733" s="11">
        <v>245</v>
      </c>
      <c r="D3733" s="1">
        <v>42185</v>
      </c>
    </row>
    <row r="3734" spans="1:4" x14ac:dyDescent="0.25">
      <c r="A3734" s="28">
        <v>380160</v>
      </c>
      <c r="B3734" s="11">
        <v>245</v>
      </c>
      <c r="D3734" s="1">
        <v>42551</v>
      </c>
    </row>
    <row r="3735" spans="1:4" x14ac:dyDescent="0.25">
      <c r="A3735" s="28">
        <v>380160</v>
      </c>
      <c r="B3735" s="11">
        <v>245</v>
      </c>
      <c r="D3735" s="1">
        <v>42916</v>
      </c>
    </row>
    <row r="3736" spans="1:4" x14ac:dyDescent="0.25">
      <c r="A3736" s="28">
        <v>380160</v>
      </c>
      <c r="B3736" s="11">
        <v>245</v>
      </c>
      <c r="C3736" s="44"/>
      <c r="D3736" s="1">
        <v>43039</v>
      </c>
    </row>
    <row r="3737" spans="1:4" x14ac:dyDescent="0.25">
      <c r="A3737" s="28">
        <v>380162</v>
      </c>
      <c r="B3737" s="11">
        <v>23</v>
      </c>
      <c r="C3737" s="44"/>
      <c r="D3737" s="1">
        <v>41455</v>
      </c>
    </row>
    <row r="3738" spans="1:4" x14ac:dyDescent="0.25">
      <c r="A3738" s="28">
        <v>380162</v>
      </c>
      <c r="B3738" s="11">
        <v>72</v>
      </c>
      <c r="D3738" s="1">
        <v>41820</v>
      </c>
    </row>
    <row r="3739" spans="1:4" x14ac:dyDescent="0.25">
      <c r="A3739" s="28">
        <v>380162</v>
      </c>
      <c r="B3739" s="11">
        <v>154</v>
      </c>
      <c r="D3739" s="1">
        <v>42185</v>
      </c>
    </row>
    <row r="3740" spans="1:4" x14ac:dyDescent="0.25">
      <c r="A3740" s="28">
        <v>380162</v>
      </c>
      <c r="B3740" s="11">
        <v>154</v>
      </c>
      <c r="D3740" s="1">
        <v>42551</v>
      </c>
    </row>
    <row r="3741" spans="1:4" x14ac:dyDescent="0.25">
      <c r="A3741" s="28">
        <v>380162</v>
      </c>
      <c r="B3741" s="11">
        <v>154</v>
      </c>
      <c r="D3741" s="1">
        <v>42916</v>
      </c>
    </row>
    <row r="3742" spans="1:4" x14ac:dyDescent="0.25">
      <c r="A3742" s="28">
        <v>380162</v>
      </c>
      <c r="B3742" s="11">
        <v>154</v>
      </c>
      <c r="C3742" s="44"/>
      <c r="D3742" s="1">
        <v>43404</v>
      </c>
    </row>
    <row r="3743" spans="1:4" x14ac:dyDescent="0.25">
      <c r="A3743" s="28">
        <v>380164</v>
      </c>
      <c r="B3743" s="11">
        <v>14</v>
      </c>
      <c r="D3743" s="1">
        <v>41455</v>
      </c>
    </row>
    <row r="3744" spans="1:4" x14ac:dyDescent="0.25">
      <c r="A3744" s="28">
        <v>380164</v>
      </c>
      <c r="B3744" s="11">
        <v>14</v>
      </c>
      <c r="D3744" s="1">
        <v>41820</v>
      </c>
    </row>
    <row r="3745" spans="1:4" x14ac:dyDescent="0.25">
      <c r="A3745" s="28">
        <v>380164</v>
      </c>
      <c r="B3745" s="11">
        <v>14</v>
      </c>
      <c r="D3745" s="1">
        <v>42185</v>
      </c>
    </row>
    <row r="3746" spans="1:4" x14ac:dyDescent="0.25">
      <c r="A3746" s="28">
        <v>380164</v>
      </c>
      <c r="B3746" s="11">
        <v>14</v>
      </c>
      <c r="D3746" s="1">
        <v>42551</v>
      </c>
    </row>
    <row r="3747" spans="1:4" x14ac:dyDescent="0.25">
      <c r="A3747" s="28">
        <v>380164</v>
      </c>
      <c r="B3747" s="11">
        <v>14</v>
      </c>
      <c r="D3747" s="1">
        <v>42916</v>
      </c>
    </row>
    <row r="3748" spans="1:4" x14ac:dyDescent="0.25">
      <c r="A3748" s="28">
        <v>380164</v>
      </c>
      <c r="B3748" s="11">
        <v>14</v>
      </c>
      <c r="D3748" s="1">
        <v>43039</v>
      </c>
    </row>
    <row r="3749" spans="1:4" x14ac:dyDescent="0.25">
      <c r="A3749" s="28">
        <v>380166</v>
      </c>
      <c r="B3749" s="11">
        <v>1185238</v>
      </c>
      <c r="D3749" s="1">
        <v>41455</v>
      </c>
    </row>
    <row r="3750" spans="1:4" x14ac:dyDescent="0.25">
      <c r="A3750" s="28">
        <v>380166</v>
      </c>
      <c r="B3750" s="11">
        <v>2823004</v>
      </c>
      <c r="D3750" s="1">
        <v>41820</v>
      </c>
    </row>
    <row r="3751" spans="1:4" x14ac:dyDescent="0.25">
      <c r="A3751" s="28">
        <v>380166</v>
      </c>
      <c r="B3751" s="11">
        <v>4214273</v>
      </c>
      <c r="D3751" s="1">
        <v>42185</v>
      </c>
    </row>
    <row r="3752" spans="1:4" x14ac:dyDescent="0.25">
      <c r="A3752" s="28">
        <v>380166</v>
      </c>
      <c r="B3752" s="11">
        <v>5324083</v>
      </c>
      <c r="D3752" s="1">
        <v>42551</v>
      </c>
    </row>
    <row r="3753" spans="1:4" x14ac:dyDescent="0.25">
      <c r="A3753" s="28">
        <v>380166</v>
      </c>
      <c r="B3753" s="11">
        <v>6301849</v>
      </c>
      <c r="D3753" s="1">
        <v>42916</v>
      </c>
    </row>
    <row r="3754" spans="1:4" x14ac:dyDescent="0.25">
      <c r="A3754" s="28">
        <v>380166</v>
      </c>
      <c r="B3754" s="11">
        <v>6577216</v>
      </c>
      <c r="D3754" s="1">
        <v>43039</v>
      </c>
    </row>
    <row r="3755" spans="1:4" x14ac:dyDescent="0.25">
      <c r="A3755" s="28">
        <v>380168</v>
      </c>
      <c r="B3755" s="11">
        <v>1185238</v>
      </c>
      <c r="D3755" s="1">
        <v>41455</v>
      </c>
    </row>
    <row r="3756" spans="1:4" x14ac:dyDescent="0.25">
      <c r="A3756" s="28">
        <v>380168</v>
      </c>
      <c r="B3756" s="11">
        <v>2823005</v>
      </c>
      <c r="D3756" s="1">
        <v>41820</v>
      </c>
    </row>
    <row r="3757" spans="1:4" x14ac:dyDescent="0.25">
      <c r="A3757" s="28">
        <v>380168</v>
      </c>
      <c r="B3757" s="11">
        <v>4214274</v>
      </c>
      <c r="D3757" s="1">
        <v>42185</v>
      </c>
    </row>
    <row r="3758" spans="1:4" x14ac:dyDescent="0.25">
      <c r="A3758" s="28">
        <v>380168</v>
      </c>
      <c r="B3758" s="11">
        <v>5323912</v>
      </c>
      <c r="D3758" s="1">
        <v>42551</v>
      </c>
    </row>
    <row r="3759" spans="1:4" x14ac:dyDescent="0.25">
      <c r="A3759" s="28">
        <v>380168</v>
      </c>
      <c r="B3759" s="11">
        <v>6292849</v>
      </c>
      <c r="D3759" s="1">
        <v>42916</v>
      </c>
    </row>
    <row r="3760" spans="1:4" x14ac:dyDescent="0.25">
      <c r="A3760" s="28">
        <v>380168</v>
      </c>
      <c r="B3760" s="11">
        <v>6577216</v>
      </c>
      <c r="D3760" s="1">
        <v>43039</v>
      </c>
    </row>
    <row r="3761" spans="1:4" x14ac:dyDescent="0.25">
      <c r="A3761" s="28">
        <v>380170</v>
      </c>
      <c r="B3761" s="11">
        <v>5133140</v>
      </c>
      <c r="D3761" s="1">
        <v>41274</v>
      </c>
    </row>
    <row r="3762" spans="1:4" x14ac:dyDescent="0.25">
      <c r="A3762" s="28">
        <v>380170</v>
      </c>
      <c r="B3762" s="11">
        <v>8776122</v>
      </c>
      <c r="D3762" s="1">
        <v>41639</v>
      </c>
    </row>
    <row r="3763" spans="1:4" x14ac:dyDescent="0.25">
      <c r="A3763" s="28">
        <v>380170</v>
      </c>
      <c r="B3763" s="11">
        <v>8908849</v>
      </c>
      <c r="D3763" s="1">
        <v>42277</v>
      </c>
    </row>
    <row r="3764" spans="1:4" x14ac:dyDescent="0.25">
      <c r="A3764" s="28">
        <v>380170</v>
      </c>
      <c r="B3764" s="11">
        <v>8908849</v>
      </c>
      <c r="D3764" s="1">
        <v>42735</v>
      </c>
    </row>
    <row r="3765" spans="1:4" x14ac:dyDescent="0.25">
      <c r="A3765" s="28">
        <v>380170</v>
      </c>
      <c r="B3765" s="11">
        <v>8908849</v>
      </c>
      <c r="D3765" s="1">
        <v>43008</v>
      </c>
    </row>
    <row r="3766" spans="1:4" x14ac:dyDescent="0.25">
      <c r="A3766" s="28">
        <v>380172</v>
      </c>
      <c r="B3766" s="11">
        <v>5133140</v>
      </c>
      <c r="D3766" s="1">
        <v>41274</v>
      </c>
    </row>
    <row r="3767" spans="1:4" x14ac:dyDescent="0.25">
      <c r="A3767" s="28">
        <v>380172</v>
      </c>
      <c r="B3767" s="11">
        <v>8776122</v>
      </c>
      <c r="D3767" s="1">
        <v>41639</v>
      </c>
    </row>
    <row r="3768" spans="1:4" x14ac:dyDescent="0.25">
      <c r="A3768" s="28">
        <v>380172</v>
      </c>
      <c r="B3768" s="11">
        <v>8908669</v>
      </c>
      <c r="D3768" s="1">
        <v>42004</v>
      </c>
    </row>
    <row r="3769" spans="1:4" x14ac:dyDescent="0.25">
      <c r="A3769" s="28">
        <v>380172</v>
      </c>
      <c r="B3769" s="11">
        <v>8908669</v>
      </c>
      <c r="D3769" s="1">
        <v>42277</v>
      </c>
    </row>
    <row r="3770" spans="1:4" x14ac:dyDescent="0.25">
      <c r="A3770" s="28">
        <v>380172</v>
      </c>
      <c r="B3770" s="11">
        <v>8908669</v>
      </c>
      <c r="D3770" s="1">
        <v>42735</v>
      </c>
    </row>
    <row r="3771" spans="1:4" x14ac:dyDescent="0.25">
      <c r="A3771" s="28">
        <v>380172</v>
      </c>
      <c r="B3771" s="11">
        <v>8908669</v>
      </c>
      <c r="D3771" s="1">
        <v>43008</v>
      </c>
    </row>
    <row r="3772" spans="1:4" x14ac:dyDescent="0.25">
      <c r="A3772" s="28">
        <v>380174</v>
      </c>
      <c r="B3772" s="11">
        <v>70</v>
      </c>
      <c r="D3772" s="1">
        <v>41639</v>
      </c>
    </row>
    <row r="3773" spans="1:4" x14ac:dyDescent="0.25">
      <c r="A3773" s="28">
        <v>380174</v>
      </c>
      <c r="B3773" s="11">
        <v>179</v>
      </c>
      <c r="D3773" s="1">
        <v>42277</v>
      </c>
    </row>
    <row r="3774" spans="1:4" x14ac:dyDescent="0.25">
      <c r="A3774" s="28">
        <v>380174</v>
      </c>
      <c r="B3774" s="11">
        <v>128</v>
      </c>
      <c r="D3774" s="1">
        <v>43008</v>
      </c>
    </row>
    <row r="3775" spans="1:4" x14ac:dyDescent="0.25">
      <c r="A3775" s="28">
        <v>380178</v>
      </c>
      <c r="B3775" s="11">
        <v>396</v>
      </c>
      <c r="D3775" s="1">
        <v>41639</v>
      </c>
    </row>
    <row r="3776" spans="1:4" x14ac:dyDescent="0.25">
      <c r="A3776" s="28">
        <v>380178</v>
      </c>
      <c r="B3776" s="11">
        <v>396</v>
      </c>
      <c r="D3776" s="1">
        <v>42277</v>
      </c>
    </row>
    <row r="3777" spans="1:4" x14ac:dyDescent="0.25">
      <c r="A3777" s="28">
        <v>380178</v>
      </c>
      <c r="B3777" s="11">
        <v>128</v>
      </c>
      <c r="D3777" s="1">
        <v>43008</v>
      </c>
    </row>
    <row r="3778" spans="1:4" x14ac:dyDescent="0.25">
      <c r="A3778" s="28">
        <v>380208</v>
      </c>
      <c r="B3778" s="11">
        <v>0</v>
      </c>
      <c r="D3778" s="1">
        <v>41274</v>
      </c>
    </row>
    <row r="3779" spans="1:4" x14ac:dyDescent="0.25">
      <c r="A3779" s="28">
        <v>380208</v>
      </c>
      <c r="B3779" s="11">
        <v>7</v>
      </c>
      <c r="D3779" s="1">
        <v>41639</v>
      </c>
    </row>
    <row r="3780" spans="1:4" x14ac:dyDescent="0.25">
      <c r="A3780" s="28">
        <v>380208</v>
      </c>
      <c r="B3780" s="11">
        <v>11</v>
      </c>
      <c r="D3780" s="1">
        <v>42004</v>
      </c>
    </row>
    <row r="3781" spans="1:4" x14ac:dyDescent="0.25">
      <c r="A3781" s="28">
        <v>380208</v>
      </c>
      <c r="B3781" s="11">
        <v>11</v>
      </c>
      <c r="D3781" s="1">
        <v>42369</v>
      </c>
    </row>
    <row r="3782" spans="1:4" x14ac:dyDescent="0.25">
      <c r="A3782" s="28">
        <v>380208</v>
      </c>
      <c r="B3782" s="11">
        <v>17</v>
      </c>
      <c r="D3782" s="1">
        <v>42735</v>
      </c>
    </row>
    <row r="3783" spans="1:4" x14ac:dyDescent="0.25">
      <c r="A3783" s="28">
        <v>380212</v>
      </c>
      <c r="B3783" s="11">
        <v>2</v>
      </c>
      <c r="D3783" s="1">
        <v>41274</v>
      </c>
    </row>
    <row r="3784" spans="1:4" x14ac:dyDescent="0.25">
      <c r="A3784" s="28">
        <v>380212</v>
      </c>
      <c r="B3784" s="11">
        <v>2</v>
      </c>
      <c r="D3784" s="1">
        <v>41639</v>
      </c>
    </row>
    <row r="3785" spans="1:4" x14ac:dyDescent="0.25">
      <c r="A3785" s="28">
        <v>380212</v>
      </c>
      <c r="B3785" s="11">
        <v>2</v>
      </c>
      <c r="D3785" s="1">
        <v>42004</v>
      </c>
    </row>
    <row r="3786" spans="1:4" x14ac:dyDescent="0.25">
      <c r="A3786" s="28">
        <v>380212</v>
      </c>
      <c r="B3786" s="11">
        <v>2</v>
      </c>
      <c r="D3786" s="1">
        <v>42369</v>
      </c>
    </row>
    <row r="3787" spans="1:4" x14ac:dyDescent="0.25">
      <c r="A3787" s="28">
        <v>380212</v>
      </c>
      <c r="B3787" s="11">
        <v>2</v>
      </c>
      <c r="D3787" s="1">
        <v>42735</v>
      </c>
    </row>
    <row r="3788" spans="1:4" x14ac:dyDescent="0.25">
      <c r="A3788" s="28">
        <v>380214</v>
      </c>
      <c r="B3788" s="11">
        <v>4120000</v>
      </c>
      <c r="D3788" s="1">
        <v>41274</v>
      </c>
    </row>
    <row r="3789" spans="1:4" x14ac:dyDescent="0.25">
      <c r="A3789" s="28">
        <v>380214</v>
      </c>
      <c r="B3789" s="11">
        <v>4742000</v>
      </c>
      <c r="D3789" s="1">
        <v>41639</v>
      </c>
    </row>
    <row r="3790" spans="1:4" x14ac:dyDescent="0.25">
      <c r="A3790" s="28">
        <v>380214</v>
      </c>
      <c r="B3790" s="11">
        <v>5135000</v>
      </c>
      <c r="D3790" s="1">
        <v>42004</v>
      </c>
    </row>
    <row r="3791" spans="1:4" x14ac:dyDescent="0.25">
      <c r="A3791" s="28">
        <v>380214</v>
      </c>
      <c r="B3791" s="11">
        <v>5135000</v>
      </c>
      <c r="D3791" s="1">
        <v>42369</v>
      </c>
    </row>
    <row r="3792" spans="1:4" x14ac:dyDescent="0.25">
      <c r="A3792" s="28">
        <v>380214</v>
      </c>
      <c r="B3792" s="11">
        <v>5135000</v>
      </c>
      <c r="D3792" s="1">
        <v>42735</v>
      </c>
    </row>
    <row r="3793" spans="1:4" x14ac:dyDescent="0.25">
      <c r="A3793" s="28">
        <v>380216</v>
      </c>
      <c r="B3793" s="11">
        <v>4120000</v>
      </c>
      <c r="D3793" s="1">
        <v>41274</v>
      </c>
    </row>
    <row r="3794" spans="1:4" x14ac:dyDescent="0.25">
      <c r="A3794" s="28">
        <v>380216</v>
      </c>
      <c r="B3794" s="11">
        <v>4742000</v>
      </c>
      <c r="D3794" s="1">
        <v>41639</v>
      </c>
    </row>
    <row r="3795" spans="1:4" x14ac:dyDescent="0.25">
      <c r="A3795" s="28">
        <v>380216</v>
      </c>
      <c r="B3795" s="11">
        <v>4742000</v>
      </c>
      <c r="D3795" s="1">
        <v>42004</v>
      </c>
    </row>
    <row r="3796" spans="1:4" x14ac:dyDescent="0.25">
      <c r="A3796" s="28">
        <v>380216</v>
      </c>
      <c r="B3796" s="11">
        <v>4742000</v>
      </c>
      <c r="D3796" s="1">
        <v>42369</v>
      </c>
    </row>
    <row r="3797" spans="1:4" x14ac:dyDescent="0.25">
      <c r="A3797" s="28">
        <v>380216</v>
      </c>
      <c r="B3797" s="11">
        <v>4742000</v>
      </c>
      <c r="D3797" s="1">
        <v>42735</v>
      </c>
    </row>
    <row r="3798" spans="1:4" x14ac:dyDescent="0.25">
      <c r="A3798" s="28">
        <v>380218</v>
      </c>
      <c r="B3798" s="11">
        <v>60</v>
      </c>
      <c r="D3798" s="1">
        <v>41274</v>
      </c>
    </row>
    <row r="3799" spans="1:4" x14ac:dyDescent="0.25">
      <c r="A3799" s="28">
        <v>380218</v>
      </c>
      <c r="B3799" s="11">
        <v>60</v>
      </c>
      <c r="D3799" s="1">
        <v>41639</v>
      </c>
    </row>
    <row r="3800" spans="1:4" x14ac:dyDescent="0.25">
      <c r="A3800" s="28">
        <v>380218</v>
      </c>
      <c r="B3800" s="11">
        <v>60</v>
      </c>
      <c r="D3800" s="1">
        <v>42004</v>
      </c>
    </row>
    <row r="3801" spans="1:4" x14ac:dyDescent="0.25">
      <c r="A3801" s="28">
        <v>380218</v>
      </c>
      <c r="B3801" s="11">
        <v>48</v>
      </c>
      <c r="D3801" s="1">
        <v>42735</v>
      </c>
    </row>
    <row r="3802" spans="1:4" x14ac:dyDescent="0.25">
      <c r="A3802" s="28">
        <v>380220</v>
      </c>
      <c r="B3802" s="11">
        <v>3</v>
      </c>
      <c r="D3802" s="1">
        <v>41274</v>
      </c>
    </row>
    <row r="3803" spans="1:4" x14ac:dyDescent="0.25">
      <c r="A3803" s="28">
        <v>380220</v>
      </c>
      <c r="B3803" s="11">
        <v>32</v>
      </c>
      <c r="D3803" s="1">
        <v>41639</v>
      </c>
    </row>
    <row r="3804" spans="1:4" x14ac:dyDescent="0.25">
      <c r="A3804" s="28">
        <v>380220</v>
      </c>
      <c r="B3804" s="11">
        <v>35</v>
      </c>
      <c r="D3804" s="1">
        <v>42004</v>
      </c>
    </row>
    <row r="3805" spans="1:4" x14ac:dyDescent="0.25">
      <c r="A3805" s="28">
        <v>380220</v>
      </c>
      <c r="B3805" s="11">
        <v>0</v>
      </c>
      <c r="D3805" s="1">
        <v>42735</v>
      </c>
    </row>
    <row r="3806" spans="1:4" x14ac:dyDescent="0.25">
      <c r="A3806" s="28">
        <v>380224</v>
      </c>
      <c r="B3806" s="11">
        <v>2986271</v>
      </c>
      <c r="D3806" s="1">
        <v>41274</v>
      </c>
    </row>
    <row r="3807" spans="1:4" x14ac:dyDescent="0.25">
      <c r="A3807" s="28">
        <v>380224</v>
      </c>
      <c r="B3807" s="11">
        <v>10760000</v>
      </c>
      <c r="D3807" s="1">
        <v>41639</v>
      </c>
    </row>
    <row r="3808" spans="1:4" x14ac:dyDescent="0.25">
      <c r="A3808" s="28">
        <v>380224</v>
      </c>
      <c r="B3808" s="11">
        <v>10760000</v>
      </c>
      <c r="D3808" s="1">
        <v>42004</v>
      </c>
    </row>
    <row r="3809" spans="1:4" x14ac:dyDescent="0.25">
      <c r="A3809" s="28">
        <v>380224</v>
      </c>
      <c r="B3809" s="11">
        <v>10760000</v>
      </c>
      <c r="D3809" s="1">
        <v>42735</v>
      </c>
    </row>
    <row r="3810" spans="1:4" x14ac:dyDescent="0.25">
      <c r="A3810" s="28">
        <v>380226</v>
      </c>
      <c r="B3810" s="11">
        <v>2986271</v>
      </c>
      <c r="D3810" s="1">
        <v>41274</v>
      </c>
    </row>
    <row r="3811" spans="1:4" x14ac:dyDescent="0.25">
      <c r="A3811" s="28">
        <v>380226</v>
      </c>
      <c r="B3811" s="11">
        <v>10760000</v>
      </c>
      <c r="D3811" s="1">
        <v>41639</v>
      </c>
    </row>
    <row r="3812" spans="1:4" x14ac:dyDescent="0.25">
      <c r="A3812" s="28">
        <v>380226</v>
      </c>
      <c r="B3812" s="11">
        <v>10760000</v>
      </c>
      <c r="D3812" s="1">
        <v>42735</v>
      </c>
    </row>
    <row r="3813" spans="1:4" x14ac:dyDescent="0.25">
      <c r="A3813" s="28">
        <v>380228</v>
      </c>
      <c r="B3813" s="11">
        <v>0</v>
      </c>
      <c r="C3813" s="44">
        <v>0.4</v>
      </c>
      <c r="D3813" s="1">
        <v>41364</v>
      </c>
    </row>
    <row r="3814" spans="1:4" x14ac:dyDescent="0.25">
      <c r="A3814" s="28">
        <v>380228</v>
      </c>
      <c r="B3814" s="11">
        <v>1</v>
      </c>
      <c r="C3814" s="44">
        <v>0.95</v>
      </c>
      <c r="D3814" s="1">
        <v>41820</v>
      </c>
    </row>
    <row r="3815" spans="1:4" x14ac:dyDescent="0.25">
      <c r="A3815" s="28">
        <v>380228</v>
      </c>
      <c r="B3815" s="11">
        <v>1</v>
      </c>
      <c r="D3815" s="1">
        <v>41912</v>
      </c>
    </row>
    <row r="3816" spans="1:4" x14ac:dyDescent="0.25">
      <c r="A3816" s="28">
        <v>380230</v>
      </c>
      <c r="B3816" s="11">
        <v>1</v>
      </c>
      <c r="D3816" s="1">
        <v>41364</v>
      </c>
    </row>
    <row r="3817" spans="1:4" x14ac:dyDescent="0.25">
      <c r="A3817" s="28">
        <v>380230</v>
      </c>
      <c r="B3817" s="11">
        <v>1</v>
      </c>
      <c r="C3817" t="s">
        <v>224</v>
      </c>
      <c r="D3817" s="1">
        <v>41820</v>
      </c>
    </row>
    <row r="3818" spans="1:4" x14ac:dyDescent="0.25">
      <c r="A3818" s="28">
        <v>380230</v>
      </c>
      <c r="B3818" s="11">
        <v>1</v>
      </c>
      <c r="D3818" s="1">
        <v>41912</v>
      </c>
    </row>
    <row r="3819" spans="1:4" x14ac:dyDescent="0.25">
      <c r="A3819" s="28">
        <v>380232</v>
      </c>
      <c r="B3819" s="11">
        <v>0</v>
      </c>
      <c r="C3819" s="44">
        <v>0.4</v>
      </c>
      <c r="D3819" s="1">
        <v>41364</v>
      </c>
    </row>
    <row r="3820" spans="1:4" x14ac:dyDescent="0.25">
      <c r="A3820" s="28">
        <v>380232</v>
      </c>
      <c r="B3820" s="11">
        <v>1</v>
      </c>
      <c r="C3820" t="s">
        <v>225</v>
      </c>
      <c r="D3820" s="1">
        <v>41820</v>
      </c>
    </row>
    <row r="3821" spans="1:4" x14ac:dyDescent="0.25">
      <c r="A3821" s="28">
        <v>380232</v>
      </c>
      <c r="B3821" s="11">
        <v>1</v>
      </c>
      <c r="D3821" s="1">
        <v>41912</v>
      </c>
    </row>
    <row r="3822" spans="1:4" x14ac:dyDescent="0.25">
      <c r="A3822" s="28">
        <v>380234</v>
      </c>
      <c r="B3822" s="11">
        <v>12</v>
      </c>
      <c r="D3822" s="1">
        <v>41274</v>
      </c>
    </row>
    <row r="3823" spans="1:4" x14ac:dyDescent="0.25">
      <c r="A3823" s="28">
        <v>380234</v>
      </c>
      <c r="B3823" s="11">
        <v>12</v>
      </c>
      <c r="D3823" s="1">
        <v>41639</v>
      </c>
    </row>
    <row r="3824" spans="1:4" x14ac:dyDescent="0.25">
      <c r="A3824" s="28">
        <v>380234</v>
      </c>
      <c r="B3824" s="11">
        <v>12</v>
      </c>
      <c r="D3824" s="1">
        <v>42004</v>
      </c>
    </row>
    <row r="3825" spans="1:4" x14ac:dyDescent="0.25">
      <c r="A3825" s="28">
        <v>380234</v>
      </c>
      <c r="B3825" s="11">
        <v>12</v>
      </c>
      <c r="D3825" s="1">
        <v>42369</v>
      </c>
    </row>
    <row r="3826" spans="1:4" x14ac:dyDescent="0.25">
      <c r="A3826" s="28">
        <v>380234</v>
      </c>
      <c r="B3826" s="11">
        <v>12</v>
      </c>
      <c r="D3826" s="1">
        <v>42735</v>
      </c>
    </row>
    <row r="3827" spans="1:4" x14ac:dyDescent="0.25">
      <c r="A3827" s="28">
        <v>380234</v>
      </c>
      <c r="B3827" s="11">
        <v>12</v>
      </c>
      <c r="D3827" s="1">
        <v>43008</v>
      </c>
    </row>
    <row r="3828" spans="1:4" x14ac:dyDescent="0.25">
      <c r="A3828" s="28">
        <v>380236</v>
      </c>
      <c r="B3828" s="11">
        <v>12</v>
      </c>
      <c r="D3828" s="1">
        <v>41274</v>
      </c>
    </row>
    <row r="3829" spans="1:4" x14ac:dyDescent="0.25">
      <c r="A3829" s="28">
        <v>380236</v>
      </c>
      <c r="B3829" s="11">
        <v>96</v>
      </c>
      <c r="D3829" s="1">
        <v>41639</v>
      </c>
    </row>
    <row r="3830" spans="1:4" x14ac:dyDescent="0.25">
      <c r="A3830" s="28">
        <v>380236</v>
      </c>
      <c r="B3830" s="11">
        <v>12</v>
      </c>
      <c r="D3830" s="1">
        <v>42004</v>
      </c>
    </row>
    <row r="3831" spans="1:4" x14ac:dyDescent="0.25">
      <c r="A3831" s="28">
        <v>380236</v>
      </c>
      <c r="B3831" s="11">
        <v>12</v>
      </c>
      <c r="D3831" s="1">
        <v>42369</v>
      </c>
    </row>
    <row r="3832" spans="1:4" x14ac:dyDescent="0.25">
      <c r="A3832" s="28">
        <v>380236</v>
      </c>
      <c r="B3832" s="11">
        <v>131</v>
      </c>
      <c r="D3832" s="1">
        <v>42735</v>
      </c>
    </row>
    <row r="3833" spans="1:4" x14ac:dyDescent="0.25">
      <c r="A3833" s="28">
        <v>380236</v>
      </c>
      <c r="B3833" s="11">
        <v>122</v>
      </c>
      <c r="D3833" s="1">
        <v>43008</v>
      </c>
    </row>
    <row r="3834" spans="1:4" x14ac:dyDescent="0.25">
      <c r="A3834" s="28">
        <v>380238</v>
      </c>
      <c r="B3834" s="11">
        <v>1</v>
      </c>
      <c r="C3834" t="s">
        <v>226</v>
      </c>
      <c r="D3834" s="1">
        <v>41639</v>
      </c>
    </row>
    <row r="3835" spans="1:4" x14ac:dyDescent="0.25">
      <c r="A3835" s="28">
        <v>380238</v>
      </c>
      <c r="B3835" s="11">
        <v>1</v>
      </c>
      <c r="D3835" s="1">
        <v>42004</v>
      </c>
    </row>
    <row r="3836" spans="1:4" x14ac:dyDescent="0.25">
      <c r="A3836" s="28">
        <v>380238</v>
      </c>
      <c r="B3836" s="11">
        <v>1</v>
      </c>
      <c r="D3836" s="1">
        <v>42369</v>
      </c>
    </row>
    <row r="3837" spans="1:4" x14ac:dyDescent="0.25">
      <c r="A3837" s="28">
        <v>380238</v>
      </c>
      <c r="B3837" s="11">
        <v>1</v>
      </c>
      <c r="D3837" s="1">
        <v>42735</v>
      </c>
    </row>
    <row r="3838" spans="1:4" x14ac:dyDescent="0.25">
      <c r="A3838" s="28">
        <v>380238</v>
      </c>
      <c r="B3838" s="11">
        <v>1</v>
      </c>
      <c r="D3838" s="1">
        <v>43008</v>
      </c>
    </row>
    <row r="3839" spans="1:4" x14ac:dyDescent="0.25">
      <c r="A3839" s="28">
        <v>380240</v>
      </c>
      <c r="B3839" s="11">
        <v>0</v>
      </c>
      <c r="D3839" s="1">
        <v>41274</v>
      </c>
    </row>
    <row r="3840" spans="1:4" x14ac:dyDescent="0.25">
      <c r="A3840" s="28">
        <v>380240</v>
      </c>
      <c r="B3840" s="11">
        <v>84</v>
      </c>
      <c r="D3840" s="1">
        <v>42185</v>
      </c>
    </row>
    <row r="3841" spans="1:4" x14ac:dyDescent="0.25">
      <c r="A3841" s="28">
        <v>380240</v>
      </c>
      <c r="B3841" s="11">
        <v>84</v>
      </c>
      <c r="D3841" s="1">
        <v>42551</v>
      </c>
    </row>
    <row r="3842" spans="1:4" x14ac:dyDescent="0.25">
      <c r="A3842" s="28">
        <v>380242</v>
      </c>
      <c r="B3842" s="11">
        <v>21</v>
      </c>
      <c r="D3842" s="1">
        <v>41274</v>
      </c>
    </row>
    <row r="3843" spans="1:4" x14ac:dyDescent="0.25">
      <c r="A3843" s="28">
        <v>380242</v>
      </c>
      <c r="B3843" s="11">
        <v>138</v>
      </c>
      <c r="D3843" s="1">
        <v>42185</v>
      </c>
    </row>
    <row r="3844" spans="1:4" x14ac:dyDescent="0.25">
      <c r="A3844" s="28">
        <v>380242</v>
      </c>
      <c r="B3844" s="11">
        <v>260</v>
      </c>
      <c r="C3844" s="44"/>
      <c r="D3844" s="1">
        <v>42551</v>
      </c>
    </row>
    <row r="3845" spans="1:4" x14ac:dyDescent="0.25">
      <c r="A3845" s="28">
        <v>380246</v>
      </c>
      <c r="B3845" s="11">
        <v>8466580</v>
      </c>
      <c r="D3845" s="1">
        <v>41274</v>
      </c>
    </row>
    <row r="3846" spans="1:4" x14ac:dyDescent="0.25">
      <c r="A3846" s="28">
        <v>380246</v>
      </c>
      <c r="B3846" s="11">
        <v>1156742</v>
      </c>
      <c r="D3846" s="1">
        <v>42185</v>
      </c>
    </row>
    <row r="3847" spans="1:4" x14ac:dyDescent="0.25">
      <c r="A3847" s="28">
        <v>380246</v>
      </c>
      <c r="B3847" s="11">
        <v>1099481</v>
      </c>
      <c r="D3847" s="1">
        <v>42551</v>
      </c>
    </row>
    <row r="3848" spans="1:4" x14ac:dyDescent="0.25">
      <c r="A3848" s="28">
        <v>380248</v>
      </c>
      <c r="B3848" s="11">
        <v>1</v>
      </c>
      <c r="D3848" s="1">
        <v>41274</v>
      </c>
    </row>
    <row r="3849" spans="1:4" x14ac:dyDescent="0.25">
      <c r="A3849" s="28">
        <v>380248</v>
      </c>
      <c r="B3849" s="11"/>
      <c r="D3849" s="1">
        <v>41639</v>
      </c>
    </row>
    <row r="3850" spans="1:4" x14ac:dyDescent="0.25">
      <c r="A3850" s="28">
        <v>380248</v>
      </c>
      <c r="B3850" s="11">
        <v>2</v>
      </c>
      <c r="D3850" s="1">
        <v>42004</v>
      </c>
    </row>
    <row r="3851" spans="1:4" x14ac:dyDescent="0.25">
      <c r="A3851" s="28">
        <v>380248</v>
      </c>
      <c r="B3851" s="11">
        <v>11</v>
      </c>
      <c r="D3851" s="1">
        <v>42369</v>
      </c>
    </row>
    <row r="3852" spans="1:4" x14ac:dyDescent="0.25">
      <c r="A3852" s="28">
        <v>380248</v>
      </c>
      <c r="B3852" s="11">
        <v>11</v>
      </c>
      <c r="D3852" s="1">
        <v>42735</v>
      </c>
    </row>
    <row r="3853" spans="1:4" x14ac:dyDescent="0.25">
      <c r="A3853" s="28">
        <v>380252</v>
      </c>
      <c r="B3853" s="11">
        <v>42</v>
      </c>
      <c r="D3853" s="1">
        <v>41274</v>
      </c>
    </row>
    <row r="3854" spans="1:4" x14ac:dyDescent="0.25">
      <c r="A3854" s="28">
        <v>380252</v>
      </c>
      <c r="B3854" s="11">
        <v>42</v>
      </c>
      <c r="D3854" s="1">
        <v>41639</v>
      </c>
    </row>
    <row r="3855" spans="1:4" x14ac:dyDescent="0.25">
      <c r="A3855" s="28">
        <v>380252</v>
      </c>
      <c r="B3855" s="11">
        <v>42</v>
      </c>
      <c r="D3855" s="1">
        <v>42004</v>
      </c>
    </row>
    <row r="3856" spans="1:4" x14ac:dyDescent="0.25">
      <c r="A3856" s="28">
        <v>380252</v>
      </c>
      <c r="B3856" s="11">
        <v>42</v>
      </c>
      <c r="D3856" s="1">
        <v>42369</v>
      </c>
    </row>
    <row r="3857" spans="1:4" x14ac:dyDescent="0.25">
      <c r="A3857" s="28">
        <v>380252</v>
      </c>
      <c r="B3857" s="11">
        <v>42</v>
      </c>
      <c r="D3857" s="1">
        <v>42735</v>
      </c>
    </row>
    <row r="3858" spans="1:4" x14ac:dyDescent="0.25">
      <c r="A3858" s="28">
        <v>380254</v>
      </c>
      <c r="B3858" s="11"/>
      <c r="D3858" s="1">
        <v>41639</v>
      </c>
    </row>
    <row r="3859" spans="1:4" x14ac:dyDescent="0.25">
      <c r="A3859" s="28">
        <v>380254</v>
      </c>
      <c r="B3859" s="11">
        <v>1080000</v>
      </c>
      <c r="D3859" s="1">
        <v>42369</v>
      </c>
    </row>
    <row r="3860" spans="1:4" x14ac:dyDescent="0.25">
      <c r="A3860" s="28">
        <v>380274</v>
      </c>
      <c r="B3860" s="11">
        <v>6</v>
      </c>
      <c r="D3860" s="1">
        <v>41274</v>
      </c>
    </row>
    <row r="3861" spans="1:4" x14ac:dyDescent="0.25">
      <c r="A3861" s="28">
        <v>380274</v>
      </c>
      <c r="B3861" s="11">
        <v>17</v>
      </c>
      <c r="D3861" s="1">
        <v>41639</v>
      </c>
    </row>
    <row r="3862" spans="1:4" x14ac:dyDescent="0.25">
      <c r="A3862" s="28">
        <v>380274</v>
      </c>
      <c r="B3862" s="11">
        <v>29</v>
      </c>
      <c r="D3862" s="1">
        <v>42004</v>
      </c>
    </row>
    <row r="3863" spans="1:4" x14ac:dyDescent="0.25">
      <c r="A3863" s="28">
        <v>380274</v>
      </c>
      <c r="B3863" s="11">
        <v>38</v>
      </c>
      <c r="D3863" s="1">
        <v>42369</v>
      </c>
    </row>
    <row r="3864" spans="1:4" x14ac:dyDescent="0.25">
      <c r="A3864" s="28">
        <v>380274</v>
      </c>
      <c r="B3864" s="11">
        <v>41</v>
      </c>
      <c r="D3864" s="1">
        <v>42735</v>
      </c>
    </row>
    <row r="3865" spans="1:4" x14ac:dyDescent="0.25">
      <c r="A3865" s="28">
        <v>380278</v>
      </c>
      <c r="B3865" s="11">
        <v>770000</v>
      </c>
      <c r="D3865" s="1">
        <v>41274</v>
      </c>
    </row>
    <row r="3866" spans="1:4" x14ac:dyDescent="0.25">
      <c r="A3866" s="28">
        <v>380278</v>
      </c>
      <c r="B3866" s="11">
        <v>770000</v>
      </c>
      <c r="D3866" s="1">
        <v>41639</v>
      </c>
    </row>
    <row r="3867" spans="1:4" x14ac:dyDescent="0.25">
      <c r="A3867" s="28">
        <v>380278</v>
      </c>
      <c r="B3867" s="11">
        <v>77000</v>
      </c>
      <c r="D3867" s="1">
        <v>42004</v>
      </c>
    </row>
    <row r="3868" spans="1:4" x14ac:dyDescent="0.25">
      <c r="A3868" s="28">
        <v>380278</v>
      </c>
      <c r="B3868" s="11">
        <v>772000</v>
      </c>
      <c r="D3868" s="1">
        <v>42369</v>
      </c>
    </row>
    <row r="3869" spans="1:4" x14ac:dyDescent="0.25">
      <c r="A3869" s="28">
        <v>380278</v>
      </c>
      <c r="B3869" s="11">
        <v>772000</v>
      </c>
      <c r="D3869" s="1">
        <v>42735</v>
      </c>
    </row>
    <row r="3870" spans="1:4" x14ac:dyDescent="0.25">
      <c r="A3870" s="28">
        <v>380280</v>
      </c>
      <c r="B3870" s="11">
        <v>3</v>
      </c>
      <c r="D3870" s="1">
        <v>41274</v>
      </c>
    </row>
    <row r="3871" spans="1:4" x14ac:dyDescent="0.25">
      <c r="A3871" s="28">
        <v>380284</v>
      </c>
      <c r="B3871" s="11">
        <v>11</v>
      </c>
      <c r="D3871" s="1">
        <v>41274</v>
      </c>
    </row>
    <row r="3872" spans="1:4" x14ac:dyDescent="0.25">
      <c r="A3872" s="28">
        <v>380284</v>
      </c>
      <c r="B3872" s="11">
        <v>11</v>
      </c>
      <c r="D3872" s="1">
        <v>41639</v>
      </c>
    </row>
    <row r="3873" spans="1:4" x14ac:dyDescent="0.25">
      <c r="A3873" s="28">
        <v>380286</v>
      </c>
      <c r="B3873" s="11">
        <v>447613</v>
      </c>
      <c r="D3873" s="1">
        <v>41274</v>
      </c>
    </row>
    <row r="3874" spans="1:4" x14ac:dyDescent="0.25">
      <c r="A3874" s="28">
        <v>380286</v>
      </c>
      <c r="B3874" s="11">
        <v>1883212</v>
      </c>
      <c r="D3874" s="1">
        <v>41639</v>
      </c>
    </row>
    <row r="3875" spans="1:4" x14ac:dyDescent="0.25">
      <c r="A3875" s="28">
        <v>380288</v>
      </c>
      <c r="B3875" s="11">
        <v>447613</v>
      </c>
      <c r="D3875" s="1">
        <v>41274</v>
      </c>
    </row>
    <row r="3876" spans="1:4" x14ac:dyDescent="0.25">
      <c r="A3876" s="28">
        <v>380288</v>
      </c>
      <c r="B3876" s="11">
        <v>1883212</v>
      </c>
      <c r="D3876" s="1">
        <v>41639</v>
      </c>
    </row>
    <row r="3877" spans="1:4" x14ac:dyDescent="0.25">
      <c r="A3877" s="28">
        <v>380290</v>
      </c>
      <c r="B3877" s="11">
        <v>58</v>
      </c>
      <c r="D3877" s="1">
        <v>41274</v>
      </c>
    </row>
    <row r="3878" spans="1:4" x14ac:dyDescent="0.25">
      <c r="A3878" s="28">
        <v>380290</v>
      </c>
      <c r="B3878" s="11">
        <v>48</v>
      </c>
      <c r="D3878" s="1">
        <v>41639</v>
      </c>
    </row>
    <row r="3879" spans="1:4" x14ac:dyDescent="0.25">
      <c r="A3879" s="28">
        <v>380290</v>
      </c>
      <c r="B3879" s="11">
        <v>20</v>
      </c>
      <c r="D3879" s="1">
        <v>42369</v>
      </c>
    </row>
    <row r="3880" spans="1:4" x14ac:dyDescent="0.25">
      <c r="A3880" s="28">
        <v>380302</v>
      </c>
      <c r="B3880" s="11">
        <v>725000</v>
      </c>
      <c r="D3880" s="1">
        <v>41455</v>
      </c>
    </row>
    <row r="3881" spans="1:4" x14ac:dyDescent="0.25">
      <c r="A3881" s="28">
        <v>380302</v>
      </c>
      <c r="B3881" s="11">
        <v>6683970</v>
      </c>
      <c r="D3881" s="1">
        <v>41820</v>
      </c>
    </row>
    <row r="3882" spans="1:4" x14ac:dyDescent="0.25">
      <c r="A3882" s="28">
        <v>380302</v>
      </c>
      <c r="B3882" s="11">
        <v>6683970</v>
      </c>
      <c r="D3882" s="1">
        <v>42004</v>
      </c>
    </row>
    <row r="3883" spans="1:4" x14ac:dyDescent="0.25">
      <c r="A3883" s="28">
        <v>380304</v>
      </c>
      <c r="B3883" s="11">
        <v>0</v>
      </c>
      <c r="D3883" s="1">
        <v>41455</v>
      </c>
    </row>
    <row r="3884" spans="1:4" x14ac:dyDescent="0.25">
      <c r="A3884" s="28">
        <v>380304</v>
      </c>
      <c r="B3884" s="11"/>
      <c r="D3884" s="1">
        <v>41820</v>
      </c>
    </row>
    <row r="3885" spans="1:4" x14ac:dyDescent="0.25">
      <c r="A3885" s="28">
        <v>380304</v>
      </c>
      <c r="B3885" s="11">
        <v>14</v>
      </c>
      <c r="D3885" s="1">
        <v>42004</v>
      </c>
    </row>
    <row r="3886" spans="1:4" x14ac:dyDescent="0.25">
      <c r="A3886" s="28">
        <v>380307</v>
      </c>
      <c r="B3886" s="11">
        <v>725000</v>
      </c>
      <c r="D3886" s="1">
        <v>41455</v>
      </c>
    </row>
    <row r="3887" spans="1:4" x14ac:dyDescent="0.25">
      <c r="A3887" s="28">
        <v>380307</v>
      </c>
      <c r="B3887" s="11">
        <v>725000</v>
      </c>
      <c r="D3887" s="1">
        <v>41820</v>
      </c>
    </row>
    <row r="3888" spans="1:4" x14ac:dyDescent="0.25">
      <c r="A3888" s="28">
        <v>380307</v>
      </c>
      <c r="B3888" s="11">
        <v>725000</v>
      </c>
      <c r="D3888" s="1">
        <v>42004</v>
      </c>
    </row>
    <row r="3889" spans="1:4" x14ac:dyDescent="0.25">
      <c r="A3889" s="28">
        <v>380309</v>
      </c>
      <c r="B3889" s="11">
        <v>728986</v>
      </c>
      <c r="D3889" s="1">
        <v>41455</v>
      </c>
    </row>
    <row r="3890" spans="1:4" x14ac:dyDescent="0.25">
      <c r="A3890" s="28">
        <v>380309</v>
      </c>
      <c r="B3890" s="11">
        <v>1201596</v>
      </c>
      <c r="D3890" s="1">
        <v>41820</v>
      </c>
    </row>
    <row r="3891" spans="1:4" x14ac:dyDescent="0.25">
      <c r="A3891" s="28">
        <v>380309</v>
      </c>
      <c r="B3891" s="11">
        <v>1201596</v>
      </c>
      <c r="D3891" s="1">
        <v>42004</v>
      </c>
    </row>
    <row r="3892" spans="1:4" x14ac:dyDescent="0.25">
      <c r="A3892" s="28">
        <v>380311</v>
      </c>
      <c r="B3892" s="11">
        <v>1</v>
      </c>
      <c r="D3892" s="1">
        <v>42584</v>
      </c>
    </row>
    <row r="3893" spans="1:4" x14ac:dyDescent="0.25">
      <c r="A3893" s="28">
        <v>380313</v>
      </c>
      <c r="B3893" s="11">
        <v>13</v>
      </c>
      <c r="D3893" s="1">
        <v>41274</v>
      </c>
    </row>
    <row r="3894" spans="1:4" x14ac:dyDescent="0.25">
      <c r="A3894" s="28">
        <v>380313</v>
      </c>
      <c r="B3894" s="11">
        <v>27</v>
      </c>
      <c r="D3894" s="1">
        <v>41639</v>
      </c>
    </row>
    <row r="3895" spans="1:4" x14ac:dyDescent="0.25">
      <c r="A3895" s="28">
        <v>380313</v>
      </c>
      <c r="B3895" s="11">
        <v>34</v>
      </c>
      <c r="D3895" s="1">
        <v>42369</v>
      </c>
    </row>
    <row r="3896" spans="1:4" x14ac:dyDescent="0.25">
      <c r="A3896" s="28">
        <v>380313</v>
      </c>
      <c r="B3896" s="11">
        <v>54</v>
      </c>
      <c r="D3896" s="1">
        <v>42735</v>
      </c>
    </row>
    <row r="3897" spans="1:4" x14ac:dyDescent="0.25">
      <c r="A3897" s="28">
        <v>380317</v>
      </c>
      <c r="B3897" s="11">
        <v>72</v>
      </c>
      <c r="D3897" s="1">
        <v>41274</v>
      </c>
    </row>
    <row r="3898" spans="1:4" x14ac:dyDescent="0.25">
      <c r="A3898" s="28">
        <v>380317</v>
      </c>
      <c r="B3898" s="11">
        <v>72</v>
      </c>
      <c r="D3898" s="1">
        <v>41639</v>
      </c>
    </row>
    <row r="3899" spans="1:4" x14ac:dyDescent="0.25">
      <c r="A3899" s="28">
        <v>380317</v>
      </c>
      <c r="B3899" s="11">
        <v>72</v>
      </c>
      <c r="D3899" s="1">
        <v>42369</v>
      </c>
    </row>
    <row r="3900" spans="1:4" x14ac:dyDescent="0.25">
      <c r="A3900" s="28">
        <v>380317</v>
      </c>
      <c r="B3900" s="11">
        <v>72</v>
      </c>
      <c r="D3900" s="1">
        <v>42735</v>
      </c>
    </row>
    <row r="3901" spans="1:4" x14ac:dyDescent="0.25">
      <c r="A3901" s="28">
        <v>380319</v>
      </c>
      <c r="B3901" s="11">
        <v>1950680</v>
      </c>
      <c r="D3901" s="1">
        <v>41274</v>
      </c>
    </row>
    <row r="3902" spans="1:4" x14ac:dyDescent="0.25">
      <c r="A3902" s="28">
        <v>380319</v>
      </c>
      <c r="B3902" s="11">
        <v>1863863</v>
      </c>
      <c r="D3902" s="1">
        <v>42004</v>
      </c>
    </row>
    <row r="3903" spans="1:4" x14ac:dyDescent="0.25">
      <c r="A3903" s="28">
        <v>380319</v>
      </c>
      <c r="B3903" s="11">
        <v>11005000</v>
      </c>
      <c r="D3903" s="1">
        <v>42369</v>
      </c>
    </row>
    <row r="3904" spans="1:4" x14ac:dyDescent="0.25">
      <c r="A3904" s="28">
        <v>380319</v>
      </c>
      <c r="B3904" s="11">
        <v>13344000</v>
      </c>
      <c r="D3904" s="1">
        <v>42735</v>
      </c>
    </row>
    <row r="3905" spans="1:4" x14ac:dyDescent="0.25">
      <c r="A3905" s="28">
        <v>380321</v>
      </c>
      <c r="B3905" s="11">
        <v>1950680</v>
      </c>
      <c r="D3905" s="1">
        <v>41274</v>
      </c>
    </row>
    <row r="3906" spans="1:4" x14ac:dyDescent="0.25">
      <c r="A3906" s="28">
        <v>380321</v>
      </c>
      <c r="B3906" s="11">
        <v>1863863</v>
      </c>
      <c r="D3906" s="1">
        <v>42004</v>
      </c>
    </row>
    <row r="3907" spans="1:4" x14ac:dyDescent="0.25">
      <c r="A3907" s="28">
        <v>380321</v>
      </c>
      <c r="B3907" s="11">
        <v>13344000</v>
      </c>
      <c r="D3907" s="1">
        <v>42735</v>
      </c>
    </row>
    <row r="3908" spans="1:4" x14ac:dyDescent="0.25">
      <c r="A3908" s="28">
        <v>380321</v>
      </c>
      <c r="B3908" s="11">
        <v>11000000</v>
      </c>
      <c r="D3908" s="1">
        <v>75241</v>
      </c>
    </row>
    <row r="3909" spans="1:4" x14ac:dyDescent="0.25">
      <c r="A3909" s="28">
        <v>380323</v>
      </c>
      <c r="B3909" s="11">
        <v>20</v>
      </c>
      <c r="D3909" s="1">
        <v>41274</v>
      </c>
    </row>
    <row r="3910" spans="1:4" x14ac:dyDescent="0.25">
      <c r="A3910" s="28">
        <v>380323</v>
      </c>
      <c r="B3910" s="11">
        <v>11</v>
      </c>
      <c r="D3910" s="1">
        <v>42004</v>
      </c>
    </row>
    <row r="3911" spans="1:4" x14ac:dyDescent="0.25">
      <c r="A3911" s="28">
        <v>380323</v>
      </c>
      <c r="B3911" s="11">
        <v>12</v>
      </c>
      <c r="D3911" s="1">
        <v>42369</v>
      </c>
    </row>
    <row r="3912" spans="1:4" x14ac:dyDescent="0.25">
      <c r="A3912" s="28">
        <v>380323</v>
      </c>
      <c r="B3912" s="11">
        <v>20</v>
      </c>
      <c r="D3912" s="1">
        <v>42735</v>
      </c>
    </row>
    <row r="3913" spans="1:4" x14ac:dyDescent="0.25">
      <c r="A3913" s="28">
        <v>380325</v>
      </c>
      <c r="B3913" s="11">
        <v>0</v>
      </c>
      <c r="D3913" s="1">
        <v>41274</v>
      </c>
    </row>
    <row r="3914" spans="1:4" x14ac:dyDescent="0.25">
      <c r="A3914" s="28">
        <v>380325</v>
      </c>
      <c r="B3914" s="11"/>
      <c r="D3914" s="1">
        <v>42369</v>
      </c>
    </row>
    <row r="3915" spans="1:4" x14ac:dyDescent="0.25">
      <c r="A3915" s="28">
        <v>380325</v>
      </c>
      <c r="B3915" s="11">
        <v>12</v>
      </c>
      <c r="D3915" s="1">
        <v>42735</v>
      </c>
    </row>
    <row r="3916" spans="1:4" x14ac:dyDescent="0.25">
      <c r="A3916" s="28">
        <v>380329</v>
      </c>
      <c r="B3916" s="11">
        <v>0</v>
      </c>
      <c r="D3916" s="1">
        <v>41274</v>
      </c>
    </row>
    <row r="3917" spans="1:4" x14ac:dyDescent="0.25">
      <c r="A3917" s="28">
        <v>380329</v>
      </c>
      <c r="B3917" s="11">
        <v>5850175</v>
      </c>
      <c r="D3917" s="1">
        <v>41639</v>
      </c>
    </row>
    <row r="3918" spans="1:4" x14ac:dyDescent="0.25">
      <c r="A3918" s="28">
        <v>380329</v>
      </c>
      <c r="B3918" s="11">
        <v>6551130</v>
      </c>
      <c r="D3918" s="1">
        <v>42004</v>
      </c>
    </row>
    <row r="3919" spans="1:4" x14ac:dyDescent="0.25">
      <c r="A3919" s="28">
        <v>380329</v>
      </c>
      <c r="B3919" s="11">
        <v>7210709</v>
      </c>
      <c r="D3919" s="1">
        <v>42369</v>
      </c>
    </row>
    <row r="3920" spans="1:4" x14ac:dyDescent="0.25">
      <c r="A3920" s="28">
        <v>380329</v>
      </c>
      <c r="B3920" s="11">
        <v>7210709</v>
      </c>
      <c r="D3920" s="1">
        <v>42735</v>
      </c>
    </row>
    <row r="3921" spans="1:4" x14ac:dyDescent="0.25">
      <c r="A3921" s="28">
        <v>380333</v>
      </c>
      <c r="B3921" s="11">
        <v>0</v>
      </c>
      <c r="D3921" s="1">
        <v>41274</v>
      </c>
    </row>
    <row r="3922" spans="1:4" x14ac:dyDescent="0.25">
      <c r="A3922" s="28">
        <v>380333</v>
      </c>
      <c r="B3922" s="11">
        <v>6551130</v>
      </c>
      <c r="D3922" s="1">
        <v>42004</v>
      </c>
    </row>
    <row r="3923" spans="1:4" x14ac:dyDescent="0.25">
      <c r="A3923" s="28">
        <v>380333</v>
      </c>
      <c r="B3923" s="11">
        <v>7210709</v>
      </c>
      <c r="D3923" s="1">
        <v>42369</v>
      </c>
    </row>
    <row r="3924" spans="1:4" x14ac:dyDescent="0.25">
      <c r="A3924" s="28">
        <v>380333</v>
      </c>
      <c r="B3924" s="11">
        <v>7210709</v>
      </c>
      <c r="D3924" s="1">
        <v>42735</v>
      </c>
    </row>
    <row r="3925" spans="1:4" x14ac:dyDescent="0.25">
      <c r="A3925" s="28">
        <v>380335</v>
      </c>
      <c r="B3925" s="11">
        <v>11</v>
      </c>
      <c r="C3925" s="44"/>
      <c r="D3925" s="1">
        <v>41274</v>
      </c>
    </row>
    <row r="3926" spans="1:4" x14ac:dyDescent="0.25">
      <c r="A3926" s="28">
        <v>380335</v>
      </c>
      <c r="B3926" s="11">
        <v>25</v>
      </c>
      <c r="C3926" s="44"/>
      <c r="D3926" s="1">
        <v>41639</v>
      </c>
    </row>
    <row r="3927" spans="1:4" x14ac:dyDescent="0.25">
      <c r="A3927" s="28">
        <v>380335</v>
      </c>
      <c r="B3927" s="11">
        <v>28</v>
      </c>
      <c r="D3927" s="1">
        <v>42155</v>
      </c>
    </row>
    <row r="3928" spans="1:4" x14ac:dyDescent="0.25">
      <c r="A3928" s="28">
        <v>380335</v>
      </c>
      <c r="B3928" s="11">
        <v>35</v>
      </c>
      <c r="D3928" s="1">
        <v>42369</v>
      </c>
    </row>
    <row r="3929" spans="1:4" x14ac:dyDescent="0.25">
      <c r="A3929" s="28">
        <v>380335</v>
      </c>
      <c r="B3929" s="11">
        <v>47</v>
      </c>
      <c r="D3929" s="1">
        <v>42886</v>
      </c>
    </row>
    <row r="3930" spans="1:4" x14ac:dyDescent="0.25">
      <c r="A3930" s="28">
        <v>380339</v>
      </c>
      <c r="B3930" s="11">
        <v>33</v>
      </c>
      <c r="D3930" s="1">
        <v>41274</v>
      </c>
    </row>
    <row r="3931" spans="1:4" x14ac:dyDescent="0.25">
      <c r="A3931" s="28">
        <v>380339</v>
      </c>
      <c r="B3931" s="11">
        <v>33</v>
      </c>
      <c r="D3931" s="1">
        <v>41639</v>
      </c>
    </row>
    <row r="3932" spans="1:4" x14ac:dyDescent="0.25">
      <c r="A3932" s="28">
        <v>380339</v>
      </c>
      <c r="B3932" s="11">
        <v>33</v>
      </c>
      <c r="D3932" s="1">
        <v>42155</v>
      </c>
    </row>
    <row r="3933" spans="1:4" x14ac:dyDescent="0.25">
      <c r="A3933" s="28">
        <v>380339</v>
      </c>
      <c r="B3933" s="11">
        <v>33</v>
      </c>
      <c r="D3933" s="1">
        <v>42369</v>
      </c>
    </row>
    <row r="3934" spans="1:4" x14ac:dyDescent="0.25">
      <c r="A3934" s="28">
        <v>380339</v>
      </c>
      <c r="B3934" s="11">
        <v>33</v>
      </c>
      <c r="D3934" s="1">
        <v>42886</v>
      </c>
    </row>
    <row r="3935" spans="1:4" x14ac:dyDescent="0.25">
      <c r="A3935" s="28">
        <v>380341</v>
      </c>
      <c r="B3935" s="11">
        <v>605000</v>
      </c>
      <c r="D3935" s="1">
        <v>41274</v>
      </c>
    </row>
    <row r="3936" spans="1:4" x14ac:dyDescent="0.25">
      <c r="A3936" s="28">
        <v>380341</v>
      </c>
      <c r="B3936" s="11">
        <v>669598</v>
      </c>
      <c r="D3936" s="1">
        <v>41639</v>
      </c>
    </row>
    <row r="3937" spans="1:4" x14ac:dyDescent="0.25">
      <c r="A3937" s="28">
        <v>380341</v>
      </c>
      <c r="B3937" s="11">
        <v>825593</v>
      </c>
      <c r="D3937" s="1">
        <v>42155</v>
      </c>
    </row>
    <row r="3938" spans="1:4" x14ac:dyDescent="0.25">
      <c r="A3938" s="28">
        <v>380341</v>
      </c>
      <c r="B3938" s="11">
        <v>1152335</v>
      </c>
      <c r="D3938" s="1">
        <v>42369</v>
      </c>
    </row>
    <row r="3939" spans="1:4" x14ac:dyDescent="0.25">
      <c r="A3939" s="28">
        <v>380341</v>
      </c>
      <c r="B3939" s="11">
        <v>2618117</v>
      </c>
      <c r="D3939" s="1">
        <v>42886</v>
      </c>
    </row>
    <row r="3940" spans="1:4" x14ac:dyDescent="0.25">
      <c r="A3940" s="28">
        <v>380343</v>
      </c>
      <c r="B3940" s="11">
        <v>605000</v>
      </c>
      <c r="D3940" s="1">
        <v>41274</v>
      </c>
    </row>
    <row r="3941" spans="1:4" x14ac:dyDescent="0.25">
      <c r="A3941" s="28">
        <v>380343</v>
      </c>
      <c r="B3941" s="11">
        <v>669598</v>
      </c>
      <c r="D3941" s="1">
        <v>41639</v>
      </c>
    </row>
    <row r="3942" spans="1:4" x14ac:dyDescent="0.25">
      <c r="A3942" s="28">
        <v>380343</v>
      </c>
      <c r="B3942" s="11">
        <v>825593</v>
      </c>
      <c r="D3942" s="1">
        <v>42155</v>
      </c>
    </row>
    <row r="3943" spans="1:4" x14ac:dyDescent="0.25">
      <c r="A3943" s="28">
        <v>380343</v>
      </c>
      <c r="B3943" s="11">
        <v>1152335</v>
      </c>
      <c r="D3943" s="1">
        <v>42369</v>
      </c>
    </row>
    <row r="3944" spans="1:4" x14ac:dyDescent="0.25">
      <c r="A3944" s="28">
        <v>380343</v>
      </c>
      <c r="B3944" s="11">
        <v>2618117</v>
      </c>
      <c r="D3944" s="1">
        <v>42886</v>
      </c>
    </row>
    <row r="3945" spans="1:4" x14ac:dyDescent="0.25">
      <c r="A3945" s="28">
        <v>380345</v>
      </c>
      <c r="B3945" s="11">
        <v>5</v>
      </c>
      <c r="D3945" s="1">
        <v>41639</v>
      </c>
    </row>
    <row r="3946" spans="1:4" x14ac:dyDescent="0.25">
      <c r="A3946" s="28">
        <v>380345</v>
      </c>
      <c r="B3946" s="11">
        <v>8</v>
      </c>
      <c r="D3946" s="1">
        <v>42004</v>
      </c>
    </row>
    <row r="3947" spans="1:4" x14ac:dyDescent="0.25">
      <c r="A3947" s="28">
        <v>380345</v>
      </c>
      <c r="B3947" s="11">
        <v>10</v>
      </c>
      <c r="C3947">
        <f>42-32</f>
        <v>10</v>
      </c>
      <c r="D3947" s="1">
        <v>42369</v>
      </c>
    </row>
    <row r="3948" spans="1:4" x14ac:dyDescent="0.25">
      <c r="A3948" s="28">
        <v>380345</v>
      </c>
      <c r="B3948" s="11">
        <v>17</v>
      </c>
      <c r="D3948" s="1">
        <v>42735</v>
      </c>
    </row>
    <row r="3949" spans="1:4" x14ac:dyDescent="0.25">
      <c r="A3949" s="28">
        <v>380345</v>
      </c>
      <c r="B3949" s="11">
        <v>13</v>
      </c>
      <c r="D3949" s="1">
        <v>43100</v>
      </c>
    </row>
    <row r="3950" spans="1:4" x14ac:dyDescent="0.25">
      <c r="A3950" s="28">
        <v>380349</v>
      </c>
      <c r="B3950" s="11">
        <v>32</v>
      </c>
      <c r="D3950" s="1">
        <v>41639</v>
      </c>
    </row>
    <row r="3951" spans="1:4" x14ac:dyDescent="0.25">
      <c r="A3951" s="28">
        <v>380349</v>
      </c>
      <c r="B3951" s="11">
        <v>32</v>
      </c>
      <c r="C3951" s="44"/>
      <c r="D3951" s="1">
        <v>42004</v>
      </c>
    </row>
    <row r="3952" spans="1:4" x14ac:dyDescent="0.25">
      <c r="A3952" s="28">
        <v>380349</v>
      </c>
      <c r="B3952" s="11">
        <v>32</v>
      </c>
      <c r="D3952" s="1">
        <v>42369</v>
      </c>
    </row>
    <row r="3953" spans="1:4" x14ac:dyDescent="0.25">
      <c r="A3953" s="28">
        <v>380349</v>
      </c>
      <c r="B3953" s="11">
        <v>32</v>
      </c>
      <c r="D3953" s="1">
        <v>42735</v>
      </c>
    </row>
    <row r="3954" spans="1:4" x14ac:dyDescent="0.25">
      <c r="A3954" s="28">
        <v>380349</v>
      </c>
      <c r="B3954" s="11">
        <v>32</v>
      </c>
      <c r="C3954" t="s">
        <v>4559</v>
      </c>
      <c r="D3954" s="1">
        <v>43100</v>
      </c>
    </row>
    <row r="3955" spans="1:4" x14ac:dyDescent="0.25">
      <c r="A3955" s="28">
        <v>380351</v>
      </c>
      <c r="B3955" s="11">
        <v>7181539</v>
      </c>
      <c r="D3955" s="1">
        <v>41639</v>
      </c>
    </row>
    <row r="3956" spans="1:4" x14ac:dyDescent="0.25">
      <c r="A3956" s="28">
        <v>380351</v>
      </c>
      <c r="B3956" s="11">
        <v>0</v>
      </c>
      <c r="C3956" t="s">
        <v>217</v>
      </c>
      <c r="D3956" s="1">
        <v>42735</v>
      </c>
    </row>
    <row r="3957" spans="1:4" x14ac:dyDescent="0.25">
      <c r="A3957" s="28">
        <v>380358</v>
      </c>
      <c r="B3957" s="11">
        <v>12133</v>
      </c>
      <c r="D3957" s="1">
        <v>41455</v>
      </c>
    </row>
    <row r="3958" spans="1:4" x14ac:dyDescent="0.25">
      <c r="A3958" s="28">
        <v>380358</v>
      </c>
      <c r="B3958" s="11">
        <v>58563</v>
      </c>
      <c r="D3958" s="1">
        <v>41820</v>
      </c>
    </row>
    <row r="3959" spans="1:4" x14ac:dyDescent="0.25">
      <c r="A3959" s="28">
        <v>380358</v>
      </c>
      <c r="B3959" s="11">
        <v>92431</v>
      </c>
      <c r="D3959" s="1">
        <v>42004</v>
      </c>
    </row>
    <row r="3960" spans="1:4" x14ac:dyDescent="0.25">
      <c r="A3960" s="28">
        <v>380360</v>
      </c>
      <c r="B3960" s="11">
        <v>0</v>
      </c>
      <c r="D3960" s="1">
        <v>41455</v>
      </c>
    </row>
    <row r="3961" spans="1:4" x14ac:dyDescent="0.25">
      <c r="A3961" s="28">
        <v>380360</v>
      </c>
      <c r="B3961" s="11">
        <v>373000</v>
      </c>
      <c r="D3961" s="1">
        <v>41820</v>
      </c>
    </row>
    <row r="3962" spans="1:4" x14ac:dyDescent="0.25">
      <c r="A3962" s="28">
        <v>380362</v>
      </c>
      <c r="B3962" s="11">
        <v>425880</v>
      </c>
      <c r="D3962" s="1">
        <v>41455</v>
      </c>
    </row>
    <row r="3963" spans="1:4" x14ac:dyDescent="0.25">
      <c r="A3963" s="28">
        <v>380362</v>
      </c>
      <c r="B3963" s="11">
        <v>6543984</v>
      </c>
      <c r="D3963" s="1">
        <v>41820</v>
      </c>
    </row>
    <row r="3964" spans="1:4" x14ac:dyDescent="0.25">
      <c r="A3964" s="28">
        <v>380362</v>
      </c>
      <c r="B3964" s="11">
        <v>162658</v>
      </c>
      <c r="D3964" s="1">
        <v>42004</v>
      </c>
    </row>
    <row r="3965" spans="1:4" x14ac:dyDescent="0.25">
      <c r="A3965" s="28">
        <v>380364</v>
      </c>
      <c r="B3965" s="11">
        <v>10</v>
      </c>
      <c r="D3965" s="1">
        <v>41274</v>
      </c>
    </row>
    <row r="3966" spans="1:4" x14ac:dyDescent="0.25">
      <c r="A3966" s="28">
        <v>380364</v>
      </c>
      <c r="B3966" s="11">
        <v>10</v>
      </c>
      <c r="D3966" s="1">
        <v>41639</v>
      </c>
    </row>
    <row r="3967" spans="1:4" x14ac:dyDescent="0.25">
      <c r="A3967" s="28">
        <v>380370</v>
      </c>
      <c r="B3967" s="11">
        <v>0</v>
      </c>
      <c r="D3967" s="1">
        <v>41639</v>
      </c>
    </row>
    <row r="3968" spans="1:4" x14ac:dyDescent="0.25">
      <c r="A3968" s="28">
        <v>380370</v>
      </c>
      <c r="B3968" s="11">
        <v>33</v>
      </c>
      <c r="D3968" s="1">
        <v>42004</v>
      </c>
    </row>
    <row r="3969" spans="1:4" x14ac:dyDescent="0.25">
      <c r="A3969" s="28">
        <v>380372</v>
      </c>
      <c r="B3969" s="11">
        <v>7</v>
      </c>
      <c r="D3969" s="1">
        <v>41639</v>
      </c>
    </row>
    <row r="3970" spans="1:4" x14ac:dyDescent="0.25">
      <c r="A3970" s="28">
        <v>380372</v>
      </c>
      <c r="B3970" s="11">
        <v>16</v>
      </c>
      <c r="D3970" s="1">
        <v>42369</v>
      </c>
    </row>
    <row r="3971" spans="1:4" x14ac:dyDescent="0.25">
      <c r="A3971" s="28">
        <v>380374</v>
      </c>
      <c r="B3971" s="11">
        <v>2042272</v>
      </c>
      <c r="D3971" s="1">
        <v>41639</v>
      </c>
    </row>
    <row r="3972" spans="1:4" x14ac:dyDescent="0.25">
      <c r="A3972" s="28">
        <v>380374</v>
      </c>
      <c r="B3972" s="11">
        <v>2562973</v>
      </c>
      <c r="D3972" s="1">
        <v>42004</v>
      </c>
    </row>
    <row r="3973" spans="1:4" x14ac:dyDescent="0.25">
      <c r="A3973" s="28">
        <v>380374</v>
      </c>
      <c r="B3973" s="11">
        <v>2562973</v>
      </c>
      <c r="D3973" s="1">
        <v>42369</v>
      </c>
    </row>
    <row r="3974" spans="1:4" x14ac:dyDescent="0.25">
      <c r="A3974" s="28">
        <v>380376</v>
      </c>
      <c r="B3974" s="11">
        <v>2042272</v>
      </c>
      <c r="D3974" s="1">
        <v>41639</v>
      </c>
    </row>
    <row r="3975" spans="1:4" x14ac:dyDescent="0.25">
      <c r="A3975" s="28">
        <v>380376</v>
      </c>
      <c r="B3975" s="11">
        <v>4036493</v>
      </c>
      <c r="D3975" s="1">
        <v>42004</v>
      </c>
    </row>
    <row r="3976" spans="1:4" x14ac:dyDescent="0.25">
      <c r="A3976" s="28">
        <v>380376</v>
      </c>
      <c r="B3976" s="11">
        <v>6583402</v>
      </c>
      <c r="D3976" s="1">
        <v>42369</v>
      </c>
    </row>
    <row r="3977" spans="1:4" x14ac:dyDescent="0.25">
      <c r="A3977" s="28">
        <v>380378</v>
      </c>
      <c r="B3977" s="11">
        <v>29</v>
      </c>
      <c r="D3977" s="1">
        <v>40543</v>
      </c>
    </row>
    <row r="3978" spans="1:4" x14ac:dyDescent="0.25">
      <c r="A3978" s="28">
        <v>380378</v>
      </c>
      <c r="B3978" s="11">
        <v>31</v>
      </c>
      <c r="D3978" s="1">
        <v>41274</v>
      </c>
    </row>
    <row r="3979" spans="1:4" x14ac:dyDescent="0.25">
      <c r="A3979" s="28">
        <v>380380</v>
      </c>
      <c r="B3979" s="11">
        <v>5</v>
      </c>
      <c r="D3979" s="1">
        <v>41274</v>
      </c>
    </row>
    <row r="3980" spans="1:4" x14ac:dyDescent="0.25">
      <c r="A3980" s="28">
        <v>380380</v>
      </c>
      <c r="B3980" s="11">
        <v>5</v>
      </c>
      <c r="D3980" s="1">
        <v>41639</v>
      </c>
    </row>
    <row r="3981" spans="1:4" x14ac:dyDescent="0.25">
      <c r="A3981" s="28">
        <v>380380</v>
      </c>
      <c r="B3981" s="11">
        <v>3</v>
      </c>
      <c r="D3981" s="1">
        <v>42004</v>
      </c>
    </row>
    <row r="3982" spans="1:4" x14ac:dyDescent="0.25">
      <c r="A3982" s="28">
        <v>380382</v>
      </c>
      <c r="B3982" s="11">
        <v>72450</v>
      </c>
      <c r="D3982" s="1">
        <v>41274</v>
      </c>
    </row>
    <row r="3983" spans="1:4" x14ac:dyDescent="0.25">
      <c r="A3983" s="28">
        <v>380382</v>
      </c>
      <c r="B3983" s="11">
        <v>72450</v>
      </c>
      <c r="D3983" s="1">
        <v>41639</v>
      </c>
    </row>
    <row r="3984" spans="1:4" x14ac:dyDescent="0.25">
      <c r="A3984" s="28">
        <v>380382</v>
      </c>
      <c r="B3984" s="11">
        <v>72450</v>
      </c>
      <c r="D3984" s="1">
        <v>42004</v>
      </c>
    </row>
    <row r="3985" spans="1:4" x14ac:dyDescent="0.25">
      <c r="A3985" s="28">
        <v>380384</v>
      </c>
      <c r="B3985" s="11">
        <v>8</v>
      </c>
      <c r="D3985" s="1">
        <v>41274</v>
      </c>
    </row>
    <row r="3986" spans="1:4" x14ac:dyDescent="0.25">
      <c r="A3986" s="28">
        <v>380384</v>
      </c>
      <c r="B3986" s="11">
        <v>15</v>
      </c>
      <c r="D3986" s="1">
        <v>41639</v>
      </c>
    </row>
    <row r="3987" spans="1:4" x14ac:dyDescent="0.25">
      <c r="A3987" s="28">
        <v>380386</v>
      </c>
      <c r="B3987" s="11">
        <v>0</v>
      </c>
      <c r="D3987" s="1">
        <v>41455</v>
      </c>
    </row>
    <row r="3988" spans="1:4" x14ac:dyDescent="0.25">
      <c r="A3988" s="28">
        <v>380386</v>
      </c>
      <c r="B3988" s="11">
        <v>39100</v>
      </c>
      <c r="D3988" s="1">
        <v>41639</v>
      </c>
    </row>
    <row r="3989" spans="1:4" x14ac:dyDescent="0.25">
      <c r="A3989" s="28">
        <v>380388</v>
      </c>
      <c r="B3989" s="11">
        <v>41</v>
      </c>
      <c r="D3989" s="1">
        <v>41639</v>
      </c>
    </row>
    <row r="3990" spans="1:4" x14ac:dyDescent="0.25">
      <c r="A3990" s="28">
        <v>380388</v>
      </c>
      <c r="B3990" s="11">
        <v>52</v>
      </c>
      <c r="D3990" s="1">
        <v>42004</v>
      </c>
    </row>
    <row r="3991" spans="1:4" x14ac:dyDescent="0.25">
      <c r="A3991" s="28">
        <v>380388</v>
      </c>
      <c r="B3991" s="11">
        <v>69</v>
      </c>
      <c r="D3991" s="1">
        <v>42369</v>
      </c>
    </row>
    <row r="3992" spans="1:4" x14ac:dyDescent="0.25">
      <c r="A3992" s="28">
        <v>380388</v>
      </c>
      <c r="B3992" s="11">
        <v>69</v>
      </c>
      <c r="D3992" s="1">
        <v>42735</v>
      </c>
    </row>
    <row r="3993" spans="1:4" x14ac:dyDescent="0.25">
      <c r="A3993" s="28">
        <v>380388</v>
      </c>
      <c r="B3993" s="11">
        <v>129</v>
      </c>
      <c r="D3993" s="1">
        <v>43100</v>
      </c>
    </row>
    <row r="3994" spans="1:4" x14ac:dyDescent="0.25">
      <c r="A3994" s="28">
        <v>380392</v>
      </c>
      <c r="B3994" s="11">
        <v>2878909</v>
      </c>
      <c r="D3994" s="1">
        <v>41639</v>
      </c>
    </row>
    <row r="3995" spans="1:4" x14ac:dyDescent="0.25">
      <c r="A3995" s="28">
        <v>380392</v>
      </c>
      <c r="B3995" s="11">
        <v>2878909</v>
      </c>
      <c r="D3995" s="1">
        <v>42004</v>
      </c>
    </row>
    <row r="3996" spans="1:4" x14ac:dyDescent="0.25">
      <c r="A3996" s="28">
        <v>380392</v>
      </c>
      <c r="B3996" s="11">
        <v>2878909</v>
      </c>
      <c r="D3996" s="1">
        <v>42369</v>
      </c>
    </row>
    <row r="3997" spans="1:4" x14ac:dyDescent="0.25">
      <c r="A3997" s="28">
        <v>380392</v>
      </c>
      <c r="B3997" s="11">
        <v>2878909</v>
      </c>
      <c r="D3997" s="1">
        <v>43100</v>
      </c>
    </row>
    <row r="3998" spans="1:4" x14ac:dyDescent="0.25">
      <c r="A3998" s="28">
        <v>380394</v>
      </c>
      <c r="B3998" s="11">
        <v>2878909</v>
      </c>
      <c r="D3998" s="1">
        <v>41639</v>
      </c>
    </row>
    <row r="3999" spans="1:4" x14ac:dyDescent="0.25">
      <c r="A3999" s="28">
        <v>380394</v>
      </c>
      <c r="B3999" s="11">
        <v>2878909</v>
      </c>
      <c r="D3999" s="1">
        <v>42004</v>
      </c>
    </row>
    <row r="4000" spans="1:4" x14ac:dyDescent="0.25">
      <c r="A4000" s="28">
        <v>380394</v>
      </c>
      <c r="B4000" s="11">
        <v>3042909</v>
      </c>
      <c r="D4000" s="1">
        <v>42369</v>
      </c>
    </row>
    <row r="4001" spans="1:4" x14ac:dyDescent="0.25">
      <c r="A4001" s="28">
        <v>380394</v>
      </c>
      <c r="B4001" s="11">
        <v>3042909</v>
      </c>
      <c r="D4001" s="1">
        <v>42735</v>
      </c>
    </row>
    <row r="4002" spans="1:4" x14ac:dyDescent="0.25">
      <c r="A4002" s="28">
        <v>380394</v>
      </c>
      <c r="B4002" s="11">
        <v>2714111</v>
      </c>
      <c r="D4002" s="1">
        <v>43100</v>
      </c>
    </row>
    <row r="4003" spans="1:4" x14ac:dyDescent="0.25">
      <c r="A4003" s="28">
        <v>380396</v>
      </c>
      <c r="B4003" s="11">
        <v>1650000</v>
      </c>
      <c r="D4003" s="1">
        <v>41455</v>
      </c>
    </row>
    <row r="4004" spans="1:4" x14ac:dyDescent="0.25">
      <c r="A4004" s="28">
        <v>380398</v>
      </c>
      <c r="B4004" s="11">
        <v>35000</v>
      </c>
      <c r="D4004" s="1">
        <v>41455</v>
      </c>
    </row>
    <row r="4005" spans="1:4" x14ac:dyDescent="0.25">
      <c r="A4005" s="28">
        <v>380400</v>
      </c>
      <c r="B4005" s="11">
        <v>3169</v>
      </c>
      <c r="D4005" s="1">
        <v>41455</v>
      </c>
    </row>
    <row r="4006" spans="1:4" x14ac:dyDescent="0.25">
      <c r="A4006" s="28">
        <v>380403</v>
      </c>
      <c r="B4006" s="11">
        <v>2053790</v>
      </c>
      <c r="D4006" s="1">
        <v>41455</v>
      </c>
    </row>
    <row r="4007" spans="1:4" x14ac:dyDescent="0.25">
      <c r="A4007" s="28">
        <v>380405</v>
      </c>
      <c r="B4007" s="11">
        <v>0</v>
      </c>
      <c r="D4007" s="1">
        <v>41455</v>
      </c>
    </row>
    <row r="4008" spans="1:4" x14ac:dyDescent="0.25">
      <c r="A4008" s="28">
        <v>380405</v>
      </c>
      <c r="B4008" s="11">
        <v>153010</v>
      </c>
      <c r="D4008" s="1">
        <v>41639</v>
      </c>
    </row>
    <row r="4009" spans="1:4" x14ac:dyDescent="0.25">
      <c r="A4009" s="28">
        <v>380407</v>
      </c>
      <c r="B4009" s="11">
        <v>103010</v>
      </c>
      <c r="D4009" s="1">
        <v>41455</v>
      </c>
    </row>
    <row r="4010" spans="1:4" x14ac:dyDescent="0.25">
      <c r="A4010" s="28">
        <v>380407</v>
      </c>
      <c r="B4010" s="11">
        <v>103010</v>
      </c>
      <c r="D4010" s="1">
        <v>41639</v>
      </c>
    </row>
    <row r="4011" spans="1:4" x14ac:dyDescent="0.25">
      <c r="A4011" s="28">
        <v>380409</v>
      </c>
      <c r="B4011" s="11">
        <v>112728</v>
      </c>
      <c r="D4011" s="1">
        <v>41455</v>
      </c>
    </row>
    <row r="4012" spans="1:4" x14ac:dyDescent="0.25">
      <c r="A4012" s="28">
        <v>380409</v>
      </c>
      <c r="B4012" s="11">
        <v>112728</v>
      </c>
      <c r="D4012" s="1">
        <v>41639</v>
      </c>
    </row>
    <row r="4013" spans="1:4" x14ac:dyDescent="0.25">
      <c r="A4013" s="28">
        <v>380411</v>
      </c>
      <c r="B4013" s="11">
        <v>78228</v>
      </c>
      <c r="C4013" s="44"/>
      <c r="D4013" s="1">
        <v>41455</v>
      </c>
    </row>
    <row r="4014" spans="1:4" x14ac:dyDescent="0.25">
      <c r="A4014" s="28">
        <v>380413</v>
      </c>
      <c r="B4014" s="11">
        <v>26</v>
      </c>
      <c r="D4014" s="1">
        <v>41274</v>
      </c>
    </row>
    <row r="4015" spans="1:4" x14ac:dyDescent="0.25">
      <c r="A4015" s="28">
        <v>380413</v>
      </c>
      <c r="B4015" s="11">
        <v>26</v>
      </c>
      <c r="D4015" s="1">
        <v>41639</v>
      </c>
    </row>
    <row r="4016" spans="1:4" x14ac:dyDescent="0.25">
      <c r="A4016" s="28">
        <v>380413</v>
      </c>
      <c r="B4016" s="11">
        <v>5</v>
      </c>
      <c r="D4016" s="1">
        <v>42004</v>
      </c>
    </row>
    <row r="4017" spans="1:4" x14ac:dyDescent="0.25">
      <c r="A4017" s="28">
        <v>380413</v>
      </c>
      <c r="B4017" s="11">
        <v>28</v>
      </c>
      <c r="D4017" s="1">
        <v>42369</v>
      </c>
    </row>
    <row r="4018" spans="1:4" x14ac:dyDescent="0.25">
      <c r="A4018" s="28">
        <v>380413</v>
      </c>
      <c r="B4018" s="11">
        <v>28</v>
      </c>
      <c r="D4018" s="1">
        <v>42735</v>
      </c>
    </row>
    <row r="4019" spans="1:4" x14ac:dyDescent="0.25">
      <c r="A4019" s="28">
        <v>380415</v>
      </c>
      <c r="B4019" s="11">
        <v>6</v>
      </c>
      <c r="D4019" s="1">
        <v>41274</v>
      </c>
    </row>
    <row r="4020" spans="1:4" x14ac:dyDescent="0.25">
      <c r="A4020" s="28">
        <v>380415</v>
      </c>
      <c r="B4020" s="11">
        <v>11</v>
      </c>
      <c r="D4020" s="1">
        <v>41639</v>
      </c>
    </row>
    <row r="4021" spans="1:4" x14ac:dyDescent="0.25">
      <c r="A4021" s="28">
        <v>380415</v>
      </c>
      <c r="B4021" s="11">
        <v>12</v>
      </c>
      <c r="D4021" s="1">
        <v>42004</v>
      </c>
    </row>
    <row r="4022" spans="1:4" x14ac:dyDescent="0.25">
      <c r="A4022" s="28">
        <v>380415</v>
      </c>
      <c r="B4022" s="11">
        <v>14</v>
      </c>
      <c r="C4022" t="s">
        <v>3265</v>
      </c>
      <c r="D4022" s="1">
        <v>42369</v>
      </c>
    </row>
    <row r="4023" spans="1:4" x14ac:dyDescent="0.25">
      <c r="A4023" s="28">
        <v>380415</v>
      </c>
      <c r="B4023" s="11">
        <v>6</v>
      </c>
      <c r="D4023" s="1">
        <v>42735</v>
      </c>
    </row>
    <row r="4024" spans="1:4" x14ac:dyDescent="0.25">
      <c r="A4024" s="28">
        <v>380417</v>
      </c>
      <c r="B4024" s="11">
        <v>3129000</v>
      </c>
      <c r="C4024" s="44"/>
      <c r="D4024" s="1">
        <v>41274</v>
      </c>
    </row>
    <row r="4025" spans="1:4" x14ac:dyDescent="0.25">
      <c r="A4025" s="28">
        <v>380417</v>
      </c>
      <c r="B4025" s="11">
        <v>0</v>
      </c>
      <c r="C4025" s="44"/>
      <c r="D4025" s="1">
        <v>41639</v>
      </c>
    </row>
    <row r="4026" spans="1:4" x14ac:dyDescent="0.25">
      <c r="A4026" s="28">
        <v>380417</v>
      </c>
      <c r="B4026" s="11">
        <v>11340530</v>
      </c>
      <c r="D4026" s="1">
        <v>42369</v>
      </c>
    </row>
    <row r="4027" spans="1:4" x14ac:dyDescent="0.25">
      <c r="A4027" s="28">
        <v>380419</v>
      </c>
      <c r="B4027" s="11">
        <v>144</v>
      </c>
      <c r="D4027" s="1">
        <v>41820</v>
      </c>
    </row>
    <row r="4028" spans="1:4" x14ac:dyDescent="0.25">
      <c r="A4028" s="28">
        <v>380419</v>
      </c>
      <c r="B4028" s="11">
        <v>45</v>
      </c>
      <c r="D4028" s="1">
        <v>42094</v>
      </c>
    </row>
    <row r="4029" spans="1:4" x14ac:dyDescent="0.25">
      <c r="A4029" s="28">
        <v>380421</v>
      </c>
      <c r="B4029" s="11">
        <v>45</v>
      </c>
      <c r="D4029" s="1">
        <v>41820</v>
      </c>
    </row>
    <row r="4030" spans="1:4" x14ac:dyDescent="0.25">
      <c r="A4030" s="28">
        <v>380421</v>
      </c>
      <c r="B4030" s="11">
        <v>25</v>
      </c>
      <c r="D4030" s="1">
        <v>42094</v>
      </c>
    </row>
    <row r="4031" spans="1:4" x14ac:dyDescent="0.25">
      <c r="A4031" s="28">
        <v>380423</v>
      </c>
      <c r="B4031" s="11">
        <v>45</v>
      </c>
      <c r="D4031" s="1">
        <v>41820</v>
      </c>
    </row>
    <row r="4032" spans="1:4" x14ac:dyDescent="0.25">
      <c r="A4032" s="28">
        <v>380425</v>
      </c>
      <c r="B4032" s="11">
        <v>7997692</v>
      </c>
      <c r="D4032" s="1">
        <v>41820</v>
      </c>
    </row>
    <row r="4033" spans="1:4" x14ac:dyDescent="0.25">
      <c r="A4033" s="28">
        <v>380425</v>
      </c>
      <c r="B4033" s="11">
        <v>244526971</v>
      </c>
      <c r="D4033" s="1">
        <v>42094</v>
      </c>
    </row>
    <row r="4034" spans="1:4" x14ac:dyDescent="0.25">
      <c r="A4034" s="28">
        <v>380428</v>
      </c>
      <c r="B4034" s="11">
        <v>64000</v>
      </c>
      <c r="C4034" t="s">
        <v>228</v>
      </c>
      <c r="D4034" s="1">
        <v>41455</v>
      </c>
    </row>
    <row r="4035" spans="1:4" x14ac:dyDescent="0.25">
      <c r="A4035" s="28">
        <v>380428</v>
      </c>
      <c r="B4035" s="11">
        <v>64000</v>
      </c>
      <c r="C4035" t="s">
        <v>227</v>
      </c>
      <c r="D4035" s="1">
        <v>41639</v>
      </c>
    </row>
    <row r="4036" spans="1:4" x14ac:dyDescent="0.25">
      <c r="A4036" s="28">
        <v>380430</v>
      </c>
      <c r="B4036" s="11">
        <v>550000</v>
      </c>
      <c r="D4036" s="1">
        <v>41455</v>
      </c>
    </row>
    <row r="4037" spans="1:4" x14ac:dyDescent="0.25">
      <c r="A4037" s="28">
        <v>380430</v>
      </c>
      <c r="B4037" s="11">
        <v>550000</v>
      </c>
      <c r="C4037" t="s">
        <v>227</v>
      </c>
      <c r="D4037" s="1">
        <v>41639</v>
      </c>
    </row>
    <row r="4038" spans="1:4" x14ac:dyDescent="0.25">
      <c r="A4038" s="28">
        <v>380432</v>
      </c>
      <c r="B4038" s="11">
        <v>819019</v>
      </c>
      <c r="D4038" s="1">
        <v>41455</v>
      </c>
    </row>
    <row r="4039" spans="1:4" x14ac:dyDescent="0.25">
      <c r="A4039" s="28">
        <v>380432</v>
      </c>
      <c r="B4039" s="11">
        <v>2739488</v>
      </c>
      <c r="D4039" s="1">
        <v>41639</v>
      </c>
    </row>
    <row r="4040" spans="1:4" x14ac:dyDescent="0.25">
      <c r="A4040" s="28">
        <v>380434</v>
      </c>
      <c r="B4040" s="11">
        <v>432</v>
      </c>
      <c r="D4040" s="1">
        <v>41455</v>
      </c>
    </row>
    <row r="4041" spans="1:4" x14ac:dyDescent="0.25">
      <c r="A4041" s="28">
        <v>380434</v>
      </c>
      <c r="B4041" s="11">
        <v>12056</v>
      </c>
      <c r="D4041" s="1">
        <v>41639</v>
      </c>
    </row>
    <row r="4042" spans="1:4" x14ac:dyDescent="0.25">
      <c r="A4042" s="28">
        <v>380437</v>
      </c>
      <c r="B4042" s="11">
        <v>432</v>
      </c>
      <c r="D4042" s="1">
        <v>41455</v>
      </c>
    </row>
    <row r="4043" spans="1:4" x14ac:dyDescent="0.25">
      <c r="A4043" s="28">
        <v>380437</v>
      </c>
      <c r="B4043" s="11">
        <v>45002</v>
      </c>
      <c r="D4043" s="1">
        <v>41639</v>
      </c>
    </row>
    <row r="4044" spans="1:4" x14ac:dyDescent="0.25">
      <c r="A4044" s="28">
        <v>380440</v>
      </c>
      <c r="B4044" s="11">
        <v>7944</v>
      </c>
      <c r="D4044" s="1">
        <v>41455</v>
      </c>
    </row>
    <row r="4045" spans="1:4" x14ac:dyDescent="0.25">
      <c r="A4045" s="28">
        <v>380442</v>
      </c>
      <c r="B4045" s="11">
        <v>65250</v>
      </c>
      <c r="D4045" s="1">
        <v>41455</v>
      </c>
    </row>
    <row r="4046" spans="1:4" x14ac:dyDescent="0.25">
      <c r="A4046" s="28">
        <v>380442</v>
      </c>
      <c r="B4046" s="11">
        <v>68500</v>
      </c>
      <c r="D4046" s="1">
        <v>41639</v>
      </c>
    </row>
    <row r="4047" spans="1:4" x14ac:dyDescent="0.25">
      <c r="A4047" s="28">
        <v>380445</v>
      </c>
      <c r="B4047" s="11">
        <v>21750</v>
      </c>
      <c r="D4047" s="1">
        <v>41455</v>
      </c>
    </row>
    <row r="4048" spans="1:4" x14ac:dyDescent="0.25">
      <c r="A4048" s="28">
        <v>380447</v>
      </c>
      <c r="B4048" s="11">
        <v>16</v>
      </c>
      <c r="D4048" s="1">
        <v>41213</v>
      </c>
    </row>
    <row r="4049" spans="1:4" x14ac:dyDescent="0.25">
      <c r="A4049" s="28">
        <v>380447</v>
      </c>
      <c r="B4049" s="11">
        <v>16</v>
      </c>
      <c r="D4049" s="1">
        <v>41578</v>
      </c>
    </row>
    <row r="4050" spans="1:4" x14ac:dyDescent="0.25">
      <c r="A4050" s="28">
        <v>380447</v>
      </c>
      <c r="B4050" s="11">
        <v>22</v>
      </c>
      <c r="D4050" s="1">
        <v>41943</v>
      </c>
    </row>
    <row r="4051" spans="1:4" x14ac:dyDescent="0.25">
      <c r="A4051" s="28">
        <v>380447</v>
      </c>
      <c r="B4051" s="11">
        <v>22</v>
      </c>
      <c r="D4051" s="1">
        <v>42308</v>
      </c>
    </row>
    <row r="4052" spans="1:4" x14ac:dyDescent="0.25">
      <c r="A4052" s="28">
        <v>380447</v>
      </c>
      <c r="B4052" s="11">
        <v>22</v>
      </c>
      <c r="D4052" s="1">
        <v>42674</v>
      </c>
    </row>
    <row r="4053" spans="1:4" x14ac:dyDescent="0.25">
      <c r="A4053" s="28">
        <v>380447</v>
      </c>
      <c r="B4053" s="11">
        <v>22</v>
      </c>
      <c r="D4053" s="1">
        <v>43039</v>
      </c>
    </row>
    <row r="4054" spans="1:4" x14ac:dyDescent="0.25">
      <c r="A4054" s="28">
        <v>380449</v>
      </c>
      <c r="B4054" s="11">
        <v>4</v>
      </c>
      <c r="D4054" s="1">
        <v>41213</v>
      </c>
    </row>
    <row r="4055" spans="1:4" x14ac:dyDescent="0.25">
      <c r="A4055" s="28">
        <v>380449</v>
      </c>
      <c r="B4055" s="11">
        <v>5</v>
      </c>
      <c r="D4055" s="1">
        <v>41578</v>
      </c>
    </row>
    <row r="4056" spans="1:4" x14ac:dyDescent="0.25">
      <c r="A4056" s="28">
        <v>380449</v>
      </c>
      <c r="B4056" s="11">
        <v>6</v>
      </c>
      <c r="D4056" s="1">
        <v>41943</v>
      </c>
    </row>
    <row r="4057" spans="1:4" x14ac:dyDescent="0.25">
      <c r="A4057" s="28">
        <v>380449</v>
      </c>
      <c r="B4057" s="11">
        <v>25</v>
      </c>
      <c r="D4057" s="1">
        <v>42308</v>
      </c>
    </row>
    <row r="4058" spans="1:4" x14ac:dyDescent="0.25">
      <c r="A4058" s="28">
        <v>380449</v>
      </c>
      <c r="B4058" s="11">
        <v>27</v>
      </c>
      <c r="D4058" s="1">
        <v>42674</v>
      </c>
    </row>
    <row r="4059" spans="1:4" x14ac:dyDescent="0.25">
      <c r="A4059" s="28">
        <v>380449</v>
      </c>
      <c r="B4059" s="11">
        <v>32</v>
      </c>
      <c r="D4059" s="1">
        <v>43039</v>
      </c>
    </row>
    <row r="4060" spans="1:4" x14ac:dyDescent="0.25">
      <c r="A4060" s="28">
        <v>380453</v>
      </c>
      <c r="B4060" s="11">
        <v>0</v>
      </c>
      <c r="D4060" s="1">
        <v>41213</v>
      </c>
    </row>
    <row r="4061" spans="1:4" x14ac:dyDescent="0.25">
      <c r="A4061" s="28">
        <v>380453</v>
      </c>
      <c r="B4061" s="11">
        <v>0</v>
      </c>
      <c r="D4061" s="1">
        <v>41578</v>
      </c>
    </row>
    <row r="4062" spans="1:4" x14ac:dyDescent="0.25">
      <c r="A4062" s="28">
        <v>380453</v>
      </c>
      <c r="B4062" s="11">
        <v>900000</v>
      </c>
      <c r="D4062" s="1">
        <v>41943</v>
      </c>
    </row>
    <row r="4063" spans="1:4" x14ac:dyDescent="0.25">
      <c r="A4063" s="28">
        <v>380453</v>
      </c>
      <c r="B4063" s="11">
        <v>270000</v>
      </c>
      <c r="D4063" s="1">
        <v>42308</v>
      </c>
    </row>
    <row r="4064" spans="1:4" x14ac:dyDescent="0.25">
      <c r="A4064" s="28">
        <v>380453</v>
      </c>
      <c r="B4064" s="11">
        <v>550000</v>
      </c>
      <c r="D4064" s="1">
        <v>42674</v>
      </c>
    </row>
    <row r="4065" spans="1:4" x14ac:dyDescent="0.25">
      <c r="A4065" s="28">
        <v>380453</v>
      </c>
      <c r="B4065" s="11">
        <v>550000</v>
      </c>
      <c r="D4065" s="1">
        <v>43039</v>
      </c>
    </row>
    <row r="4066" spans="1:4" x14ac:dyDescent="0.25">
      <c r="A4066" s="28">
        <v>380455</v>
      </c>
      <c r="B4066" s="11">
        <v>80000</v>
      </c>
      <c r="D4066" s="1">
        <v>41213</v>
      </c>
    </row>
    <row r="4067" spans="1:4" x14ac:dyDescent="0.25">
      <c r="A4067" s="28">
        <v>380455</v>
      </c>
      <c r="B4067" s="11">
        <v>80000</v>
      </c>
      <c r="D4067" s="1">
        <v>41578</v>
      </c>
    </row>
    <row r="4068" spans="1:4" x14ac:dyDescent="0.25">
      <c r="A4068" s="28">
        <v>380455</v>
      </c>
      <c r="B4068" s="11">
        <v>900000</v>
      </c>
      <c r="D4068" s="1">
        <v>41943</v>
      </c>
    </row>
    <row r="4069" spans="1:4" x14ac:dyDescent="0.25">
      <c r="A4069" s="28">
        <v>380455</v>
      </c>
      <c r="B4069" s="11">
        <v>830000</v>
      </c>
      <c r="D4069" s="1">
        <v>42308</v>
      </c>
    </row>
    <row r="4070" spans="1:4" x14ac:dyDescent="0.25">
      <c r="A4070" s="28">
        <v>380455</v>
      </c>
      <c r="B4070" s="11">
        <v>830000</v>
      </c>
      <c r="D4070" s="1">
        <v>42674</v>
      </c>
    </row>
    <row r="4071" spans="1:4" x14ac:dyDescent="0.25">
      <c r="A4071" s="28">
        <v>380455</v>
      </c>
      <c r="B4071" s="11">
        <v>630000</v>
      </c>
      <c r="C4071" t="s">
        <v>4560</v>
      </c>
      <c r="D4071" s="1">
        <v>43039</v>
      </c>
    </row>
    <row r="4072" spans="1:4" x14ac:dyDescent="0.25">
      <c r="A4072" s="28">
        <v>380457</v>
      </c>
      <c r="B4072" s="11">
        <v>24</v>
      </c>
      <c r="D4072" s="1">
        <v>41639</v>
      </c>
    </row>
    <row r="4073" spans="1:4" x14ac:dyDescent="0.25">
      <c r="A4073" s="28">
        <v>380461</v>
      </c>
      <c r="B4073" s="11">
        <v>4292584</v>
      </c>
      <c r="D4073" s="1">
        <v>41274</v>
      </c>
    </row>
    <row r="4074" spans="1:4" x14ac:dyDescent="0.25">
      <c r="A4074" s="28">
        <v>380463</v>
      </c>
      <c r="B4074" s="11">
        <v>1000000</v>
      </c>
      <c r="D4074" s="1">
        <v>41274</v>
      </c>
    </row>
    <row r="4075" spans="1:4" x14ac:dyDescent="0.25">
      <c r="A4075" s="28">
        <v>380463</v>
      </c>
      <c r="B4075" s="11">
        <v>7521048</v>
      </c>
      <c r="D4075" s="1">
        <v>41639</v>
      </c>
    </row>
    <row r="4076" spans="1:4" x14ac:dyDescent="0.25">
      <c r="A4076" s="28">
        <v>380467</v>
      </c>
      <c r="B4076" s="11">
        <v>52</v>
      </c>
      <c r="D4076" s="1">
        <v>41274</v>
      </c>
    </row>
    <row r="4077" spans="1:4" x14ac:dyDescent="0.25">
      <c r="A4077" s="28">
        <v>380467</v>
      </c>
      <c r="B4077" s="11">
        <v>52</v>
      </c>
      <c r="D4077" s="1">
        <v>41639</v>
      </c>
    </row>
    <row r="4078" spans="1:4" x14ac:dyDescent="0.25">
      <c r="A4078" s="28">
        <v>380467</v>
      </c>
      <c r="B4078" s="11">
        <v>52</v>
      </c>
      <c r="D4078" s="1">
        <v>42004</v>
      </c>
    </row>
    <row r="4079" spans="1:4" x14ac:dyDescent="0.25">
      <c r="A4079" s="28">
        <v>380467</v>
      </c>
      <c r="B4079" s="11">
        <v>55</v>
      </c>
      <c r="D4079" s="1">
        <v>42369</v>
      </c>
    </row>
    <row r="4080" spans="1:4" x14ac:dyDescent="0.25">
      <c r="A4080" s="28">
        <v>380467</v>
      </c>
      <c r="B4080" s="11">
        <v>52</v>
      </c>
      <c r="D4080" s="1">
        <v>42735</v>
      </c>
    </row>
    <row r="4081" spans="1:4" x14ac:dyDescent="0.25">
      <c r="A4081" s="28">
        <v>380469</v>
      </c>
      <c r="B4081" s="11">
        <v>16</v>
      </c>
      <c r="D4081" s="1">
        <v>41274</v>
      </c>
    </row>
    <row r="4082" spans="1:4" x14ac:dyDescent="0.25">
      <c r="A4082" s="28">
        <v>380469</v>
      </c>
      <c r="B4082" s="11">
        <v>8</v>
      </c>
      <c r="D4082" s="1">
        <v>41639</v>
      </c>
    </row>
    <row r="4083" spans="1:4" x14ac:dyDescent="0.25">
      <c r="A4083" s="28">
        <v>380469</v>
      </c>
      <c r="B4083" s="11">
        <v>4</v>
      </c>
      <c r="D4083" s="1">
        <v>42004</v>
      </c>
    </row>
    <row r="4084" spans="1:4" x14ac:dyDescent="0.25">
      <c r="A4084" s="28">
        <v>380469</v>
      </c>
      <c r="B4084" s="11">
        <v>8</v>
      </c>
      <c r="D4084" s="1">
        <v>42369</v>
      </c>
    </row>
    <row r="4085" spans="1:4" x14ac:dyDescent="0.25">
      <c r="A4085" s="28">
        <v>380469</v>
      </c>
      <c r="B4085" s="11">
        <v>4</v>
      </c>
      <c r="D4085" s="1">
        <v>42735</v>
      </c>
    </row>
    <row r="4086" spans="1:4" x14ac:dyDescent="0.25">
      <c r="A4086" s="28">
        <v>380473</v>
      </c>
      <c r="B4086" s="11">
        <v>150000</v>
      </c>
      <c r="D4086" s="1">
        <v>41274</v>
      </c>
    </row>
    <row r="4087" spans="1:4" x14ac:dyDescent="0.25">
      <c r="A4087" s="28">
        <v>380473</v>
      </c>
      <c r="B4087" s="11">
        <v>1228871</v>
      </c>
      <c r="D4087" s="1">
        <v>41639</v>
      </c>
    </row>
    <row r="4088" spans="1:4" x14ac:dyDescent="0.25">
      <c r="A4088" s="28">
        <v>380473</v>
      </c>
      <c r="B4088" s="11">
        <v>1228871</v>
      </c>
      <c r="D4088" s="1">
        <v>42004</v>
      </c>
    </row>
    <row r="4089" spans="1:4" x14ac:dyDescent="0.25">
      <c r="A4089" s="28">
        <v>380473</v>
      </c>
      <c r="B4089" s="11">
        <v>1228871</v>
      </c>
      <c r="C4089" s="44"/>
      <c r="D4089" s="1">
        <v>42369</v>
      </c>
    </row>
    <row r="4090" spans="1:4" x14ac:dyDescent="0.25">
      <c r="A4090" s="28">
        <v>380473</v>
      </c>
      <c r="B4090" s="11">
        <v>900000</v>
      </c>
      <c r="C4090" s="44"/>
      <c r="D4090" s="1">
        <v>42735</v>
      </c>
    </row>
    <row r="4091" spans="1:4" x14ac:dyDescent="0.25">
      <c r="A4091" s="28">
        <v>380475</v>
      </c>
      <c r="B4091" s="11">
        <v>14</v>
      </c>
      <c r="D4091" s="1">
        <v>41639</v>
      </c>
    </row>
    <row r="4092" spans="1:4" x14ac:dyDescent="0.25">
      <c r="A4092" s="28">
        <v>380475</v>
      </c>
      <c r="B4092" s="11">
        <v>43</v>
      </c>
      <c r="D4092" s="1">
        <v>42004</v>
      </c>
    </row>
    <row r="4093" spans="1:4" x14ac:dyDescent="0.25">
      <c r="A4093" s="28">
        <v>380479</v>
      </c>
      <c r="B4093" s="11">
        <v>167118</v>
      </c>
      <c r="D4093" s="1">
        <v>42004</v>
      </c>
    </row>
    <row r="4094" spans="1:4" x14ac:dyDescent="0.25">
      <c r="A4094" s="28">
        <v>380481</v>
      </c>
      <c r="B4094" s="11">
        <v>1011693</v>
      </c>
      <c r="D4094" s="1">
        <v>42004</v>
      </c>
    </row>
    <row r="4095" spans="1:4" x14ac:dyDescent="0.25">
      <c r="A4095" s="28">
        <v>380484</v>
      </c>
      <c r="B4095" s="11">
        <v>44122</v>
      </c>
      <c r="D4095" s="1">
        <v>41455</v>
      </c>
    </row>
    <row r="4096" spans="1:4" x14ac:dyDescent="0.25">
      <c r="A4096" s="28">
        <v>380484</v>
      </c>
      <c r="B4096" s="11">
        <v>523107</v>
      </c>
      <c r="D4096" s="1">
        <v>41820</v>
      </c>
    </row>
    <row r="4097" spans="1:4" x14ac:dyDescent="0.25">
      <c r="A4097" s="28">
        <v>380484</v>
      </c>
      <c r="B4097" s="11">
        <v>655055</v>
      </c>
      <c r="D4097" s="1">
        <v>42185</v>
      </c>
    </row>
    <row r="4098" spans="1:4" x14ac:dyDescent="0.25">
      <c r="A4098" s="28">
        <v>380484</v>
      </c>
      <c r="B4098" s="11">
        <v>734802</v>
      </c>
      <c r="D4098" s="1">
        <v>42551</v>
      </c>
    </row>
    <row r="4099" spans="1:4" x14ac:dyDescent="0.25">
      <c r="A4099" s="28">
        <v>380484</v>
      </c>
      <c r="B4099" s="11">
        <v>807539</v>
      </c>
      <c r="D4099" s="1">
        <v>42916</v>
      </c>
    </row>
    <row r="4100" spans="1:4" x14ac:dyDescent="0.25">
      <c r="A4100" s="28">
        <v>380484</v>
      </c>
      <c r="B4100" s="11">
        <v>886280</v>
      </c>
      <c r="D4100" s="1">
        <v>43100</v>
      </c>
    </row>
    <row r="4101" spans="1:4" x14ac:dyDescent="0.25">
      <c r="A4101" s="28">
        <v>380488</v>
      </c>
      <c r="B4101" s="11">
        <v>10</v>
      </c>
      <c r="D4101" s="1">
        <v>41274</v>
      </c>
    </row>
    <row r="4102" spans="1:4" x14ac:dyDescent="0.25">
      <c r="A4102" s="28">
        <v>380488</v>
      </c>
      <c r="B4102" s="11">
        <v>10</v>
      </c>
      <c r="D4102" s="1">
        <v>41639</v>
      </c>
    </row>
    <row r="4103" spans="1:4" x14ac:dyDescent="0.25">
      <c r="A4103" s="28">
        <v>380488</v>
      </c>
      <c r="B4103" s="11">
        <v>13</v>
      </c>
      <c r="D4103" s="1">
        <v>42004</v>
      </c>
    </row>
    <row r="4104" spans="1:4" x14ac:dyDescent="0.25">
      <c r="A4104" s="28">
        <v>380488</v>
      </c>
      <c r="B4104" s="11">
        <v>10</v>
      </c>
      <c r="D4104" s="1">
        <v>42369</v>
      </c>
    </row>
    <row r="4105" spans="1:4" x14ac:dyDescent="0.25">
      <c r="A4105" s="28">
        <v>380488</v>
      </c>
      <c r="B4105" s="11">
        <v>10</v>
      </c>
      <c r="D4105" s="1">
        <v>42735</v>
      </c>
    </row>
    <row r="4106" spans="1:4" x14ac:dyDescent="0.25">
      <c r="A4106" s="28">
        <v>380490</v>
      </c>
      <c r="B4106" s="11">
        <v>4</v>
      </c>
      <c r="D4106" s="1">
        <v>41274</v>
      </c>
    </row>
    <row r="4107" spans="1:4" x14ac:dyDescent="0.25">
      <c r="A4107" s="28">
        <v>380490</v>
      </c>
      <c r="B4107" s="11">
        <v>1</v>
      </c>
      <c r="D4107" s="1">
        <v>41639</v>
      </c>
    </row>
    <row r="4108" spans="1:4" x14ac:dyDescent="0.25">
      <c r="A4108" s="28">
        <v>380490</v>
      </c>
      <c r="B4108" s="11">
        <v>4</v>
      </c>
      <c r="D4108" s="1">
        <v>42004</v>
      </c>
    </row>
    <row r="4109" spans="1:4" x14ac:dyDescent="0.25">
      <c r="A4109" s="28">
        <v>380490</v>
      </c>
      <c r="B4109" s="11"/>
      <c r="D4109" s="1">
        <v>42369</v>
      </c>
    </row>
    <row r="4110" spans="1:4" x14ac:dyDescent="0.25">
      <c r="A4110" s="28">
        <v>380490</v>
      </c>
      <c r="B4110" s="11">
        <v>0</v>
      </c>
      <c r="D4110" s="1">
        <v>42735</v>
      </c>
    </row>
    <row r="4111" spans="1:4" x14ac:dyDescent="0.25">
      <c r="A4111" s="28">
        <v>380494</v>
      </c>
      <c r="B4111" s="11">
        <v>1676892</v>
      </c>
      <c r="D4111" s="1">
        <v>41274</v>
      </c>
    </row>
    <row r="4112" spans="1:4" x14ac:dyDescent="0.25">
      <c r="A4112" s="28">
        <v>380494</v>
      </c>
      <c r="B4112" s="11">
        <v>1676892</v>
      </c>
      <c r="D4112" s="1">
        <v>41639</v>
      </c>
    </row>
    <row r="4113" spans="1:4" x14ac:dyDescent="0.25">
      <c r="A4113" s="28">
        <v>380494</v>
      </c>
      <c r="B4113" s="11">
        <v>1676892</v>
      </c>
      <c r="D4113" s="1">
        <v>42004</v>
      </c>
    </row>
    <row r="4114" spans="1:4" x14ac:dyDescent="0.25">
      <c r="A4114" s="28">
        <v>380494</v>
      </c>
      <c r="B4114" s="11">
        <v>1656462</v>
      </c>
      <c r="D4114" s="1">
        <v>42369</v>
      </c>
    </row>
    <row r="4115" spans="1:4" x14ac:dyDescent="0.25">
      <c r="A4115" s="28">
        <v>380494</v>
      </c>
      <c r="B4115" s="11">
        <v>1676892</v>
      </c>
      <c r="D4115" s="1">
        <v>42735</v>
      </c>
    </row>
    <row r="4116" spans="1:4" x14ac:dyDescent="0.25">
      <c r="A4116" s="28">
        <v>380496</v>
      </c>
      <c r="B4116" s="11">
        <v>1676892</v>
      </c>
      <c r="D4116" s="1">
        <v>41274</v>
      </c>
    </row>
    <row r="4117" spans="1:4" x14ac:dyDescent="0.25">
      <c r="A4117" s="28">
        <v>380496</v>
      </c>
      <c r="B4117" s="11">
        <v>1676892</v>
      </c>
      <c r="D4117" s="1">
        <v>41639</v>
      </c>
    </row>
    <row r="4118" spans="1:4" x14ac:dyDescent="0.25">
      <c r="A4118" s="28">
        <v>380496</v>
      </c>
      <c r="B4118" s="11">
        <v>1676892</v>
      </c>
      <c r="D4118" s="1">
        <v>42369</v>
      </c>
    </row>
    <row r="4119" spans="1:4" x14ac:dyDescent="0.25">
      <c r="A4119" s="28">
        <v>380496</v>
      </c>
      <c r="B4119" s="11">
        <v>1676892</v>
      </c>
      <c r="D4119" s="1">
        <v>42735</v>
      </c>
    </row>
    <row r="4120" spans="1:4" x14ac:dyDescent="0.25">
      <c r="A4120" s="28">
        <v>380498</v>
      </c>
      <c r="B4120" s="11">
        <v>84</v>
      </c>
      <c r="D4120" s="1">
        <v>41639</v>
      </c>
    </row>
    <row r="4121" spans="1:4" x14ac:dyDescent="0.25">
      <c r="A4121" s="28">
        <v>380498</v>
      </c>
      <c r="B4121" s="11">
        <v>84</v>
      </c>
      <c r="D4121" s="1">
        <v>42004</v>
      </c>
    </row>
    <row r="4122" spans="1:4" x14ac:dyDescent="0.25">
      <c r="A4122" s="28">
        <v>380498</v>
      </c>
      <c r="B4122" s="11">
        <v>112</v>
      </c>
      <c r="D4122" s="1">
        <v>42369</v>
      </c>
    </row>
    <row r="4123" spans="1:4" x14ac:dyDescent="0.25">
      <c r="A4123" s="28">
        <v>380498</v>
      </c>
      <c r="B4123" s="11">
        <v>185</v>
      </c>
      <c r="D4123" s="1">
        <v>42735</v>
      </c>
    </row>
    <row r="4124" spans="1:4" x14ac:dyDescent="0.25">
      <c r="A4124" s="28">
        <v>380502</v>
      </c>
      <c r="B4124" s="11">
        <v>217199</v>
      </c>
      <c r="D4124" s="1">
        <v>41274</v>
      </c>
    </row>
    <row r="4125" spans="1:4" x14ac:dyDescent="0.25">
      <c r="A4125" s="28">
        <v>380502</v>
      </c>
      <c r="B4125" s="11">
        <v>2311230</v>
      </c>
      <c r="D4125" s="1">
        <v>42004</v>
      </c>
    </row>
    <row r="4126" spans="1:4" x14ac:dyDescent="0.25">
      <c r="A4126" s="28">
        <v>380502</v>
      </c>
      <c r="B4126" s="11">
        <v>2331230</v>
      </c>
      <c r="D4126" s="1">
        <v>42369</v>
      </c>
    </row>
    <row r="4127" spans="1:4" x14ac:dyDescent="0.25">
      <c r="A4127" s="28">
        <v>380502</v>
      </c>
      <c r="B4127" s="11">
        <v>7576230</v>
      </c>
      <c r="D4127" s="1">
        <v>42735</v>
      </c>
    </row>
    <row r="4128" spans="1:4" x14ac:dyDescent="0.25">
      <c r="A4128" s="28">
        <v>380504</v>
      </c>
      <c r="B4128" s="11">
        <v>217199</v>
      </c>
      <c r="D4128" s="1">
        <v>41274</v>
      </c>
    </row>
    <row r="4129" spans="1:4" x14ac:dyDescent="0.25">
      <c r="A4129" s="28">
        <v>380504</v>
      </c>
      <c r="B4129" s="11">
        <v>1548236</v>
      </c>
      <c r="D4129" s="1">
        <v>41639</v>
      </c>
    </row>
    <row r="4130" spans="1:4" x14ac:dyDescent="0.25">
      <c r="A4130" s="28">
        <v>380504</v>
      </c>
      <c r="B4130" s="11">
        <v>2311230</v>
      </c>
      <c r="D4130" s="1">
        <v>42004</v>
      </c>
    </row>
    <row r="4131" spans="1:4" x14ac:dyDescent="0.25">
      <c r="A4131" s="28">
        <v>380504</v>
      </c>
      <c r="B4131" s="11">
        <v>2331230</v>
      </c>
      <c r="D4131" s="1">
        <v>42369</v>
      </c>
    </row>
    <row r="4132" spans="1:4" x14ac:dyDescent="0.25">
      <c r="A4132" s="28">
        <v>380504</v>
      </c>
      <c r="B4132" s="11">
        <v>5583498</v>
      </c>
      <c r="D4132" s="1">
        <v>42735</v>
      </c>
    </row>
    <row r="4133" spans="1:4" x14ac:dyDescent="0.25">
      <c r="A4133" s="28">
        <v>380506</v>
      </c>
      <c r="B4133" s="11">
        <v>1</v>
      </c>
      <c r="D4133" s="1">
        <v>41182</v>
      </c>
    </row>
    <row r="4134" spans="1:4" x14ac:dyDescent="0.25">
      <c r="A4134" s="28">
        <v>380508</v>
      </c>
      <c r="B4134" s="11">
        <v>975</v>
      </c>
      <c r="D4134" s="1">
        <v>41274</v>
      </c>
    </row>
    <row r="4135" spans="1:4" x14ac:dyDescent="0.25">
      <c r="A4135" s="28">
        <v>380508</v>
      </c>
      <c r="B4135" s="11">
        <v>975</v>
      </c>
      <c r="D4135" s="1">
        <v>41639</v>
      </c>
    </row>
    <row r="4136" spans="1:4" x14ac:dyDescent="0.25">
      <c r="A4136" s="28">
        <v>380508</v>
      </c>
      <c r="B4136" s="11">
        <v>975</v>
      </c>
      <c r="D4136" s="1">
        <v>42004</v>
      </c>
    </row>
    <row r="4137" spans="1:4" x14ac:dyDescent="0.25">
      <c r="A4137" s="28">
        <v>380510</v>
      </c>
      <c r="B4137" s="11">
        <v>92</v>
      </c>
      <c r="D4137" s="1">
        <v>41274</v>
      </c>
    </row>
    <row r="4138" spans="1:4" x14ac:dyDescent="0.25">
      <c r="A4138" s="28">
        <v>380510</v>
      </c>
      <c r="B4138" s="11">
        <v>114</v>
      </c>
      <c r="D4138" s="1">
        <v>41639</v>
      </c>
    </row>
    <row r="4139" spans="1:4" x14ac:dyDescent="0.25">
      <c r="A4139" s="28">
        <v>380510</v>
      </c>
      <c r="B4139" s="11">
        <v>32</v>
      </c>
      <c r="D4139" s="1">
        <v>42004</v>
      </c>
    </row>
    <row r="4140" spans="1:4" x14ac:dyDescent="0.25">
      <c r="A4140" s="28">
        <v>380514</v>
      </c>
      <c r="B4140" s="11">
        <v>6890557</v>
      </c>
      <c r="D4140" s="1">
        <v>41274</v>
      </c>
    </row>
    <row r="4141" spans="1:4" x14ac:dyDescent="0.25">
      <c r="A4141" s="28">
        <v>380514</v>
      </c>
      <c r="B4141" s="11">
        <v>12921830</v>
      </c>
      <c r="D4141" s="1">
        <v>41639</v>
      </c>
    </row>
    <row r="4142" spans="1:4" x14ac:dyDescent="0.25">
      <c r="A4142" s="28">
        <v>380514</v>
      </c>
      <c r="B4142" s="11">
        <v>12921830</v>
      </c>
      <c r="D4142" s="1">
        <v>42004</v>
      </c>
    </row>
    <row r="4143" spans="1:4" x14ac:dyDescent="0.25">
      <c r="A4143" s="28">
        <v>380516</v>
      </c>
      <c r="B4143" s="11">
        <v>6890557</v>
      </c>
      <c r="C4143" s="44"/>
      <c r="D4143" s="1">
        <v>41274</v>
      </c>
    </row>
    <row r="4144" spans="1:4" x14ac:dyDescent="0.25">
      <c r="A4144" s="28">
        <v>380516</v>
      </c>
      <c r="B4144" s="11">
        <v>12921830</v>
      </c>
      <c r="D4144" s="1">
        <v>41639</v>
      </c>
    </row>
    <row r="4145" spans="1:4" x14ac:dyDescent="0.25">
      <c r="A4145" s="28">
        <v>380516</v>
      </c>
      <c r="B4145" s="11">
        <v>12921830</v>
      </c>
      <c r="D4145" s="1">
        <v>42004</v>
      </c>
    </row>
    <row r="4146" spans="1:4" x14ac:dyDescent="0.25">
      <c r="A4146" s="28">
        <v>380524</v>
      </c>
      <c r="B4146" s="11">
        <v>59549</v>
      </c>
      <c r="D4146" s="1">
        <v>41274</v>
      </c>
    </row>
    <row r="4147" spans="1:4" x14ac:dyDescent="0.25">
      <c r="A4147" s="28">
        <v>380524</v>
      </c>
      <c r="B4147" s="11">
        <v>91318</v>
      </c>
      <c r="D4147" s="1">
        <v>41639</v>
      </c>
    </row>
    <row r="4148" spans="1:4" x14ac:dyDescent="0.25">
      <c r="A4148" s="28">
        <v>380526</v>
      </c>
      <c r="B4148" s="11">
        <v>1408140</v>
      </c>
      <c r="D4148" s="1">
        <v>40908</v>
      </c>
    </row>
    <row r="4149" spans="1:4" x14ac:dyDescent="0.25">
      <c r="A4149" s="28">
        <v>380526</v>
      </c>
      <c r="B4149" s="11">
        <v>2117873</v>
      </c>
      <c r="D4149" s="1">
        <v>41274</v>
      </c>
    </row>
    <row r="4150" spans="1:4" x14ac:dyDescent="0.25">
      <c r="A4150" s="28">
        <v>380526</v>
      </c>
      <c r="B4150" s="11">
        <v>2121000</v>
      </c>
      <c r="D4150" s="1">
        <v>41639</v>
      </c>
    </row>
    <row r="4151" spans="1:4" x14ac:dyDescent="0.25">
      <c r="A4151" s="28">
        <v>380526</v>
      </c>
      <c r="B4151" s="11">
        <v>2121000</v>
      </c>
      <c r="D4151" s="1">
        <v>42490</v>
      </c>
    </row>
    <row r="4152" spans="1:4" x14ac:dyDescent="0.25">
      <c r="A4152" s="28">
        <v>380528</v>
      </c>
      <c r="B4152" s="11">
        <v>1434177</v>
      </c>
      <c r="D4152" s="1">
        <v>40908</v>
      </c>
    </row>
    <row r="4153" spans="1:4" x14ac:dyDescent="0.25">
      <c r="A4153" s="28">
        <v>380528</v>
      </c>
      <c r="B4153" s="11">
        <v>2117872</v>
      </c>
      <c r="D4153" s="1">
        <v>41274</v>
      </c>
    </row>
    <row r="4154" spans="1:4" x14ac:dyDescent="0.25">
      <c r="A4154" s="28">
        <v>380528</v>
      </c>
      <c r="B4154" s="11">
        <v>2121000</v>
      </c>
      <c r="D4154" s="1">
        <v>41639</v>
      </c>
    </row>
    <row r="4155" spans="1:4" x14ac:dyDescent="0.25">
      <c r="A4155" s="28">
        <v>380528</v>
      </c>
      <c r="B4155" s="11">
        <v>2121000</v>
      </c>
      <c r="D4155" s="1">
        <v>42004</v>
      </c>
    </row>
    <row r="4156" spans="1:4" x14ac:dyDescent="0.25">
      <c r="A4156" s="28">
        <v>380528</v>
      </c>
      <c r="B4156" s="11">
        <v>2121000</v>
      </c>
      <c r="D4156" s="1">
        <v>42490</v>
      </c>
    </row>
    <row r="4157" spans="1:4" x14ac:dyDescent="0.25">
      <c r="A4157" s="28">
        <v>380530</v>
      </c>
      <c r="B4157" s="11">
        <v>3783</v>
      </c>
      <c r="D4157" s="1">
        <v>41274</v>
      </c>
    </row>
    <row r="4158" spans="1:4" x14ac:dyDescent="0.25">
      <c r="A4158" s="28">
        <v>380530</v>
      </c>
      <c r="B4158" s="11">
        <v>3783</v>
      </c>
      <c r="D4158" s="1">
        <v>41671</v>
      </c>
    </row>
    <row r="4159" spans="1:4" x14ac:dyDescent="0.25">
      <c r="A4159" s="28">
        <v>380530</v>
      </c>
      <c r="B4159" s="11">
        <v>3783</v>
      </c>
      <c r="D4159" s="1">
        <v>42035</v>
      </c>
    </row>
    <row r="4160" spans="1:4" x14ac:dyDescent="0.25">
      <c r="A4160" s="28">
        <v>380530</v>
      </c>
      <c r="B4160" s="11">
        <v>3783</v>
      </c>
      <c r="D4160" s="1">
        <v>42763</v>
      </c>
    </row>
    <row r="4161" spans="1:4" x14ac:dyDescent="0.25">
      <c r="A4161" s="28">
        <v>380532</v>
      </c>
      <c r="B4161" s="11">
        <v>979</v>
      </c>
      <c r="D4161" s="1">
        <v>41274</v>
      </c>
    </row>
    <row r="4162" spans="1:4" x14ac:dyDescent="0.25">
      <c r="A4162" s="28">
        <v>380532</v>
      </c>
      <c r="B4162" s="11">
        <v>794</v>
      </c>
      <c r="D4162" s="1">
        <v>41671</v>
      </c>
    </row>
    <row r="4163" spans="1:4" x14ac:dyDescent="0.25">
      <c r="A4163" s="28">
        <v>380532</v>
      </c>
      <c r="B4163" s="11">
        <v>473</v>
      </c>
      <c r="D4163" s="1">
        <v>42035</v>
      </c>
    </row>
    <row r="4164" spans="1:4" x14ac:dyDescent="0.25">
      <c r="A4164" s="28">
        <v>380532</v>
      </c>
      <c r="B4164" s="11">
        <v>324</v>
      </c>
      <c r="C4164" t="s">
        <v>4561</v>
      </c>
      <c r="D4164" s="1">
        <v>42763</v>
      </c>
    </row>
    <row r="4165" spans="1:4" x14ac:dyDescent="0.25">
      <c r="A4165" s="28">
        <v>380534</v>
      </c>
      <c r="B4165" s="11">
        <v>30594784</v>
      </c>
      <c r="D4165" s="1">
        <v>41307</v>
      </c>
    </row>
    <row r="4166" spans="1:4" x14ac:dyDescent="0.25">
      <c r="A4166" s="28">
        <v>380534</v>
      </c>
      <c r="B4166" s="11">
        <v>58746600</v>
      </c>
      <c r="D4166" s="1">
        <v>41671</v>
      </c>
    </row>
    <row r="4167" spans="1:4" x14ac:dyDescent="0.25">
      <c r="A4167" s="28">
        <v>380534</v>
      </c>
      <c r="B4167" s="11">
        <v>137212319</v>
      </c>
      <c r="D4167" s="1">
        <v>42035</v>
      </c>
    </row>
    <row r="4168" spans="1:4" x14ac:dyDescent="0.25">
      <c r="A4168" s="28">
        <v>380536</v>
      </c>
      <c r="B4168" s="11">
        <v>17657863</v>
      </c>
      <c r="D4168" s="1">
        <v>41274</v>
      </c>
    </row>
    <row r="4169" spans="1:4" x14ac:dyDescent="0.25">
      <c r="A4169" s="28">
        <v>380536</v>
      </c>
      <c r="B4169" s="11">
        <v>137212319</v>
      </c>
      <c r="D4169" s="1">
        <v>42035</v>
      </c>
    </row>
    <row r="4170" spans="1:4" x14ac:dyDescent="0.25">
      <c r="A4170" s="28">
        <v>380538</v>
      </c>
      <c r="B4170" s="11">
        <v>46</v>
      </c>
      <c r="D4170" s="1">
        <v>41274</v>
      </c>
    </row>
    <row r="4171" spans="1:4" x14ac:dyDescent="0.25">
      <c r="A4171" s="28">
        <v>380538</v>
      </c>
      <c r="B4171" s="11">
        <v>51</v>
      </c>
      <c r="D4171" s="1">
        <v>41639</v>
      </c>
    </row>
    <row r="4172" spans="1:4" x14ac:dyDescent="0.25">
      <c r="A4172" s="28">
        <v>380538</v>
      </c>
      <c r="B4172" s="11">
        <v>32</v>
      </c>
      <c r="D4172" s="1">
        <v>42004</v>
      </c>
    </row>
    <row r="4173" spans="1:4" x14ac:dyDescent="0.25">
      <c r="A4173" s="28">
        <v>380538</v>
      </c>
      <c r="B4173" s="11">
        <v>20</v>
      </c>
      <c r="D4173" s="1">
        <v>42735</v>
      </c>
    </row>
    <row r="4174" spans="1:4" x14ac:dyDescent="0.25">
      <c r="A4174" s="28">
        <v>380540</v>
      </c>
      <c r="B4174" s="11">
        <v>75</v>
      </c>
      <c r="D4174" s="1">
        <v>41274</v>
      </c>
    </row>
    <row r="4175" spans="1:4" x14ac:dyDescent="0.25">
      <c r="A4175" s="28">
        <v>380540</v>
      </c>
      <c r="B4175" s="11">
        <v>75</v>
      </c>
      <c r="D4175" s="1">
        <v>41639</v>
      </c>
    </row>
    <row r="4176" spans="1:4" x14ac:dyDescent="0.25">
      <c r="A4176" s="28">
        <v>380540</v>
      </c>
      <c r="B4176" s="11">
        <v>75</v>
      </c>
      <c r="D4176" s="1">
        <v>42004</v>
      </c>
    </row>
    <row r="4177" spans="1:4" x14ac:dyDescent="0.25">
      <c r="A4177" s="28">
        <v>380540</v>
      </c>
      <c r="B4177" s="11">
        <v>75</v>
      </c>
      <c r="D4177" s="1">
        <v>42735</v>
      </c>
    </row>
    <row r="4178" spans="1:4" x14ac:dyDescent="0.25">
      <c r="A4178" s="28">
        <v>380542</v>
      </c>
      <c r="B4178" s="11">
        <v>19</v>
      </c>
      <c r="D4178" s="1">
        <v>41639</v>
      </c>
    </row>
    <row r="4179" spans="1:4" x14ac:dyDescent="0.25">
      <c r="A4179" s="28">
        <v>380542</v>
      </c>
      <c r="B4179" s="11">
        <v>30</v>
      </c>
      <c r="D4179" s="1">
        <v>42004</v>
      </c>
    </row>
    <row r="4180" spans="1:4" x14ac:dyDescent="0.25">
      <c r="A4180" s="28">
        <v>380542</v>
      </c>
      <c r="B4180" s="11">
        <v>94</v>
      </c>
      <c r="D4180" s="1">
        <v>42369</v>
      </c>
    </row>
    <row r="4181" spans="1:4" x14ac:dyDescent="0.25">
      <c r="A4181" s="28">
        <v>380542</v>
      </c>
      <c r="B4181" s="11">
        <v>95</v>
      </c>
      <c r="D4181" s="1">
        <v>42735</v>
      </c>
    </row>
    <row r="4182" spans="1:4" x14ac:dyDescent="0.25">
      <c r="A4182" s="28">
        <v>380546</v>
      </c>
      <c r="B4182" s="11">
        <v>30</v>
      </c>
      <c r="D4182" s="1">
        <v>41639</v>
      </c>
    </row>
    <row r="4183" spans="1:4" x14ac:dyDescent="0.25">
      <c r="A4183" s="28">
        <v>380546</v>
      </c>
      <c r="B4183" s="11">
        <v>30</v>
      </c>
      <c r="D4183" s="1">
        <v>42004</v>
      </c>
    </row>
    <row r="4184" spans="1:4" x14ac:dyDescent="0.25">
      <c r="A4184" s="28">
        <v>380546</v>
      </c>
      <c r="B4184" s="11">
        <v>30</v>
      </c>
      <c r="D4184" s="1">
        <v>42369</v>
      </c>
    </row>
    <row r="4185" spans="1:4" x14ac:dyDescent="0.25">
      <c r="A4185" s="28">
        <v>380546</v>
      </c>
      <c r="B4185" s="11">
        <v>30</v>
      </c>
      <c r="D4185" s="1">
        <v>42735</v>
      </c>
    </row>
    <row r="4186" spans="1:4" x14ac:dyDescent="0.25">
      <c r="A4186" s="28">
        <v>380548</v>
      </c>
      <c r="B4186" s="11">
        <v>3390000</v>
      </c>
      <c r="D4186" s="1">
        <v>41670</v>
      </c>
    </row>
    <row r="4187" spans="1:4" x14ac:dyDescent="0.25">
      <c r="A4187" s="28">
        <v>380548</v>
      </c>
      <c r="B4187" s="11">
        <v>6000000</v>
      </c>
      <c r="D4187" s="1">
        <v>42004</v>
      </c>
    </row>
    <row r="4188" spans="1:4" x14ac:dyDescent="0.25">
      <c r="A4188" s="28">
        <v>380548</v>
      </c>
      <c r="B4188" s="11">
        <v>6000000</v>
      </c>
      <c r="D4188" s="1">
        <v>42369</v>
      </c>
    </row>
    <row r="4189" spans="1:4" x14ac:dyDescent="0.25">
      <c r="A4189" s="28">
        <v>380548</v>
      </c>
      <c r="B4189" s="11">
        <v>6000000</v>
      </c>
      <c r="D4189" s="1">
        <v>42735</v>
      </c>
    </row>
    <row r="4190" spans="1:4" x14ac:dyDescent="0.25">
      <c r="A4190" s="28">
        <v>380550</v>
      </c>
      <c r="B4190" s="11">
        <v>6</v>
      </c>
      <c r="D4190" s="1">
        <v>41274</v>
      </c>
    </row>
    <row r="4191" spans="1:4" x14ac:dyDescent="0.25">
      <c r="A4191" s="28">
        <v>380550</v>
      </c>
      <c r="B4191" s="11">
        <v>8</v>
      </c>
      <c r="D4191" s="1">
        <v>41639</v>
      </c>
    </row>
    <row r="4192" spans="1:4" x14ac:dyDescent="0.25">
      <c r="A4192" s="28">
        <v>380550</v>
      </c>
      <c r="B4192" s="11">
        <v>62</v>
      </c>
      <c r="D4192" s="1">
        <v>42004</v>
      </c>
    </row>
    <row r="4193" spans="1:4" x14ac:dyDescent="0.25">
      <c r="A4193" s="28">
        <v>380550</v>
      </c>
      <c r="B4193" s="11">
        <v>16</v>
      </c>
      <c r="D4193" s="1">
        <v>42369</v>
      </c>
    </row>
    <row r="4194" spans="1:4" x14ac:dyDescent="0.25">
      <c r="A4194" s="28">
        <v>380550</v>
      </c>
      <c r="B4194" s="11">
        <v>28</v>
      </c>
      <c r="D4194" s="1">
        <v>42735</v>
      </c>
    </row>
    <row r="4195" spans="1:4" x14ac:dyDescent="0.25">
      <c r="A4195" s="28">
        <v>380552</v>
      </c>
      <c r="B4195" s="11">
        <v>212</v>
      </c>
      <c r="D4195" s="1">
        <v>41274</v>
      </c>
    </row>
    <row r="4196" spans="1:4" x14ac:dyDescent="0.25">
      <c r="A4196" s="28">
        <v>380552</v>
      </c>
      <c r="B4196" s="11">
        <v>212</v>
      </c>
      <c r="D4196" s="1">
        <v>41639</v>
      </c>
    </row>
    <row r="4197" spans="1:4" x14ac:dyDescent="0.25">
      <c r="A4197" s="28">
        <v>380552</v>
      </c>
      <c r="B4197" s="11">
        <v>212</v>
      </c>
      <c r="D4197" s="1">
        <v>42004</v>
      </c>
    </row>
    <row r="4198" spans="1:4" x14ac:dyDescent="0.25">
      <c r="A4198" s="28">
        <v>380552</v>
      </c>
      <c r="B4198" s="11">
        <v>212</v>
      </c>
      <c r="D4198" s="1">
        <v>42369</v>
      </c>
    </row>
    <row r="4199" spans="1:4" x14ac:dyDescent="0.25">
      <c r="A4199" s="28">
        <v>380552</v>
      </c>
      <c r="B4199" s="11">
        <v>212</v>
      </c>
      <c r="D4199" s="1">
        <v>42735</v>
      </c>
    </row>
    <row r="4200" spans="1:4" x14ac:dyDescent="0.25">
      <c r="A4200" s="28">
        <v>380554</v>
      </c>
      <c r="B4200" s="11">
        <v>1120170</v>
      </c>
      <c r="D4200" s="1">
        <v>41274</v>
      </c>
    </row>
    <row r="4201" spans="1:4" x14ac:dyDescent="0.25">
      <c r="A4201" s="28">
        <v>380554</v>
      </c>
      <c r="B4201" s="11">
        <v>1284000</v>
      </c>
      <c r="D4201" s="1">
        <v>41639</v>
      </c>
    </row>
    <row r="4202" spans="1:4" x14ac:dyDescent="0.25">
      <c r="A4202" s="28">
        <v>380554</v>
      </c>
      <c r="B4202" s="11">
        <v>1311201</v>
      </c>
      <c r="D4202" s="1">
        <v>42004</v>
      </c>
    </row>
    <row r="4203" spans="1:4" x14ac:dyDescent="0.25">
      <c r="A4203" s="28">
        <v>380554</v>
      </c>
      <c r="B4203" s="11">
        <v>1311201</v>
      </c>
      <c r="D4203" s="1">
        <v>42369</v>
      </c>
    </row>
    <row r="4204" spans="1:4" x14ac:dyDescent="0.25">
      <c r="A4204" s="28">
        <v>380554</v>
      </c>
      <c r="B4204" s="11">
        <v>1311201</v>
      </c>
      <c r="D4204" s="1">
        <v>42735</v>
      </c>
    </row>
    <row r="4205" spans="1:4" x14ac:dyDescent="0.25">
      <c r="A4205" s="28">
        <v>380556</v>
      </c>
      <c r="B4205" s="11">
        <v>1120170</v>
      </c>
      <c r="D4205" s="1">
        <v>41274</v>
      </c>
    </row>
    <row r="4206" spans="1:4" x14ac:dyDescent="0.25">
      <c r="A4206" s="28">
        <v>380556</v>
      </c>
      <c r="B4206" s="11">
        <v>600000</v>
      </c>
      <c r="D4206" s="1">
        <v>41639</v>
      </c>
    </row>
    <row r="4207" spans="1:4" x14ac:dyDescent="0.25">
      <c r="A4207" s="28">
        <v>380556</v>
      </c>
      <c r="B4207" s="11">
        <v>5600000</v>
      </c>
      <c r="D4207" s="1">
        <v>42004</v>
      </c>
    </row>
    <row r="4208" spans="1:4" x14ac:dyDescent="0.25">
      <c r="A4208" s="28">
        <v>380556</v>
      </c>
      <c r="B4208" s="11">
        <v>3382691</v>
      </c>
      <c r="D4208" s="1">
        <v>42369</v>
      </c>
    </row>
    <row r="4209" spans="1:4" x14ac:dyDescent="0.25">
      <c r="A4209" s="28">
        <v>380556</v>
      </c>
      <c r="B4209" s="11">
        <v>2542782</v>
      </c>
      <c r="D4209" s="1">
        <v>42735</v>
      </c>
    </row>
    <row r="4210" spans="1:4" x14ac:dyDescent="0.25">
      <c r="A4210" s="28">
        <v>380558</v>
      </c>
      <c r="B4210" s="11">
        <v>13</v>
      </c>
      <c r="D4210" s="1">
        <v>40908</v>
      </c>
    </row>
    <row r="4211" spans="1:4" x14ac:dyDescent="0.25">
      <c r="A4211" s="28">
        <v>380558</v>
      </c>
      <c r="B4211" s="11">
        <v>35</v>
      </c>
      <c r="D4211" s="1">
        <v>41274</v>
      </c>
    </row>
    <row r="4212" spans="1:4" x14ac:dyDescent="0.25">
      <c r="A4212" s="28">
        <v>380558</v>
      </c>
      <c r="B4212" s="11">
        <v>36</v>
      </c>
      <c r="D4212" s="1">
        <v>41639</v>
      </c>
    </row>
    <row r="4213" spans="1:4" x14ac:dyDescent="0.25">
      <c r="A4213" s="28">
        <v>380558</v>
      </c>
      <c r="B4213" s="11">
        <v>48</v>
      </c>
      <c r="D4213" s="1">
        <v>42004</v>
      </c>
    </row>
    <row r="4214" spans="1:4" x14ac:dyDescent="0.25">
      <c r="A4214" s="28">
        <v>380558</v>
      </c>
      <c r="B4214" s="11">
        <v>71</v>
      </c>
      <c r="D4214" s="1">
        <v>42369</v>
      </c>
    </row>
    <row r="4215" spans="1:4" x14ac:dyDescent="0.25">
      <c r="A4215" s="28">
        <v>380562</v>
      </c>
      <c r="B4215" s="11">
        <v>205</v>
      </c>
      <c r="D4215" s="1">
        <v>41639</v>
      </c>
    </row>
    <row r="4216" spans="1:4" x14ac:dyDescent="0.25">
      <c r="A4216" s="28">
        <v>380562</v>
      </c>
      <c r="B4216" s="11">
        <v>205</v>
      </c>
      <c r="D4216" s="1">
        <v>42004</v>
      </c>
    </row>
    <row r="4217" spans="1:4" x14ac:dyDescent="0.25">
      <c r="A4217" s="28">
        <v>380562</v>
      </c>
      <c r="B4217" s="11">
        <v>205</v>
      </c>
      <c r="D4217" s="1">
        <v>42369</v>
      </c>
    </row>
    <row r="4218" spans="1:4" x14ac:dyDescent="0.25">
      <c r="A4218" s="28">
        <v>380564</v>
      </c>
      <c r="B4218" s="11">
        <v>0</v>
      </c>
      <c r="D4218" s="1">
        <v>40908</v>
      </c>
    </row>
    <row r="4219" spans="1:4" x14ac:dyDescent="0.25">
      <c r="A4219" s="28">
        <v>380564</v>
      </c>
      <c r="B4219" s="11">
        <v>70161</v>
      </c>
      <c r="D4219" s="1">
        <v>41274</v>
      </c>
    </row>
    <row r="4220" spans="1:4" x14ac:dyDescent="0.25">
      <c r="A4220" s="28">
        <v>380564</v>
      </c>
      <c r="B4220" s="11">
        <v>132000</v>
      </c>
      <c r="D4220" s="1">
        <v>41639</v>
      </c>
    </row>
    <row r="4221" spans="1:4" x14ac:dyDescent="0.25">
      <c r="A4221" s="28">
        <v>380564</v>
      </c>
      <c r="B4221" s="11">
        <v>189225</v>
      </c>
      <c r="D4221" s="1">
        <v>42004</v>
      </c>
    </row>
    <row r="4222" spans="1:4" x14ac:dyDescent="0.25">
      <c r="A4222" s="28">
        <v>380564</v>
      </c>
      <c r="B4222" s="11">
        <v>342002</v>
      </c>
      <c r="D4222" s="1">
        <v>42369</v>
      </c>
    </row>
    <row r="4223" spans="1:4" x14ac:dyDescent="0.25">
      <c r="A4223" s="28">
        <v>380566</v>
      </c>
      <c r="B4223" s="11">
        <v>0</v>
      </c>
      <c r="D4223" s="1">
        <v>40908</v>
      </c>
    </row>
    <row r="4224" spans="1:4" x14ac:dyDescent="0.25">
      <c r="A4224" s="28">
        <v>380566</v>
      </c>
      <c r="B4224" s="11">
        <v>70161</v>
      </c>
      <c r="D4224" s="1">
        <v>41274</v>
      </c>
    </row>
    <row r="4225" spans="1:4" x14ac:dyDescent="0.25">
      <c r="A4225" s="28">
        <v>380566</v>
      </c>
      <c r="B4225" s="11">
        <v>7057663</v>
      </c>
      <c r="D4225" s="1">
        <v>41639</v>
      </c>
    </row>
    <row r="4226" spans="1:4" x14ac:dyDescent="0.25">
      <c r="A4226" s="28">
        <v>380566</v>
      </c>
      <c r="B4226" s="11">
        <v>7057663</v>
      </c>
      <c r="D4226" s="1">
        <v>42004</v>
      </c>
    </row>
    <row r="4227" spans="1:4" x14ac:dyDescent="0.25">
      <c r="A4227" s="28">
        <v>380566</v>
      </c>
      <c r="B4227" s="11">
        <v>7057663</v>
      </c>
      <c r="D4227" s="1">
        <v>42369</v>
      </c>
    </row>
    <row r="4228" spans="1:4" x14ac:dyDescent="0.25">
      <c r="A4228" s="28">
        <v>380568</v>
      </c>
      <c r="B4228" s="11">
        <v>0</v>
      </c>
      <c r="C4228" t="s">
        <v>229</v>
      </c>
      <c r="D4228" s="1">
        <v>41455</v>
      </c>
    </row>
    <row r="4229" spans="1:4" x14ac:dyDescent="0.25">
      <c r="A4229" s="28">
        <v>380568</v>
      </c>
      <c r="B4229" s="11">
        <v>0</v>
      </c>
      <c r="C4229" s="44" t="s">
        <v>230</v>
      </c>
      <c r="D4229" s="1">
        <v>41623</v>
      </c>
    </row>
    <row r="4230" spans="1:4" x14ac:dyDescent="0.25">
      <c r="A4230" s="28">
        <v>380568</v>
      </c>
      <c r="B4230" s="11">
        <v>1</v>
      </c>
      <c r="C4230" s="44"/>
      <c r="D4230" s="1">
        <v>42185</v>
      </c>
    </row>
    <row r="4231" spans="1:4" x14ac:dyDescent="0.25">
      <c r="A4231" s="28">
        <v>380570</v>
      </c>
      <c r="B4231" s="11">
        <v>1</v>
      </c>
      <c r="D4231" s="1">
        <v>41805</v>
      </c>
    </row>
    <row r="4232" spans="1:4" x14ac:dyDescent="0.25">
      <c r="A4232" s="28">
        <v>380572</v>
      </c>
      <c r="B4232" s="11">
        <v>0</v>
      </c>
      <c r="C4232" s="44">
        <v>0.8</v>
      </c>
      <c r="D4232" s="1">
        <v>41455</v>
      </c>
    </row>
    <row r="4233" spans="1:4" x14ac:dyDescent="0.25">
      <c r="A4233" s="28">
        <v>380572</v>
      </c>
      <c r="B4233" s="11">
        <v>1</v>
      </c>
      <c r="D4233" s="1">
        <v>41805</v>
      </c>
    </row>
    <row r="4234" spans="1:4" x14ac:dyDescent="0.25">
      <c r="A4234" s="28">
        <v>380574</v>
      </c>
      <c r="B4234" s="11">
        <v>1</v>
      </c>
      <c r="D4234" s="1">
        <v>41820</v>
      </c>
    </row>
    <row r="4235" spans="1:4" x14ac:dyDescent="0.25">
      <c r="A4235" s="28">
        <v>380576</v>
      </c>
      <c r="B4235" s="11">
        <v>63</v>
      </c>
      <c r="D4235" s="1">
        <v>41274</v>
      </c>
    </row>
    <row r="4236" spans="1:4" x14ac:dyDescent="0.25">
      <c r="A4236" s="28">
        <v>380576</v>
      </c>
      <c r="B4236" s="11">
        <v>121</v>
      </c>
      <c r="D4236" s="1">
        <v>41639</v>
      </c>
    </row>
    <row r="4237" spans="1:4" x14ac:dyDescent="0.25">
      <c r="A4237" s="28">
        <v>380576</v>
      </c>
      <c r="B4237" s="11">
        <v>213</v>
      </c>
      <c r="D4237" s="1">
        <v>42004</v>
      </c>
    </row>
    <row r="4238" spans="1:4" x14ac:dyDescent="0.25">
      <c r="A4238" s="28">
        <v>380576</v>
      </c>
      <c r="B4238" s="11">
        <v>263</v>
      </c>
      <c r="D4238" s="1">
        <v>42369</v>
      </c>
    </row>
    <row r="4239" spans="1:4" x14ac:dyDescent="0.25">
      <c r="A4239" s="28">
        <v>380576</v>
      </c>
      <c r="B4239" s="11">
        <v>292</v>
      </c>
      <c r="D4239" s="1">
        <v>42735</v>
      </c>
    </row>
    <row r="4240" spans="1:4" x14ac:dyDescent="0.25">
      <c r="A4240" s="28">
        <v>380578</v>
      </c>
      <c r="B4240" s="11">
        <v>1120170</v>
      </c>
      <c r="D4240" s="1">
        <v>41274</v>
      </c>
    </row>
    <row r="4241" spans="1:4" x14ac:dyDescent="0.25">
      <c r="A4241" s="28">
        <v>380578</v>
      </c>
      <c r="B4241" s="11">
        <v>1800000</v>
      </c>
      <c r="D4241" s="1">
        <v>42369</v>
      </c>
    </row>
    <row r="4242" spans="1:4" x14ac:dyDescent="0.25">
      <c r="A4242" s="28">
        <v>380578</v>
      </c>
      <c r="B4242" s="11">
        <v>595082</v>
      </c>
      <c r="D4242" s="1">
        <v>42735</v>
      </c>
    </row>
    <row r="4243" spans="1:4" x14ac:dyDescent="0.25">
      <c r="A4243" s="28">
        <v>380580</v>
      </c>
      <c r="B4243" s="11">
        <v>202</v>
      </c>
      <c r="D4243" s="1">
        <v>41274</v>
      </c>
    </row>
    <row r="4244" spans="1:4" x14ac:dyDescent="0.25">
      <c r="A4244" s="28">
        <v>380580</v>
      </c>
      <c r="B4244" s="11">
        <v>185</v>
      </c>
      <c r="D4244" s="1">
        <v>41639</v>
      </c>
    </row>
    <row r="4245" spans="1:4" x14ac:dyDescent="0.25">
      <c r="A4245" s="28">
        <v>380580</v>
      </c>
      <c r="B4245" s="11">
        <v>185</v>
      </c>
      <c r="D4245" s="1">
        <v>42369</v>
      </c>
    </row>
    <row r="4246" spans="1:4" x14ac:dyDescent="0.25">
      <c r="A4246" s="28">
        <v>380580</v>
      </c>
      <c r="B4246" s="11">
        <v>157</v>
      </c>
      <c r="D4246" s="1">
        <v>42735</v>
      </c>
    </row>
    <row r="4247" spans="1:4" x14ac:dyDescent="0.25">
      <c r="A4247" s="28">
        <v>380582</v>
      </c>
      <c r="B4247" s="11">
        <v>413850</v>
      </c>
      <c r="D4247" s="1">
        <v>40816</v>
      </c>
    </row>
    <row r="4248" spans="1:4" x14ac:dyDescent="0.25">
      <c r="A4248" s="28">
        <v>380582</v>
      </c>
      <c r="B4248" s="11">
        <v>12605562</v>
      </c>
      <c r="D4248" s="1">
        <v>41182</v>
      </c>
    </row>
    <row r="4249" spans="1:4" x14ac:dyDescent="0.25">
      <c r="A4249" s="28">
        <v>380582</v>
      </c>
      <c r="B4249" s="11">
        <v>17149139</v>
      </c>
      <c r="D4249" s="1">
        <v>41820</v>
      </c>
    </row>
    <row r="4250" spans="1:4" x14ac:dyDescent="0.25">
      <c r="A4250" s="28">
        <v>380582</v>
      </c>
      <c r="B4250" s="11">
        <v>17149139</v>
      </c>
      <c r="D4250" s="1">
        <v>42185</v>
      </c>
    </row>
    <row r="4251" spans="1:4" x14ac:dyDescent="0.25">
      <c r="A4251" s="28">
        <v>380582</v>
      </c>
      <c r="B4251" s="11">
        <v>17149139</v>
      </c>
      <c r="D4251" s="1">
        <v>42551</v>
      </c>
    </row>
    <row r="4252" spans="1:4" x14ac:dyDescent="0.25">
      <c r="A4252" s="28">
        <v>380586</v>
      </c>
      <c r="B4252" s="11">
        <v>823</v>
      </c>
      <c r="D4252" s="1">
        <v>41820</v>
      </c>
    </row>
    <row r="4253" spans="1:4" x14ac:dyDescent="0.25">
      <c r="A4253" s="28">
        <v>380586</v>
      </c>
      <c r="B4253" s="11">
        <v>823</v>
      </c>
      <c r="D4253" s="1">
        <v>42185</v>
      </c>
    </row>
    <row r="4254" spans="1:4" x14ac:dyDescent="0.25">
      <c r="A4254" s="28">
        <v>380586</v>
      </c>
      <c r="B4254" s="11">
        <v>823</v>
      </c>
      <c r="D4254" s="1">
        <v>42551</v>
      </c>
    </row>
    <row r="4255" spans="1:4" x14ac:dyDescent="0.25">
      <c r="A4255" s="28">
        <v>380588</v>
      </c>
      <c r="B4255" s="11">
        <v>65</v>
      </c>
      <c r="D4255" s="1">
        <v>41820</v>
      </c>
    </row>
    <row r="4256" spans="1:4" x14ac:dyDescent="0.25">
      <c r="A4256" s="28">
        <v>380588</v>
      </c>
      <c r="B4256" s="11">
        <v>169</v>
      </c>
      <c r="D4256" s="1">
        <v>42185</v>
      </c>
    </row>
    <row r="4257" spans="1:4" x14ac:dyDescent="0.25">
      <c r="A4257" s="28">
        <v>380588</v>
      </c>
      <c r="B4257" s="11">
        <v>172</v>
      </c>
      <c r="D4257" s="1">
        <v>42551</v>
      </c>
    </row>
    <row r="4258" spans="1:4" x14ac:dyDescent="0.25">
      <c r="A4258" s="28">
        <v>380590</v>
      </c>
      <c r="B4258" s="11">
        <v>17</v>
      </c>
      <c r="D4258" s="1">
        <v>41455</v>
      </c>
    </row>
    <row r="4259" spans="1:4" x14ac:dyDescent="0.25">
      <c r="A4259" s="28">
        <v>380590</v>
      </c>
      <c r="B4259" s="11">
        <v>28</v>
      </c>
      <c r="D4259" s="1">
        <v>41820</v>
      </c>
    </row>
    <row r="4260" spans="1:4" x14ac:dyDescent="0.25">
      <c r="A4260" s="28">
        <v>380590</v>
      </c>
      <c r="B4260" s="11">
        <v>81</v>
      </c>
      <c r="D4260" s="1">
        <v>42185</v>
      </c>
    </row>
    <row r="4261" spans="1:4" x14ac:dyDescent="0.25">
      <c r="A4261" s="28">
        <v>380590</v>
      </c>
      <c r="B4261" s="11">
        <v>87</v>
      </c>
      <c r="D4261" s="1">
        <v>42551</v>
      </c>
    </row>
    <row r="4262" spans="1:4" x14ac:dyDescent="0.25">
      <c r="A4262" s="28">
        <v>380590</v>
      </c>
      <c r="B4262" s="11">
        <v>84</v>
      </c>
      <c r="D4262" s="1">
        <v>43008</v>
      </c>
    </row>
    <row r="4263" spans="1:4" x14ac:dyDescent="0.25">
      <c r="A4263" s="28">
        <v>380594</v>
      </c>
      <c r="B4263" s="11">
        <v>292</v>
      </c>
      <c r="D4263" s="1">
        <v>41455</v>
      </c>
    </row>
    <row r="4264" spans="1:4" x14ac:dyDescent="0.25">
      <c r="A4264" s="28">
        <v>380594</v>
      </c>
      <c r="B4264" s="11">
        <v>292</v>
      </c>
      <c r="D4264" s="1">
        <v>41820</v>
      </c>
    </row>
    <row r="4265" spans="1:4" x14ac:dyDescent="0.25">
      <c r="A4265" s="28">
        <v>380594</v>
      </c>
      <c r="B4265" s="11">
        <v>292</v>
      </c>
      <c r="D4265" s="1">
        <v>42185</v>
      </c>
    </row>
    <row r="4266" spans="1:4" x14ac:dyDescent="0.25">
      <c r="A4266" s="28">
        <v>380594</v>
      </c>
      <c r="B4266" s="11">
        <v>292</v>
      </c>
      <c r="D4266" s="1">
        <v>42551</v>
      </c>
    </row>
    <row r="4267" spans="1:4" x14ac:dyDescent="0.25">
      <c r="A4267" s="28">
        <v>380594</v>
      </c>
      <c r="B4267" s="11">
        <v>292</v>
      </c>
      <c r="D4267" s="1">
        <v>43008</v>
      </c>
    </row>
    <row r="4268" spans="1:4" x14ac:dyDescent="0.25">
      <c r="A4268" s="28">
        <v>380596</v>
      </c>
      <c r="B4268" s="11">
        <v>6254982</v>
      </c>
      <c r="D4268" s="1">
        <v>41820</v>
      </c>
    </row>
    <row r="4269" spans="1:4" x14ac:dyDescent="0.25">
      <c r="A4269" s="28">
        <v>380596</v>
      </c>
      <c r="B4269" s="11">
        <v>16248657</v>
      </c>
      <c r="D4269" s="1">
        <v>42551</v>
      </c>
    </row>
    <row r="4270" spans="1:4" x14ac:dyDescent="0.25">
      <c r="A4270" s="28">
        <v>380596</v>
      </c>
      <c r="B4270" s="11">
        <v>24314854</v>
      </c>
      <c r="D4270" s="1">
        <v>43008</v>
      </c>
    </row>
    <row r="4271" spans="1:4" x14ac:dyDescent="0.25">
      <c r="A4271" s="28">
        <v>380598</v>
      </c>
      <c r="B4271" s="11">
        <v>4489777</v>
      </c>
      <c r="D4271" s="1">
        <v>41455</v>
      </c>
    </row>
    <row r="4272" spans="1:4" x14ac:dyDescent="0.25">
      <c r="A4272" s="28">
        <v>380598</v>
      </c>
      <c r="B4272" s="11">
        <v>6254982</v>
      </c>
      <c r="D4272" s="1">
        <v>41820</v>
      </c>
    </row>
    <row r="4273" spans="1:4" x14ac:dyDescent="0.25">
      <c r="A4273" s="28">
        <v>380598</v>
      </c>
      <c r="B4273" s="11">
        <v>7884629</v>
      </c>
      <c r="D4273" s="1">
        <v>42185</v>
      </c>
    </row>
    <row r="4274" spans="1:4" x14ac:dyDescent="0.25">
      <c r="A4274" s="28">
        <v>380598</v>
      </c>
      <c r="B4274" s="11">
        <v>16248657</v>
      </c>
      <c r="D4274" s="1">
        <v>42551</v>
      </c>
    </row>
    <row r="4275" spans="1:4" x14ac:dyDescent="0.25">
      <c r="A4275" s="28">
        <v>380598</v>
      </c>
      <c r="B4275" s="11">
        <v>24314854</v>
      </c>
      <c r="D4275" s="1">
        <v>43008</v>
      </c>
    </row>
    <row r="4276" spans="1:4" x14ac:dyDescent="0.25">
      <c r="A4276" s="28">
        <v>380600</v>
      </c>
      <c r="B4276" s="11">
        <v>24257980</v>
      </c>
      <c r="D4276" s="1">
        <v>41547</v>
      </c>
    </row>
    <row r="4277" spans="1:4" x14ac:dyDescent="0.25">
      <c r="A4277" s="28">
        <v>380600</v>
      </c>
      <c r="B4277" s="11">
        <v>50420392</v>
      </c>
      <c r="D4277" s="1">
        <v>41912</v>
      </c>
    </row>
    <row r="4278" spans="1:4" x14ac:dyDescent="0.25">
      <c r="A4278" s="28">
        <v>380600</v>
      </c>
      <c r="B4278" s="11">
        <v>78918985</v>
      </c>
      <c r="D4278" s="1">
        <v>42460</v>
      </c>
    </row>
    <row r="4279" spans="1:4" x14ac:dyDescent="0.25">
      <c r="A4279" s="28">
        <v>380600</v>
      </c>
      <c r="B4279" s="11">
        <v>78918985</v>
      </c>
      <c r="C4279" t="s">
        <v>4446</v>
      </c>
      <c r="D4279" s="1">
        <v>43008</v>
      </c>
    </row>
    <row r="4280" spans="1:4" x14ac:dyDescent="0.25">
      <c r="A4280" s="28">
        <v>380604</v>
      </c>
      <c r="B4280" s="11"/>
      <c r="D4280" s="1">
        <v>41547</v>
      </c>
    </row>
    <row r="4281" spans="1:4" x14ac:dyDescent="0.25">
      <c r="A4281" s="28">
        <v>380604</v>
      </c>
      <c r="B4281" s="11">
        <v>50420392</v>
      </c>
      <c r="D4281" s="1">
        <v>41912</v>
      </c>
    </row>
    <row r="4282" spans="1:4" x14ac:dyDescent="0.25">
      <c r="A4282" s="28">
        <v>380604</v>
      </c>
      <c r="B4282" s="11">
        <v>78918985</v>
      </c>
      <c r="D4282" s="1">
        <v>42460</v>
      </c>
    </row>
    <row r="4283" spans="1:4" x14ac:dyDescent="0.25">
      <c r="A4283" s="28">
        <v>380604</v>
      </c>
      <c r="B4283" s="11">
        <v>78918985</v>
      </c>
      <c r="D4283" s="1">
        <v>43008</v>
      </c>
    </row>
    <row r="4284" spans="1:4" x14ac:dyDescent="0.25">
      <c r="A4284" s="28">
        <v>380606</v>
      </c>
      <c r="B4284" s="11">
        <v>7901348</v>
      </c>
      <c r="D4284" s="1">
        <v>41547</v>
      </c>
    </row>
    <row r="4285" spans="1:4" x14ac:dyDescent="0.25">
      <c r="A4285" s="28">
        <v>380606</v>
      </c>
      <c r="B4285" s="11">
        <v>29320601</v>
      </c>
      <c r="D4285" s="1">
        <v>41912</v>
      </c>
    </row>
    <row r="4286" spans="1:4" x14ac:dyDescent="0.25">
      <c r="A4286" s="28">
        <v>380606</v>
      </c>
      <c r="B4286" s="11">
        <v>106201282</v>
      </c>
      <c r="D4286" s="1">
        <v>42460</v>
      </c>
    </row>
    <row r="4287" spans="1:4" x14ac:dyDescent="0.25">
      <c r="A4287" s="28">
        <v>380606</v>
      </c>
      <c r="B4287" s="11">
        <v>106201282</v>
      </c>
      <c r="D4287" s="1">
        <v>43008</v>
      </c>
    </row>
    <row r="4288" spans="1:4" x14ac:dyDescent="0.25">
      <c r="A4288" s="28">
        <v>380610</v>
      </c>
      <c r="B4288" s="11">
        <v>0</v>
      </c>
      <c r="D4288" s="1">
        <v>41547</v>
      </c>
    </row>
    <row r="4289" spans="1:4" x14ac:dyDescent="0.25">
      <c r="A4289" s="28">
        <v>380610</v>
      </c>
      <c r="B4289" s="11">
        <v>82</v>
      </c>
      <c r="D4289" s="1">
        <v>43008</v>
      </c>
    </row>
    <row r="4290" spans="1:4" x14ac:dyDescent="0.25">
      <c r="A4290" s="28">
        <v>380612</v>
      </c>
      <c r="B4290" s="11">
        <v>118</v>
      </c>
      <c r="D4290" s="1">
        <v>41547</v>
      </c>
    </row>
    <row r="4291" spans="1:4" x14ac:dyDescent="0.25">
      <c r="A4291" s="28">
        <v>380612</v>
      </c>
      <c r="B4291" s="11">
        <v>116</v>
      </c>
      <c r="D4291" s="1">
        <v>41912</v>
      </c>
    </row>
    <row r="4292" spans="1:4" x14ac:dyDescent="0.25">
      <c r="A4292" s="28">
        <v>380612</v>
      </c>
      <c r="B4292" s="11">
        <v>120</v>
      </c>
      <c r="D4292" s="1">
        <v>43008</v>
      </c>
    </row>
    <row r="4293" spans="1:4" x14ac:dyDescent="0.25">
      <c r="A4293" s="28">
        <v>380614</v>
      </c>
      <c r="B4293" s="11">
        <v>7901349</v>
      </c>
      <c r="D4293" s="1">
        <v>41547</v>
      </c>
    </row>
    <row r="4294" spans="1:4" x14ac:dyDescent="0.25">
      <c r="A4294" s="28">
        <v>380614</v>
      </c>
      <c r="B4294" s="11">
        <v>24679398</v>
      </c>
      <c r="D4294" s="1">
        <v>41912</v>
      </c>
    </row>
    <row r="4295" spans="1:4" x14ac:dyDescent="0.25">
      <c r="A4295" s="28">
        <v>380614</v>
      </c>
      <c r="B4295" s="11">
        <v>106201282</v>
      </c>
      <c r="D4295" s="1">
        <v>42460</v>
      </c>
    </row>
    <row r="4296" spans="1:4" x14ac:dyDescent="0.25">
      <c r="A4296" s="28">
        <v>380614</v>
      </c>
      <c r="B4296" s="11">
        <v>106201282</v>
      </c>
      <c r="D4296" s="1">
        <v>43008</v>
      </c>
    </row>
    <row r="4297" spans="1:4" x14ac:dyDescent="0.25">
      <c r="A4297" s="28">
        <v>380616</v>
      </c>
      <c r="B4297" s="11">
        <v>11</v>
      </c>
      <c r="D4297" s="1">
        <v>41639</v>
      </c>
    </row>
    <row r="4298" spans="1:4" x14ac:dyDescent="0.25">
      <c r="A4298" s="28">
        <v>380616</v>
      </c>
      <c r="B4298" s="11">
        <v>2</v>
      </c>
      <c r="D4298" s="1">
        <v>42735</v>
      </c>
    </row>
    <row r="4299" spans="1:4" x14ac:dyDescent="0.25">
      <c r="A4299" s="28">
        <v>380616</v>
      </c>
      <c r="B4299" s="11">
        <v>0</v>
      </c>
      <c r="D4299" s="1">
        <v>43100</v>
      </c>
    </row>
    <row r="4300" spans="1:4" x14ac:dyDescent="0.25">
      <c r="A4300" s="28">
        <v>380618</v>
      </c>
      <c r="B4300" s="11">
        <v>22</v>
      </c>
      <c r="D4300" s="1">
        <v>41639</v>
      </c>
    </row>
    <row r="4301" spans="1:4" x14ac:dyDescent="0.25">
      <c r="A4301" s="28">
        <v>380618</v>
      </c>
      <c r="B4301" s="11">
        <v>22</v>
      </c>
      <c r="D4301" s="1">
        <v>42735</v>
      </c>
    </row>
    <row r="4302" spans="1:4" x14ac:dyDescent="0.25">
      <c r="A4302" s="28">
        <v>380618</v>
      </c>
      <c r="B4302" s="11">
        <v>19</v>
      </c>
      <c r="D4302" s="1">
        <v>43100</v>
      </c>
    </row>
    <row r="4303" spans="1:4" x14ac:dyDescent="0.25">
      <c r="A4303" s="28">
        <v>380622</v>
      </c>
      <c r="B4303" s="11">
        <v>1513000</v>
      </c>
      <c r="D4303" s="1">
        <v>41639</v>
      </c>
    </row>
    <row r="4304" spans="1:4" x14ac:dyDescent="0.25">
      <c r="A4304" s="28">
        <v>380622</v>
      </c>
      <c r="B4304" s="11">
        <v>1710000</v>
      </c>
      <c r="D4304" s="1">
        <v>42004</v>
      </c>
    </row>
    <row r="4305" spans="1:4" x14ac:dyDescent="0.25">
      <c r="A4305" s="28">
        <v>380622</v>
      </c>
      <c r="B4305" s="11">
        <v>1713000</v>
      </c>
      <c r="D4305" s="1">
        <v>42735</v>
      </c>
    </row>
    <row r="4306" spans="1:4" x14ac:dyDescent="0.25">
      <c r="A4306" s="28">
        <v>380622</v>
      </c>
      <c r="B4306" s="11">
        <v>1713000</v>
      </c>
      <c r="D4306" s="1">
        <v>43100</v>
      </c>
    </row>
    <row r="4307" spans="1:4" x14ac:dyDescent="0.25">
      <c r="A4307" s="28">
        <v>380624</v>
      </c>
      <c r="B4307" s="11">
        <v>1513000</v>
      </c>
      <c r="D4307" s="1">
        <v>41639</v>
      </c>
    </row>
    <row r="4308" spans="1:4" x14ac:dyDescent="0.25">
      <c r="A4308" s="28">
        <v>380624</v>
      </c>
      <c r="B4308" s="11">
        <v>1513000</v>
      </c>
      <c r="D4308" s="1">
        <v>42735</v>
      </c>
    </row>
    <row r="4309" spans="1:4" x14ac:dyDescent="0.25">
      <c r="A4309" s="28">
        <v>380624</v>
      </c>
      <c r="B4309" s="11">
        <v>1513000</v>
      </c>
      <c r="D4309" s="1">
        <v>43159</v>
      </c>
    </row>
    <row r="4310" spans="1:4" x14ac:dyDescent="0.25">
      <c r="A4310" s="28">
        <v>380626</v>
      </c>
      <c r="B4310" s="11">
        <v>18</v>
      </c>
      <c r="D4310" s="1">
        <v>41639</v>
      </c>
    </row>
    <row r="4311" spans="1:4" x14ac:dyDescent="0.25">
      <c r="A4311" s="28">
        <v>380626</v>
      </c>
      <c r="B4311" s="11">
        <v>36</v>
      </c>
      <c r="D4311" s="1">
        <v>42004</v>
      </c>
    </row>
    <row r="4312" spans="1:4" x14ac:dyDescent="0.25">
      <c r="A4312" s="28">
        <v>380626</v>
      </c>
      <c r="B4312" s="11">
        <v>54</v>
      </c>
      <c r="D4312" s="1">
        <v>42369</v>
      </c>
    </row>
    <row r="4313" spans="1:4" x14ac:dyDescent="0.25">
      <c r="A4313" s="28">
        <v>380626</v>
      </c>
      <c r="B4313" s="11">
        <v>78</v>
      </c>
      <c r="D4313" s="1">
        <v>42735</v>
      </c>
    </row>
    <row r="4314" spans="1:4" x14ac:dyDescent="0.25">
      <c r="A4314" s="28">
        <v>380626</v>
      </c>
      <c r="B4314" s="11">
        <v>78</v>
      </c>
      <c r="D4314" s="1">
        <v>43100</v>
      </c>
    </row>
    <row r="4315" spans="1:4" x14ac:dyDescent="0.25">
      <c r="A4315" s="28">
        <v>380628</v>
      </c>
      <c r="B4315" s="11">
        <v>14</v>
      </c>
      <c r="D4315" s="1">
        <v>41639</v>
      </c>
    </row>
    <row r="4316" spans="1:4" x14ac:dyDescent="0.25">
      <c r="A4316" s="28">
        <v>380628</v>
      </c>
      <c r="B4316" s="11">
        <v>14</v>
      </c>
      <c r="D4316" s="1">
        <v>42004</v>
      </c>
    </row>
    <row r="4317" spans="1:4" x14ac:dyDescent="0.25">
      <c r="A4317" s="28">
        <v>380628</v>
      </c>
      <c r="B4317" s="11">
        <v>14</v>
      </c>
      <c r="D4317" s="1">
        <v>42369</v>
      </c>
    </row>
    <row r="4318" spans="1:4" x14ac:dyDescent="0.25">
      <c r="A4318" s="28">
        <v>380628</v>
      </c>
      <c r="B4318" s="11">
        <v>14</v>
      </c>
      <c r="D4318" s="1">
        <v>42735</v>
      </c>
    </row>
    <row r="4319" spans="1:4" x14ac:dyDescent="0.25">
      <c r="A4319" s="28">
        <v>380628</v>
      </c>
      <c r="B4319" s="11">
        <v>14</v>
      </c>
      <c r="D4319" s="1">
        <v>43100</v>
      </c>
    </row>
    <row r="4320" spans="1:4" x14ac:dyDescent="0.25">
      <c r="A4320" s="28">
        <v>380632</v>
      </c>
      <c r="B4320" s="11">
        <v>1541000</v>
      </c>
      <c r="D4320" s="1">
        <v>41639</v>
      </c>
    </row>
    <row r="4321" spans="1:4" x14ac:dyDescent="0.25">
      <c r="A4321" s="28">
        <v>380632</v>
      </c>
      <c r="B4321" s="11">
        <v>1541000</v>
      </c>
      <c r="D4321" s="1">
        <v>42004</v>
      </c>
    </row>
    <row r="4322" spans="1:4" x14ac:dyDescent="0.25">
      <c r="A4322" s="28">
        <v>380632</v>
      </c>
      <c r="B4322" s="11">
        <v>1541000</v>
      </c>
      <c r="D4322" s="1">
        <v>42369</v>
      </c>
    </row>
    <row r="4323" spans="1:4" x14ac:dyDescent="0.25">
      <c r="A4323" s="28">
        <v>380632</v>
      </c>
      <c r="B4323" s="11">
        <v>1541000</v>
      </c>
      <c r="D4323" s="1">
        <v>42735</v>
      </c>
    </row>
    <row r="4324" spans="1:4" x14ac:dyDescent="0.25">
      <c r="A4324" s="28">
        <v>380632</v>
      </c>
      <c r="B4324" s="11">
        <v>1541000</v>
      </c>
      <c r="D4324" s="1">
        <v>43100</v>
      </c>
    </row>
    <row r="4325" spans="1:4" x14ac:dyDescent="0.25">
      <c r="A4325" s="28">
        <v>380634</v>
      </c>
      <c r="B4325" s="11">
        <v>0</v>
      </c>
      <c r="C4325" s="44">
        <v>0.22</v>
      </c>
      <c r="D4325" s="1">
        <v>41274</v>
      </c>
    </row>
    <row r="4326" spans="1:4" x14ac:dyDescent="0.25">
      <c r="A4326" s="28">
        <v>380634</v>
      </c>
      <c r="B4326" s="11">
        <v>0</v>
      </c>
      <c r="C4326" s="44">
        <v>0.5</v>
      </c>
      <c r="D4326" s="1">
        <v>41639</v>
      </c>
    </row>
    <row r="4327" spans="1:4" x14ac:dyDescent="0.25">
      <c r="A4327" s="28">
        <v>380634</v>
      </c>
      <c r="B4327" s="11">
        <v>1</v>
      </c>
      <c r="D4327" s="1">
        <v>42369</v>
      </c>
    </row>
    <row r="4328" spans="1:4" x14ac:dyDescent="0.25">
      <c r="A4328" s="28">
        <v>380636</v>
      </c>
      <c r="B4328" s="11">
        <v>9</v>
      </c>
      <c r="D4328" s="1">
        <v>41274</v>
      </c>
    </row>
    <row r="4329" spans="1:4" x14ac:dyDescent="0.25">
      <c r="A4329" s="28">
        <v>380636</v>
      </c>
      <c r="B4329" s="11">
        <v>9</v>
      </c>
      <c r="D4329" s="1">
        <v>41639</v>
      </c>
    </row>
    <row r="4330" spans="1:4" x14ac:dyDescent="0.25">
      <c r="A4330" s="28">
        <v>380636</v>
      </c>
      <c r="B4330" s="11"/>
      <c r="D4330" s="1">
        <v>42369</v>
      </c>
    </row>
    <row r="4331" spans="1:4" x14ac:dyDescent="0.25">
      <c r="A4331" s="28">
        <v>380638</v>
      </c>
      <c r="B4331" s="11">
        <v>453804</v>
      </c>
      <c r="D4331" s="1">
        <v>41274</v>
      </c>
    </row>
    <row r="4332" spans="1:4" x14ac:dyDescent="0.25">
      <c r="A4332" s="28">
        <v>380638</v>
      </c>
      <c r="B4332" s="11">
        <v>1576097</v>
      </c>
      <c r="D4332" s="1">
        <v>41639</v>
      </c>
    </row>
    <row r="4333" spans="1:4" x14ac:dyDescent="0.25">
      <c r="A4333" s="28">
        <v>380638</v>
      </c>
      <c r="B4333" s="11">
        <v>3412871</v>
      </c>
      <c r="D4333" s="1">
        <v>42004</v>
      </c>
    </row>
    <row r="4334" spans="1:4" x14ac:dyDescent="0.25">
      <c r="A4334" s="28">
        <v>380638</v>
      </c>
      <c r="B4334" s="11">
        <v>5326096</v>
      </c>
      <c r="D4334" s="1">
        <v>42369</v>
      </c>
    </row>
    <row r="4335" spans="1:4" x14ac:dyDescent="0.25">
      <c r="A4335" s="28">
        <v>380640</v>
      </c>
      <c r="B4335" s="11">
        <v>0</v>
      </c>
      <c r="D4335" s="1">
        <v>41274</v>
      </c>
    </row>
    <row r="4336" spans="1:4" x14ac:dyDescent="0.25">
      <c r="A4336" s="28">
        <v>380640</v>
      </c>
      <c r="B4336" s="11">
        <v>1</v>
      </c>
      <c r="D4336" s="1">
        <v>41639</v>
      </c>
    </row>
    <row r="4337" spans="1:4" x14ac:dyDescent="0.25">
      <c r="A4337" s="28">
        <v>380642</v>
      </c>
      <c r="B4337" s="11">
        <v>0</v>
      </c>
      <c r="D4337" s="1">
        <v>41274</v>
      </c>
    </row>
    <row r="4338" spans="1:4" x14ac:dyDescent="0.25">
      <c r="A4338" s="28">
        <v>380642</v>
      </c>
      <c r="B4338" s="11">
        <v>2822897</v>
      </c>
      <c r="D4338" s="1">
        <v>41639</v>
      </c>
    </row>
    <row r="4339" spans="1:4" x14ac:dyDescent="0.25">
      <c r="A4339" s="28">
        <v>380646</v>
      </c>
      <c r="B4339" s="11">
        <v>150000</v>
      </c>
      <c r="D4339" s="1">
        <v>41455</v>
      </c>
    </row>
    <row r="4340" spans="1:4" x14ac:dyDescent="0.25">
      <c r="A4340" s="28">
        <v>380646</v>
      </c>
      <c r="B4340" s="11">
        <v>150000</v>
      </c>
      <c r="D4340" s="1">
        <v>41820</v>
      </c>
    </row>
    <row r="4341" spans="1:4" x14ac:dyDescent="0.25">
      <c r="A4341" s="28">
        <v>380646</v>
      </c>
      <c r="B4341" s="11">
        <v>150000</v>
      </c>
      <c r="D4341" s="1">
        <v>42004</v>
      </c>
    </row>
    <row r="4342" spans="1:4" x14ac:dyDescent="0.25">
      <c r="A4342" s="28">
        <v>380646</v>
      </c>
      <c r="B4342" s="11">
        <v>150000</v>
      </c>
      <c r="D4342" s="1">
        <v>42369</v>
      </c>
    </row>
    <row r="4343" spans="1:4" x14ac:dyDescent="0.25">
      <c r="A4343" s="28">
        <v>380648</v>
      </c>
      <c r="B4343" s="11">
        <v>0</v>
      </c>
      <c r="D4343" s="1">
        <v>41455</v>
      </c>
    </row>
    <row r="4344" spans="1:4" x14ac:dyDescent="0.25">
      <c r="A4344" s="28">
        <v>380648</v>
      </c>
      <c r="B4344" s="11">
        <v>0</v>
      </c>
      <c r="D4344" s="1">
        <v>41639</v>
      </c>
    </row>
    <row r="4345" spans="1:4" x14ac:dyDescent="0.25">
      <c r="A4345" s="28">
        <v>380648</v>
      </c>
      <c r="B4345" s="11">
        <v>16243</v>
      </c>
      <c r="D4345" s="1">
        <v>42185</v>
      </c>
    </row>
    <row r="4346" spans="1:4" x14ac:dyDescent="0.25">
      <c r="A4346" s="28">
        <v>380648</v>
      </c>
      <c r="B4346" s="11">
        <v>36680</v>
      </c>
      <c r="D4346" s="1">
        <v>42735</v>
      </c>
    </row>
    <row r="4347" spans="1:4" x14ac:dyDescent="0.25">
      <c r="A4347" s="28">
        <v>380650</v>
      </c>
      <c r="B4347" s="11">
        <v>150000</v>
      </c>
      <c r="D4347" s="1">
        <v>41455</v>
      </c>
    </row>
    <row r="4348" spans="1:4" x14ac:dyDescent="0.25">
      <c r="A4348" s="28">
        <v>380650</v>
      </c>
      <c r="B4348" s="11">
        <v>282673</v>
      </c>
      <c r="D4348" s="1">
        <v>41820</v>
      </c>
    </row>
    <row r="4349" spans="1:4" x14ac:dyDescent="0.25">
      <c r="A4349" s="28">
        <v>380650</v>
      </c>
      <c r="B4349" s="11">
        <v>316243</v>
      </c>
      <c r="D4349" s="1">
        <v>42185</v>
      </c>
    </row>
    <row r="4350" spans="1:4" x14ac:dyDescent="0.25">
      <c r="A4350" s="28">
        <v>380650</v>
      </c>
      <c r="B4350" s="11">
        <v>336680</v>
      </c>
      <c r="D4350" s="1">
        <v>42369</v>
      </c>
    </row>
    <row r="4351" spans="1:4" x14ac:dyDescent="0.25">
      <c r="A4351" s="28">
        <v>380652</v>
      </c>
      <c r="B4351" s="11">
        <v>1541000</v>
      </c>
      <c r="D4351" s="1">
        <v>41639</v>
      </c>
    </row>
    <row r="4352" spans="1:4" x14ac:dyDescent="0.25">
      <c r="A4352" s="28">
        <v>380652</v>
      </c>
      <c r="B4352" s="11">
        <v>1541000</v>
      </c>
      <c r="D4352" s="1">
        <v>42004</v>
      </c>
    </row>
    <row r="4353" spans="1:4" x14ac:dyDescent="0.25">
      <c r="A4353" s="28">
        <v>380652</v>
      </c>
      <c r="B4353" s="11">
        <v>1541000</v>
      </c>
      <c r="D4353" s="1">
        <v>42369</v>
      </c>
    </row>
    <row r="4354" spans="1:4" x14ac:dyDescent="0.25">
      <c r="A4354" s="28">
        <v>380652</v>
      </c>
      <c r="B4354" s="11">
        <v>1541000</v>
      </c>
      <c r="D4354" s="1">
        <v>42735</v>
      </c>
    </row>
    <row r="4355" spans="1:4" x14ac:dyDescent="0.25">
      <c r="A4355" s="28">
        <v>380652</v>
      </c>
      <c r="B4355" s="11">
        <v>1541000</v>
      </c>
      <c r="D4355" s="1">
        <v>43100</v>
      </c>
    </row>
    <row r="4356" spans="1:4" x14ac:dyDescent="0.25">
      <c r="A4356" s="28">
        <v>380654</v>
      </c>
      <c r="B4356" s="11">
        <v>0</v>
      </c>
      <c r="D4356" s="1">
        <v>41274</v>
      </c>
    </row>
    <row r="4357" spans="1:4" x14ac:dyDescent="0.25">
      <c r="A4357" s="28">
        <v>380654</v>
      </c>
      <c r="B4357" s="11">
        <v>317</v>
      </c>
      <c r="D4357" s="1">
        <v>41639</v>
      </c>
    </row>
    <row r="4358" spans="1:4" x14ac:dyDescent="0.25">
      <c r="A4358" s="28">
        <v>380654</v>
      </c>
      <c r="B4358" s="11">
        <v>317</v>
      </c>
      <c r="D4358" s="1">
        <v>42004</v>
      </c>
    </row>
    <row r="4359" spans="1:4" x14ac:dyDescent="0.25">
      <c r="A4359" s="28">
        <v>380654</v>
      </c>
      <c r="B4359" s="11">
        <v>317</v>
      </c>
      <c r="D4359" s="1">
        <v>42369</v>
      </c>
    </row>
    <row r="4360" spans="1:4" x14ac:dyDescent="0.25">
      <c r="A4360" s="28">
        <v>380654</v>
      </c>
      <c r="B4360" s="11">
        <v>317</v>
      </c>
      <c r="D4360" s="1">
        <v>42735</v>
      </c>
    </row>
    <row r="4361" spans="1:4" x14ac:dyDescent="0.25">
      <c r="A4361" s="28">
        <v>380656</v>
      </c>
      <c r="B4361" s="11">
        <v>262</v>
      </c>
      <c r="D4361" s="1">
        <v>41274</v>
      </c>
    </row>
    <row r="4362" spans="1:4" x14ac:dyDescent="0.25">
      <c r="A4362" s="28">
        <v>380656</v>
      </c>
      <c r="B4362" s="11">
        <v>262</v>
      </c>
      <c r="D4362" s="1">
        <v>41639</v>
      </c>
    </row>
    <row r="4363" spans="1:4" x14ac:dyDescent="0.25">
      <c r="A4363" s="28">
        <v>380656</v>
      </c>
      <c r="B4363" s="11">
        <v>262</v>
      </c>
      <c r="D4363" s="1">
        <v>42004</v>
      </c>
    </row>
    <row r="4364" spans="1:4" x14ac:dyDescent="0.25">
      <c r="A4364" s="28">
        <v>380656</v>
      </c>
      <c r="B4364" s="11">
        <v>262</v>
      </c>
      <c r="D4364" s="1">
        <v>42369</v>
      </c>
    </row>
    <row r="4365" spans="1:4" x14ac:dyDescent="0.25">
      <c r="A4365" s="28">
        <v>380656</v>
      </c>
      <c r="B4365" s="11">
        <v>262</v>
      </c>
      <c r="D4365" s="1">
        <v>42735</v>
      </c>
    </row>
    <row r="4366" spans="1:4" x14ac:dyDescent="0.25">
      <c r="A4366" s="28">
        <v>380658</v>
      </c>
      <c r="B4366" s="11">
        <v>76000</v>
      </c>
      <c r="D4366" s="1">
        <v>41274</v>
      </c>
    </row>
    <row r="4367" spans="1:4" x14ac:dyDescent="0.25">
      <c r="A4367" s="28">
        <v>380658</v>
      </c>
      <c r="B4367" s="11">
        <v>298326</v>
      </c>
      <c r="D4367" s="1">
        <v>41639</v>
      </c>
    </row>
    <row r="4368" spans="1:4" x14ac:dyDescent="0.25">
      <c r="A4368" s="28">
        <v>380658</v>
      </c>
      <c r="B4368" s="11">
        <v>298326</v>
      </c>
      <c r="D4368" s="1">
        <v>42004</v>
      </c>
    </row>
    <row r="4369" spans="1:4" x14ac:dyDescent="0.25">
      <c r="A4369" s="28">
        <v>380658</v>
      </c>
      <c r="B4369" s="11">
        <v>298326</v>
      </c>
      <c r="D4369" s="1">
        <v>42369</v>
      </c>
    </row>
    <row r="4370" spans="1:4" x14ac:dyDescent="0.25">
      <c r="A4370" s="28">
        <v>380658</v>
      </c>
      <c r="B4370" s="11">
        <v>298326</v>
      </c>
      <c r="D4370" s="1">
        <v>42735</v>
      </c>
    </row>
    <row r="4371" spans="1:4" x14ac:dyDescent="0.25">
      <c r="A4371" s="28">
        <v>380660</v>
      </c>
      <c r="B4371" s="11">
        <v>30</v>
      </c>
      <c r="D4371" s="1">
        <v>41274</v>
      </c>
    </row>
    <row r="4372" spans="1:4" x14ac:dyDescent="0.25">
      <c r="A4372" s="28">
        <v>380660</v>
      </c>
      <c r="B4372" s="11">
        <v>53</v>
      </c>
      <c r="D4372" s="1">
        <v>41639</v>
      </c>
    </row>
    <row r="4373" spans="1:4" x14ac:dyDescent="0.25">
      <c r="A4373" s="28">
        <v>380660</v>
      </c>
      <c r="B4373" s="11">
        <v>138</v>
      </c>
      <c r="D4373" s="1">
        <v>42004</v>
      </c>
    </row>
    <row r="4374" spans="1:4" x14ac:dyDescent="0.25">
      <c r="A4374" s="28">
        <v>380660</v>
      </c>
      <c r="B4374" s="11">
        <v>360</v>
      </c>
      <c r="D4374" s="1">
        <v>42369</v>
      </c>
    </row>
    <row r="4375" spans="1:4" x14ac:dyDescent="0.25">
      <c r="A4375" s="28">
        <v>380660</v>
      </c>
      <c r="B4375" s="11">
        <v>382</v>
      </c>
      <c r="D4375" s="1">
        <v>42794</v>
      </c>
    </row>
    <row r="4376" spans="1:4" x14ac:dyDescent="0.25">
      <c r="A4376" s="28">
        <v>380664</v>
      </c>
      <c r="B4376" s="11">
        <v>11312120</v>
      </c>
      <c r="D4376" s="1">
        <v>41274</v>
      </c>
    </row>
    <row r="4377" spans="1:4" x14ac:dyDescent="0.25">
      <c r="A4377" s="28">
        <v>380664</v>
      </c>
      <c r="B4377" s="11">
        <v>15195000</v>
      </c>
      <c r="D4377" s="1">
        <v>41639</v>
      </c>
    </row>
    <row r="4378" spans="1:4" x14ac:dyDescent="0.25">
      <c r="A4378" s="28">
        <v>380664</v>
      </c>
      <c r="B4378" s="11">
        <v>16462714</v>
      </c>
      <c r="D4378" s="1">
        <v>42004</v>
      </c>
    </row>
    <row r="4379" spans="1:4" x14ac:dyDescent="0.25">
      <c r="A4379" s="28">
        <v>380664</v>
      </c>
      <c r="B4379" s="11">
        <v>16462714</v>
      </c>
      <c r="D4379" s="1">
        <v>42369</v>
      </c>
    </row>
    <row r="4380" spans="1:4" x14ac:dyDescent="0.25">
      <c r="A4380" s="28">
        <v>380664</v>
      </c>
      <c r="B4380" s="11">
        <v>16462715</v>
      </c>
      <c r="D4380" s="1">
        <v>42794</v>
      </c>
    </row>
    <row r="4381" spans="1:4" x14ac:dyDescent="0.25">
      <c r="A4381" s="28">
        <v>380668</v>
      </c>
      <c r="B4381" s="11">
        <v>27</v>
      </c>
      <c r="D4381" s="1">
        <v>41853</v>
      </c>
    </row>
    <row r="4382" spans="1:4" x14ac:dyDescent="0.25">
      <c r="A4382" s="28">
        <v>380668</v>
      </c>
      <c r="B4382" s="11">
        <v>219</v>
      </c>
      <c r="D4382" s="1">
        <v>42210</v>
      </c>
    </row>
    <row r="4383" spans="1:4" x14ac:dyDescent="0.25">
      <c r="A4383" s="28">
        <v>380670</v>
      </c>
      <c r="B4383" s="11">
        <v>40000000</v>
      </c>
      <c r="D4383" s="1">
        <v>41853</v>
      </c>
    </row>
    <row r="4384" spans="1:4" x14ac:dyDescent="0.25">
      <c r="A4384" s="28">
        <v>380670</v>
      </c>
      <c r="B4384" s="11">
        <v>46262768</v>
      </c>
      <c r="D4384" s="1">
        <v>42210</v>
      </c>
    </row>
    <row r="4385" spans="1:4" x14ac:dyDescent="0.25">
      <c r="A4385" s="28">
        <v>380672</v>
      </c>
      <c r="B4385" s="11">
        <v>40000000</v>
      </c>
      <c r="D4385" s="1">
        <v>41853</v>
      </c>
    </row>
    <row r="4386" spans="1:4" x14ac:dyDescent="0.25">
      <c r="A4386" s="28">
        <v>380672</v>
      </c>
      <c r="B4386" s="11">
        <v>46262788</v>
      </c>
      <c r="D4386" s="1">
        <v>42210</v>
      </c>
    </row>
    <row r="4387" spans="1:4" x14ac:dyDescent="0.25">
      <c r="A4387" s="28">
        <v>380674</v>
      </c>
      <c r="B4387" s="11">
        <v>222</v>
      </c>
      <c r="D4387" s="1">
        <v>41853</v>
      </c>
    </row>
    <row r="4388" spans="1:4" x14ac:dyDescent="0.25">
      <c r="A4388" s="28">
        <v>380674</v>
      </c>
      <c r="B4388" s="11">
        <v>224</v>
      </c>
      <c r="D4388" s="1">
        <v>42210</v>
      </c>
    </row>
    <row r="4389" spans="1:4" x14ac:dyDescent="0.25">
      <c r="A4389" s="28">
        <v>380676</v>
      </c>
      <c r="B4389" s="11">
        <v>23</v>
      </c>
      <c r="D4389" s="1">
        <v>41639</v>
      </c>
    </row>
    <row r="4390" spans="1:4" x14ac:dyDescent="0.25">
      <c r="A4390" s="28">
        <v>380676</v>
      </c>
      <c r="B4390" s="11">
        <v>54</v>
      </c>
      <c r="D4390" s="1">
        <v>42369</v>
      </c>
    </row>
    <row r="4391" spans="1:4" x14ac:dyDescent="0.25">
      <c r="A4391" s="28">
        <v>380676</v>
      </c>
      <c r="B4391" s="11">
        <v>62</v>
      </c>
      <c r="D4391" s="1">
        <v>42735</v>
      </c>
    </row>
    <row r="4392" spans="1:4" x14ac:dyDescent="0.25">
      <c r="A4392" s="28">
        <v>380680</v>
      </c>
      <c r="B4392" s="11">
        <v>91</v>
      </c>
      <c r="D4392" s="1">
        <v>41639</v>
      </c>
    </row>
    <row r="4393" spans="1:4" x14ac:dyDescent="0.25">
      <c r="A4393" s="28">
        <v>380680</v>
      </c>
      <c r="B4393" s="11">
        <v>91</v>
      </c>
      <c r="D4393" s="1">
        <v>42369</v>
      </c>
    </row>
    <row r="4394" spans="1:4" x14ac:dyDescent="0.25">
      <c r="A4394" s="28">
        <v>380680</v>
      </c>
      <c r="B4394" s="11">
        <v>91</v>
      </c>
      <c r="D4394" s="1">
        <v>42735</v>
      </c>
    </row>
    <row r="4395" spans="1:4" x14ac:dyDescent="0.25">
      <c r="A4395" s="28">
        <v>380682</v>
      </c>
      <c r="B4395" s="11">
        <v>56714</v>
      </c>
      <c r="D4395" s="1">
        <v>41639</v>
      </c>
    </row>
    <row r="4396" spans="1:4" x14ac:dyDescent="0.25">
      <c r="A4396" s="28">
        <v>380682</v>
      </c>
      <c r="B4396" s="11">
        <v>79692</v>
      </c>
      <c r="D4396" s="1">
        <v>42369</v>
      </c>
    </row>
    <row r="4397" spans="1:4" x14ac:dyDescent="0.25">
      <c r="A4397" s="28">
        <v>380682</v>
      </c>
      <c r="B4397" s="11">
        <v>95017</v>
      </c>
      <c r="D4397" s="1">
        <v>42735</v>
      </c>
    </row>
    <row r="4398" spans="1:4" x14ac:dyDescent="0.25">
      <c r="A4398" s="28">
        <v>380684</v>
      </c>
      <c r="B4398" s="11">
        <v>1</v>
      </c>
      <c r="D4398" s="1">
        <v>41334</v>
      </c>
    </row>
    <row r="4399" spans="1:4" x14ac:dyDescent="0.25">
      <c r="A4399" s="28">
        <v>380692</v>
      </c>
      <c r="B4399" s="11">
        <v>0</v>
      </c>
      <c r="C4399" t="s">
        <v>231</v>
      </c>
      <c r="D4399" s="1">
        <v>41455</v>
      </c>
    </row>
    <row r="4400" spans="1:4" x14ac:dyDescent="0.25">
      <c r="A4400" s="28">
        <v>380692</v>
      </c>
      <c r="B4400" s="11">
        <v>22387</v>
      </c>
      <c r="D4400" s="1">
        <v>41639</v>
      </c>
    </row>
    <row r="4401" spans="1:4" x14ac:dyDescent="0.25">
      <c r="A4401" s="28">
        <v>380692</v>
      </c>
      <c r="B4401" s="11">
        <v>15468</v>
      </c>
      <c r="D4401" s="1">
        <v>42004</v>
      </c>
    </row>
    <row r="4402" spans="1:4" x14ac:dyDescent="0.25">
      <c r="A4402" s="28">
        <v>380694</v>
      </c>
      <c r="B4402" s="11">
        <v>0</v>
      </c>
      <c r="C4402" t="s">
        <v>232</v>
      </c>
      <c r="D4402" s="1">
        <v>41455</v>
      </c>
    </row>
    <row r="4403" spans="1:4" x14ac:dyDescent="0.25">
      <c r="A4403" s="28">
        <v>380694</v>
      </c>
      <c r="B4403" s="11">
        <v>47563</v>
      </c>
      <c r="D4403" s="1">
        <v>41639</v>
      </c>
    </row>
    <row r="4404" spans="1:4" x14ac:dyDescent="0.25">
      <c r="A4404" s="28">
        <v>380696</v>
      </c>
      <c r="B4404" s="11">
        <v>0</v>
      </c>
      <c r="D4404" s="1">
        <v>41455</v>
      </c>
    </row>
    <row r="4405" spans="1:4" x14ac:dyDescent="0.25">
      <c r="A4405" s="28">
        <v>380696</v>
      </c>
      <c r="B4405" s="11">
        <v>69951</v>
      </c>
      <c r="D4405" s="1">
        <v>41639</v>
      </c>
    </row>
    <row r="4406" spans="1:4" x14ac:dyDescent="0.25">
      <c r="A4406" s="28">
        <v>380696</v>
      </c>
      <c r="B4406" s="11">
        <v>78242</v>
      </c>
      <c r="D4406" s="1">
        <v>42004</v>
      </c>
    </row>
    <row r="4407" spans="1:4" x14ac:dyDescent="0.25">
      <c r="A4407" s="28">
        <v>380698</v>
      </c>
      <c r="B4407" s="11">
        <v>0</v>
      </c>
      <c r="C4407" t="s">
        <v>233</v>
      </c>
      <c r="D4407" s="1">
        <v>41455</v>
      </c>
    </row>
    <row r="4408" spans="1:4" x14ac:dyDescent="0.25">
      <c r="A4408" s="28">
        <v>380698</v>
      </c>
      <c r="B4408" s="11">
        <v>68588</v>
      </c>
      <c r="D4408" s="1">
        <v>41820</v>
      </c>
    </row>
    <row r="4409" spans="1:4" x14ac:dyDescent="0.25">
      <c r="A4409" s="28">
        <v>380698</v>
      </c>
      <c r="B4409" s="11">
        <v>68588</v>
      </c>
      <c r="D4409" s="1">
        <v>42551</v>
      </c>
    </row>
    <row r="4410" spans="1:4" x14ac:dyDescent="0.25">
      <c r="A4410" s="28">
        <v>380700</v>
      </c>
      <c r="B4410" s="11">
        <v>0</v>
      </c>
      <c r="D4410" s="1">
        <v>41455</v>
      </c>
    </row>
    <row r="4411" spans="1:4" x14ac:dyDescent="0.25">
      <c r="A4411" s="28">
        <v>380700</v>
      </c>
      <c r="B4411" s="11"/>
      <c r="D4411" s="1">
        <v>41820</v>
      </c>
    </row>
    <row r="4412" spans="1:4" x14ac:dyDescent="0.25">
      <c r="A4412" s="28">
        <v>380700</v>
      </c>
      <c r="B4412" s="11"/>
      <c r="D4412" s="1">
        <v>42551</v>
      </c>
    </row>
    <row r="4413" spans="1:4" x14ac:dyDescent="0.25">
      <c r="A4413" s="28">
        <v>380700</v>
      </c>
      <c r="B4413" s="11">
        <v>0</v>
      </c>
      <c r="D4413" s="1">
        <v>42735</v>
      </c>
    </row>
    <row r="4414" spans="1:4" x14ac:dyDescent="0.25">
      <c r="A4414" s="28">
        <v>380703</v>
      </c>
      <c r="B4414" s="11">
        <v>0</v>
      </c>
      <c r="C4414" t="s">
        <v>234</v>
      </c>
      <c r="D4414" s="1">
        <v>41455</v>
      </c>
    </row>
    <row r="4415" spans="1:4" x14ac:dyDescent="0.25">
      <c r="A4415" s="28">
        <v>380703</v>
      </c>
      <c r="B4415" s="11">
        <v>2726639</v>
      </c>
      <c r="D4415" s="1">
        <v>41820</v>
      </c>
    </row>
    <row r="4416" spans="1:4" x14ac:dyDescent="0.25">
      <c r="A4416" s="28">
        <v>380703</v>
      </c>
      <c r="B4416" s="11">
        <v>2458671</v>
      </c>
      <c r="D4416" s="1">
        <v>42185</v>
      </c>
    </row>
    <row r="4417" spans="1:4" x14ac:dyDescent="0.25">
      <c r="A4417" s="28">
        <v>380703</v>
      </c>
      <c r="B4417" s="11">
        <v>2458671</v>
      </c>
      <c r="D4417" s="1">
        <v>42551</v>
      </c>
    </row>
    <row r="4418" spans="1:4" x14ac:dyDescent="0.25">
      <c r="A4418" s="28">
        <v>380703</v>
      </c>
      <c r="B4418" s="11">
        <v>2458671</v>
      </c>
      <c r="D4418" s="1">
        <v>42735</v>
      </c>
    </row>
    <row r="4419" spans="1:4" x14ac:dyDescent="0.25">
      <c r="A4419" s="28">
        <v>380705</v>
      </c>
      <c r="B4419" s="11">
        <v>2</v>
      </c>
      <c r="D4419" s="1">
        <v>41455</v>
      </c>
    </row>
    <row r="4420" spans="1:4" x14ac:dyDescent="0.25">
      <c r="A4420" s="28">
        <v>380705</v>
      </c>
      <c r="B4420" s="11"/>
      <c r="D4420" s="1">
        <v>41820</v>
      </c>
    </row>
    <row r="4421" spans="1:4" x14ac:dyDescent="0.25">
      <c r="A4421" s="28">
        <v>380705</v>
      </c>
      <c r="B4421" s="11">
        <v>0</v>
      </c>
      <c r="D4421" s="1">
        <v>42551</v>
      </c>
    </row>
    <row r="4422" spans="1:4" x14ac:dyDescent="0.25">
      <c r="A4422" s="28">
        <v>380707</v>
      </c>
      <c r="B4422" s="11">
        <v>4182721</v>
      </c>
      <c r="D4422" s="1">
        <v>41455</v>
      </c>
    </row>
    <row r="4423" spans="1:4" x14ac:dyDescent="0.25">
      <c r="A4423" s="28">
        <v>380707</v>
      </c>
      <c r="B4423" s="11">
        <v>4199775</v>
      </c>
      <c r="D4423" s="1">
        <v>41820</v>
      </c>
    </row>
    <row r="4424" spans="1:4" x14ac:dyDescent="0.25">
      <c r="A4424" s="28">
        <v>380707</v>
      </c>
      <c r="B4424" s="11">
        <v>4199775</v>
      </c>
      <c r="D4424" s="1">
        <v>42551</v>
      </c>
    </row>
    <row r="4425" spans="1:4" x14ac:dyDescent="0.25">
      <c r="A4425" s="28">
        <v>380711</v>
      </c>
      <c r="B4425" s="11">
        <v>0</v>
      </c>
      <c r="D4425" s="1">
        <v>41274</v>
      </c>
    </row>
    <row r="4426" spans="1:4" x14ac:dyDescent="0.25">
      <c r="A4426" s="28">
        <v>380711</v>
      </c>
      <c r="B4426" s="11"/>
      <c r="D4426" s="1">
        <v>41639</v>
      </c>
    </row>
    <row r="4427" spans="1:4" x14ac:dyDescent="0.25">
      <c r="A4427" s="28">
        <v>380711</v>
      </c>
      <c r="B4427" s="11">
        <v>12</v>
      </c>
      <c r="D4427" s="1">
        <v>42735</v>
      </c>
    </row>
    <row r="4428" spans="1:4" x14ac:dyDescent="0.25">
      <c r="A4428" s="28">
        <v>380713</v>
      </c>
      <c r="B4428" s="11">
        <v>24</v>
      </c>
      <c r="D4428" s="1">
        <v>41274</v>
      </c>
    </row>
    <row r="4429" spans="1:4" x14ac:dyDescent="0.25">
      <c r="A4429" s="28">
        <v>380713</v>
      </c>
      <c r="B4429" s="11">
        <v>22</v>
      </c>
      <c r="D4429" s="1">
        <v>41639</v>
      </c>
    </row>
    <row r="4430" spans="1:4" x14ac:dyDescent="0.25">
      <c r="A4430" s="28">
        <v>380713</v>
      </c>
      <c r="B4430" s="11">
        <v>26</v>
      </c>
      <c r="D4430" s="1">
        <v>42735</v>
      </c>
    </row>
    <row r="4431" spans="1:4" x14ac:dyDescent="0.25">
      <c r="A4431" s="28">
        <v>380715</v>
      </c>
      <c r="B4431" s="11"/>
      <c r="C4431" t="s">
        <v>235</v>
      </c>
      <c r="D4431" s="1">
        <v>41639</v>
      </c>
    </row>
    <row r="4432" spans="1:4" x14ac:dyDescent="0.25">
      <c r="A4432" s="28">
        <v>380715</v>
      </c>
      <c r="B4432" s="11">
        <v>4315825</v>
      </c>
      <c r="D4432" s="1">
        <v>42735</v>
      </c>
    </row>
    <row r="4433" spans="1:4" x14ac:dyDescent="0.25">
      <c r="A4433" s="28">
        <v>380717</v>
      </c>
      <c r="B4433" s="11"/>
      <c r="C4433" t="s">
        <v>236</v>
      </c>
      <c r="D4433" s="1">
        <v>41639</v>
      </c>
    </row>
    <row r="4434" spans="1:4" x14ac:dyDescent="0.25">
      <c r="A4434" s="28">
        <v>380717</v>
      </c>
      <c r="B4434" s="11">
        <v>4315825</v>
      </c>
      <c r="D4434" s="1">
        <v>42735</v>
      </c>
    </row>
    <row r="4435" spans="1:4" x14ac:dyDescent="0.25">
      <c r="A4435" s="28">
        <v>380719</v>
      </c>
      <c r="B4435" s="11">
        <v>4199775</v>
      </c>
      <c r="D4435" s="1">
        <v>41820</v>
      </c>
    </row>
    <row r="4436" spans="1:4" x14ac:dyDescent="0.25">
      <c r="A4436" s="28">
        <v>380719</v>
      </c>
      <c r="B4436" s="11">
        <v>4199775</v>
      </c>
      <c r="D4436" s="1">
        <v>42551</v>
      </c>
    </row>
    <row r="4437" spans="1:4" x14ac:dyDescent="0.25">
      <c r="A4437" s="28">
        <v>380721</v>
      </c>
      <c r="B4437" s="11">
        <v>8</v>
      </c>
      <c r="D4437" s="1">
        <v>41639</v>
      </c>
    </row>
    <row r="4438" spans="1:4" x14ac:dyDescent="0.25">
      <c r="A4438" s="28">
        <v>380721</v>
      </c>
      <c r="B4438" s="11">
        <v>14</v>
      </c>
      <c r="C4438" t="s">
        <v>3266</v>
      </c>
      <c r="D4438" s="1">
        <v>42369</v>
      </c>
    </row>
    <row r="4439" spans="1:4" x14ac:dyDescent="0.25">
      <c r="A4439" s="28">
        <v>380721</v>
      </c>
      <c r="B4439" s="11">
        <v>12</v>
      </c>
      <c r="D4439" s="1">
        <v>42735</v>
      </c>
    </row>
    <row r="4440" spans="1:4" x14ac:dyDescent="0.25">
      <c r="A4440" s="28">
        <v>380721</v>
      </c>
      <c r="B4440" s="11">
        <v>21</v>
      </c>
      <c r="D4440" s="1">
        <v>43100</v>
      </c>
    </row>
    <row r="4441" spans="1:4" x14ac:dyDescent="0.25">
      <c r="A4441" s="28">
        <v>380723</v>
      </c>
      <c r="B4441" s="11">
        <v>42</v>
      </c>
      <c r="D4441" s="1">
        <v>41639</v>
      </c>
    </row>
    <row r="4442" spans="1:4" x14ac:dyDescent="0.25">
      <c r="A4442" s="28">
        <v>380723</v>
      </c>
      <c r="B4442" s="11">
        <v>42</v>
      </c>
      <c r="D4442" s="1">
        <v>42735</v>
      </c>
    </row>
    <row r="4443" spans="1:4" x14ac:dyDescent="0.25">
      <c r="A4443" s="28">
        <v>380723</v>
      </c>
      <c r="B4443" s="11">
        <v>42</v>
      </c>
      <c r="D4443" s="1">
        <v>43100</v>
      </c>
    </row>
    <row r="4444" spans="1:4" x14ac:dyDescent="0.25">
      <c r="A4444" s="28">
        <v>380727</v>
      </c>
      <c r="B4444" s="11">
        <v>14082214</v>
      </c>
      <c r="D4444" s="1">
        <v>41639</v>
      </c>
    </row>
    <row r="4445" spans="1:4" x14ac:dyDescent="0.25">
      <c r="A4445" s="28">
        <v>380727</v>
      </c>
      <c r="B4445" s="11">
        <v>16741298</v>
      </c>
      <c r="D4445" s="1">
        <v>42369</v>
      </c>
    </row>
    <row r="4446" spans="1:4" x14ac:dyDescent="0.25">
      <c r="A4446" s="28">
        <v>380727</v>
      </c>
      <c r="B4446" s="11">
        <v>16741298</v>
      </c>
      <c r="D4446" s="1">
        <v>42735</v>
      </c>
    </row>
    <row r="4447" spans="1:4" x14ac:dyDescent="0.25">
      <c r="A4447" s="28">
        <v>380727</v>
      </c>
      <c r="B4447" s="11">
        <v>16741298</v>
      </c>
      <c r="D4447" s="1">
        <v>43100</v>
      </c>
    </row>
    <row r="4448" spans="1:4" x14ac:dyDescent="0.25">
      <c r="A4448" s="28">
        <v>380729</v>
      </c>
      <c r="B4448" s="11">
        <v>15860899</v>
      </c>
      <c r="D4448" s="1">
        <v>41639</v>
      </c>
    </row>
    <row r="4449" spans="1:4" x14ac:dyDescent="0.25">
      <c r="A4449" s="28">
        <v>380729</v>
      </c>
      <c r="B4449" s="11">
        <v>16741298</v>
      </c>
      <c r="D4449" s="1">
        <v>42735</v>
      </c>
    </row>
    <row r="4450" spans="1:4" x14ac:dyDescent="0.25">
      <c r="A4450" s="28">
        <v>380729</v>
      </c>
      <c r="B4450" s="11">
        <v>16741298</v>
      </c>
      <c r="D4450" s="1">
        <v>43100</v>
      </c>
    </row>
    <row r="4451" spans="1:4" x14ac:dyDescent="0.25">
      <c r="A4451" s="28">
        <v>380731</v>
      </c>
      <c r="B4451" s="11">
        <v>79</v>
      </c>
      <c r="D4451" s="1">
        <v>40908</v>
      </c>
    </row>
    <row r="4452" spans="1:4" x14ac:dyDescent="0.25">
      <c r="A4452" s="28">
        <v>380731</v>
      </c>
      <c r="B4452" s="11">
        <v>79</v>
      </c>
      <c r="D4452" s="1">
        <v>41274</v>
      </c>
    </row>
    <row r="4453" spans="1:4" x14ac:dyDescent="0.25">
      <c r="A4453" s="28">
        <v>380731</v>
      </c>
      <c r="B4453" s="11">
        <v>79</v>
      </c>
      <c r="D4453" s="1">
        <v>41639</v>
      </c>
    </row>
    <row r="4454" spans="1:4" x14ac:dyDescent="0.25">
      <c r="A4454" s="28">
        <v>380731</v>
      </c>
      <c r="B4454" s="11">
        <v>79</v>
      </c>
      <c r="D4454" s="1">
        <v>42004</v>
      </c>
    </row>
    <row r="4455" spans="1:4" x14ac:dyDescent="0.25">
      <c r="A4455" s="28">
        <v>380731</v>
      </c>
      <c r="B4455" s="11">
        <v>79</v>
      </c>
      <c r="D4455" s="1">
        <v>42277</v>
      </c>
    </row>
    <row r="4456" spans="1:4" x14ac:dyDescent="0.25">
      <c r="A4456" s="28">
        <v>380733</v>
      </c>
      <c r="B4456" s="11">
        <v>1621685</v>
      </c>
      <c r="D4456" s="1">
        <v>40908</v>
      </c>
    </row>
    <row r="4457" spans="1:4" x14ac:dyDescent="0.25">
      <c r="A4457" s="28">
        <v>380733</v>
      </c>
      <c r="B4457" s="11">
        <v>12938232</v>
      </c>
      <c r="D4457" s="1">
        <v>41274</v>
      </c>
    </row>
    <row r="4458" spans="1:4" x14ac:dyDescent="0.25">
      <c r="A4458" s="28">
        <v>380733</v>
      </c>
      <c r="B4458" s="11">
        <v>11177014</v>
      </c>
      <c r="D4458" s="1">
        <v>41639</v>
      </c>
    </row>
    <row r="4459" spans="1:4" x14ac:dyDescent="0.25">
      <c r="A4459" s="28">
        <v>380733</v>
      </c>
      <c r="B4459" s="11">
        <v>22634094</v>
      </c>
      <c r="D4459" s="1">
        <v>42004</v>
      </c>
    </row>
    <row r="4460" spans="1:4" x14ac:dyDescent="0.25">
      <c r="A4460" s="28">
        <v>380733</v>
      </c>
      <c r="B4460" s="11">
        <v>11316547</v>
      </c>
      <c r="D4460" s="1">
        <v>42429</v>
      </c>
    </row>
    <row r="4461" spans="1:4" x14ac:dyDescent="0.25">
      <c r="A4461" s="28">
        <v>380735</v>
      </c>
      <c r="B4461" s="11">
        <v>260000</v>
      </c>
      <c r="D4461" s="1">
        <v>41274</v>
      </c>
    </row>
    <row r="4462" spans="1:4" x14ac:dyDescent="0.25">
      <c r="A4462" s="28">
        <v>380737</v>
      </c>
      <c r="B4462" s="11">
        <v>1017400</v>
      </c>
      <c r="D4462" s="1">
        <v>41274</v>
      </c>
    </row>
    <row r="4463" spans="1:4" x14ac:dyDescent="0.25">
      <c r="A4463" s="28">
        <v>380739</v>
      </c>
      <c r="B4463" s="11">
        <v>2</v>
      </c>
      <c r="D4463" s="1">
        <v>41455</v>
      </c>
    </row>
    <row r="4464" spans="1:4" x14ac:dyDescent="0.25">
      <c r="A4464" s="28">
        <v>380739</v>
      </c>
      <c r="B4464" s="11">
        <v>2</v>
      </c>
      <c r="D4464" s="1">
        <v>41639</v>
      </c>
    </row>
    <row r="4465" spans="1:4" x14ac:dyDescent="0.25">
      <c r="A4465" s="28">
        <v>380741</v>
      </c>
      <c r="B4465" s="11">
        <v>233</v>
      </c>
      <c r="D4465" s="1">
        <v>41455</v>
      </c>
    </row>
    <row r="4466" spans="1:4" x14ac:dyDescent="0.25">
      <c r="A4466" s="28">
        <v>380741</v>
      </c>
      <c r="B4466" s="11">
        <v>213</v>
      </c>
      <c r="D4466" s="1">
        <v>41820</v>
      </c>
    </row>
    <row r="4467" spans="1:4" x14ac:dyDescent="0.25">
      <c r="A4467" s="28">
        <v>380741</v>
      </c>
      <c r="B4467" s="11">
        <v>233</v>
      </c>
      <c r="D4467" s="1">
        <v>42551</v>
      </c>
    </row>
    <row r="4468" spans="1:4" x14ac:dyDescent="0.25">
      <c r="A4468" s="28">
        <v>380743</v>
      </c>
      <c r="B4468" s="11">
        <v>6</v>
      </c>
      <c r="D4468" s="1">
        <v>42004</v>
      </c>
    </row>
    <row r="4469" spans="1:4" x14ac:dyDescent="0.25">
      <c r="A4469" s="28">
        <v>380743</v>
      </c>
      <c r="B4469" s="11">
        <v>10</v>
      </c>
      <c r="D4469" s="1">
        <v>42735</v>
      </c>
    </row>
    <row r="4470" spans="1:4" x14ac:dyDescent="0.25">
      <c r="A4470" s="28">
        <v>380743</v>
      </c>
      <c r="B4470" s="11">
        <v>10</v>
      </c>
      <c r="D4470" s="1">
        <v>43100</v>
      </c>
    </row>
    <row r="4471" spans="1:4" x14ac:dyDescent="0.25">
      <c r="A4471" s="28">
        <v>380747</v>
      </c>
      <c r="B4471" s="11">
        <v>39</v>
      </c>
      <c r="D4471" s="1">
        <v>42004</v>
      </c>
    </row>
    <row r="4472" spans="1:4" x14ac:dyDescent="0.25">
      <c r="A4472" s="28">
        <v>380747</v>
      </c>
      <c r="B4472" s="11">
        <v>39</v>
      </c>
      <c r="D4472" s="1">
        <v>42735</v>
      </c>
    </row>
    <row r="4473" spans="1:4" x14ac:dyDescent="0.25">
      <c r="A4473" s="28">
        <v>380747</v>
      </c>
      <c r="B4473" s="11">
        <v>39</v>
      </c>
      <c r="D4473" s="1">
        <v>43100</v>
      </c>
    </row>
    <row r="4474" spans="1:4" x14ac:dyDescent="0.25">
      <c r="A4474" s="28">
        <v>380749</v>
      </c>
      <c r="B4474" s="11">
        <v>3157864</v>
      </c>
      <c r="D4474" s="1">
        <v>42369</v>
      </c>
    </row>
    <row r="4475" spans="1:4" x14ac:dyDescent="0.25">
      <c r="A4475" s="28">
        <v>380749</v>
      </c>
      <c r="B4475" s="11">
        <v>3157864</v>
      </c>
      <c r="D4475" s="1">
        <v>42735</v>
      </c>
    </row>
    <row r="4476" spans="1:4" x14ac:dyDescent="0.25">
      <c r="A4476" s="28">
        <v>380749</v>
      </c>
      <c r="B4476" s="11">
        <v>3157864</v>
      </c>
      <c r="D4476" s="1">
        <v>43100</v>
      </c>
    </row>
    <row r="4477" spans="1:4" x14ac:dyDescent="0.25">
      <c r="A4477" s="28">
        <v>380753</v>
      </c>
      <c r="B4477" s="11">
        <v>3050000</v>
      </c>
      <c r="D4477" s="1">
        <v>41639</v>
      </c>
    </row>
    <row r="4478" spans="1:4" x14ac:dyDescent="0.25">
      <c r="A4478" s="28">
        <v>380753</v>
      </c>
      <c r="B4478" s="11">
        <v>2689000</v>
      </c>
      <c r="D4478" s="1">
        <v>42004</v>
      </c>
    </row>
    <row r="4479" spans="1:4" x14ac:dyDescent="0.25">
      <c r="A4479" s="28">
        <v>380753</v>
      </c>
      <c r="B4479" s="11">
        <v>3157864</v>
      </c>
      <c r="D4479" s="1">
        <v>42369</v>
      </c>
    </row>
    <row r="4480" spans="1:4" x14ac:dyDescent="0.25">
      <c r="A4480" s="28">
        <v>380753</v>
      </c>
      <c r="B4480" s="11">
        <v>3157864</v>
      </c>
      <c r="D4480" s="1">
        <v>42735</v>
      </c>
    </row>
    <row r="4481" spans="1:4" x14ac:dyDescent="0.25">
      <c r="A4481" s="28">
        <v>380753</v>
      </c>
      <c r="B4481" s="11">
        <v>3157864</v>
      </c>
      <c r="D4481" s="1">
        <v>43100</v>
      </c>
    </row>
    <row r="4482" spans="1:4" x14ac:dyDescent="0.25">
      <c r="A4482" s="28">
        <v>380755</v>
      </c>
      <c r="B4482" s="11">
        <v>274</v>
      </c>
      <c r="D4482" s="1">
        <v>41424</v>
      </c>
    </row>
    <row r="4483" spans="1:4" x14ac:dyDescent="0.25">
      <c r="A4483" s="28">
        <v>380755</v>
      </c>
      <c r="B4483" s="11">
        <v>321</v>
      </c>
      <c r="D4483" s="1">
        <v>41789</v>
      </c>
    </row>
    <row r="4484" spans="1:4" x14ac:dyDescent="0.25">
      <c r="A4484" s="28">
        <v>380755</v>
      </c>
      <c r="B4484" s="11">
        <v>292</v>
      </c>
      <c r="D4484" s="1">
        <v>42155</v>
      </c>
    </row>
    <row r="4485" spans="1:4" x14ac:dyDescent="0.25">
      <c r="A4485" s="28">
        <v>380755</v>
      </c>
      <c r="B4485" s="11">
        <v>292</v>
      </c>
      <c r="D4485" s="1">
        <v>42277</v>
      </c>
    </row>
    <row r="4486" spans="1:4" x14ac:dyDescent="0.25">
      <c r="A4486" s="28">
        <v>380755</v>
      </c>
      <c r="B4486" s="11">
        <v>292</v>
      </c>
      <c r="D4486" s="1">
        <v>42643</v>
      </c>
    </row>
    <row r="4487" spans="1:4" x14ac:dyDescent="0.25">
      <c r="A4487" s="28">
        <v>380755</v>
      </c>
      <c r="B4487" s="11">
        <v>292</v>
      </c>
      <c r="D4487" s="1">
        <v>43008</v>
      </c>
    </row>
    <row r="4488" spans="1:4" x14ac:dyDescent="0.25">
      <c r="A4488" s="28">
        <v>380759</v>
      </c>
      <c r="B4488" s="11">
        <v>52426</v>
      </c>
      <c r="D4488" s="1">
        <v>41274</v>
      </c>
    </row>
    <row r="4489" spans="1:4" x14ac:dyDescent="0.25">
      <c r="A4489" s="28">
        <v>380759</v>
      </c>
      <c r="B4489" s="11">
        <v>52426</v>
      </c>
      <c r="D4489" s="1">
        <v>41639</v>
      </c>
    </row>
    <row r="4490" spans="1:4" x14ac:dyDescent="0.25">
      <c r="A4490" s="28">
        <v>380759</v>
      </c>
      <c r="B4490" s="11">
        <v>52426</v>
      </c>
      <c r="D4490" s="1">
        <v>42004</v>
      </c>
    </row>
    <row r="4491" spans="1:4" x14ac:dyDescent="0.25">
      <c r="A4491" s="28">
        <v>380759</v>
      </c>
      <c r="B4491" s="11">
        <v>52426</v>
      </c>
      <c r="D4491" s="1">
        <v>42735</v>
      </c>
    </row>
    <row r="4492" spans="1:4" x14ac:dyDescent="0.25">
      <c r="A4492" s="28">
        <v>380759</v>
      </c>
      <c r="B4492" s="11">
        <v>52426</v>
      </c>
      <c r="D4492" s="1">
        <v>43008</v>
      </c>
    </row>
    <row r="4493" spans="1:4" x14ac:dyDescent="0.25">
      <c r="A4493" s="28">
        <v>380763</v>
      </c>
      <c r="B4493" s="11">
        <v>84</v>
      </c>
      <c r="D4493" s="1">
        <v>42185</v>
      </c>
    </row>
    <row r="4494" spans="1:4" x14ac:dyDescent="0.25">
      <c r="A4494" s="28">
        <v>380767</v>
      </c>
      <c r="B4494" s="11">
        <v>6852135</v>
      </c>
      <c r="D4494" s="1">
        <v>40908</v>
      </c>
    </row>
    <row r="4495" spans="1:4" x14ac:dyDescent="0.25">
      <c r="A4495" s="28">
        <v>380767</v>
      </c>
      <c r="B4495" s="11">
        <v>21137378</v>
      </c>
      <c r="D4495" s="1">
        <v>41274</v>
      </c>
    </row>
    <row r="4496" spans="1:4" x14ac:dyDescent="0.25">
      <c r="A4496" s="28">
        <v>380769</v>
      </c>
      <c r="B4496" s="11">
        <v>0</v>
      </c>
      <c r="D4496" s="1">
        <v>41455</v>
      </c>
    </row>
    <row r="4497" spans="1:4" x14ac:dyDescent="0.25">
      <c r="A4497" s="28">
        <v>380769</v>
      </c>
      <c r="B4497" s="11">
        <v>132673</v>
      </c>
      <c r="D4497" s="1">
        <v>41820</v>
      </c>
    </row>
    <row r="4498" spans="1:4" x14ac:dyDescent="0.25">
      <c r="A4498" s="28">
        <v>380769</v>
      </c>
      <c r="B4498" s="11">
        <v>150000</v>
      </c>
      <c r="D4498" s="1">
        <v>42185</v>
      </c>
    </row>
    <row r="4499" spans="1:4" x14ac:dyDescent="0.25">
      <c r="A4499" s="28">
        <v>380769</v>
      </c>
      <c r="B4499" s="11">
        <v>150000</v>
      </c>
      <c r="D4499" s="1">
        <v>42369</v>
      </c>
    </row>
    <row r="4500" spans="1:4" x14ac:dyDescent="0.25">
      <c r="A4500" s="28">
        <v>380777</v>
      </c>
      <c r="B4500" s="11">
        <v>0</v>
      </c>
      <c r="D4500" s="1">
        <v>41274</v>
      </c>
    </row>
    <row r="4501" spans="1:4" x14ac:dyDescent="0.25">
      <c r="A4501" s="28">
        <v>380777</v>
      </c>
      <c r="B4501" s="11">
        <v>41</v>
      </c>
      <c r="D4501" s="1">
        <v>41639</v>
      </c>
    </row>
    <row r="4502" spans="1:4" x14ac:dyDescent="0.25">
      <c r="A4502" s="28">
        <v>380781</v>
      </c>
      <c r="B4502" s="11">
        <v>5</v>
      </c>
      <c r="D4502" s="1">
        <v>41274</v>
      </c>
    </row>
    <row r="4503" spans="1:4" x14ac:dyDescent="0.25">
      <c r="A4503" s="28">
        <v>380781</v>
      </c>
      <c r="B4503" s="11">
        <v>6</v>
      </c>
      <c r="D4503" s="1">
        <v>41639</v>
      </c>
    </row>
    <row r="4504" spans="1:4" x14ac:dyDescent="0.25">
      <c r="A4504" s="28">
        <v>380787</v>
      </c>
      <c r="B4504" s="11">
        <v>0</v>
      </c>
      <c r="D4504" s="1">
        <v>41274</v>
      </c>
    </row>
    <row r="4505" spans="1:4" x14ac:dyDescent="0.25">
      <c r="A4505" s="28">
        <v>380787</v>
      </c>
      <c r="B4505" s="11">
        <v>1</v>
      </c>
      <c r="D4505" s="1">
        <v>41639</v>
      </c>
    </row>
    <row r="4506" spans="1:4" x14ac:dyDescent="0.25">
      <c r="A4506" s="28">
        <v>380789</v>
      </c>
      <c r="B4506" s="11">
        <v>39272</v>
      </c>
      <c r="D4506" s="1">
        <v>41090</v>
      </c>
    </row>
    <row r="4507" spans="1:4" x14ac:dyDescent="0.25">
      <c r="A4507" s="28">
        <v>380789</v>
      </c>
      <c r="B4507" s="11">
        <v>39272</v>
      </c>
      <c r="D4507" s="1">
        <v>41455</v>
      </c>
    </row>
    <row r="4508" spans="1:4" x14ac:dyDescent="0.25">
      <c r="A4508" s="28">
        <v>380789</v>
      </c>
      <c r="B4508" s="11">
        <v>39272</v>
      </c>
      <c r="D4508" s="1">
        <v>41639</v>
      </c>
    </row>
    <row r="4509" spans="1:4" x14ac:dyDescent="0.25">
      <c r="A4509" s="28">
        <v>380791</v>
      </c>
      <c r="B4509" s="11">
        <v>1499</v>
      </c>
      <c r="D4509" s="1">
        <v>41090</v>
      </c>
    </row>
    <row r="4510" spans="1:4" x14ac:dyDescent="0.25">
      <c r="A4510" s="28">
        <v>380791</v>
      </c>
      <c r="B4510" s="11">
        <v>307187</v>
      </c>
      <c r="D4510" s="1">
        <v>41455</v>
      </c>
    </row>
    <row r="4511" spans="1:4" x14ac:dyDescent="0.25">
      <c r="A4511" s="28">
        <v>380791</v>
      </c>
      <c r="B4511" s="11">
        <v>307217</v>
      </c>
      <c r="D4511" s="1">
        <v>41639</v>
      </c>
    </row>
    <row r="4512" spans="1:4" x14ac:dyDescent="0.25">
      <c r="A4512" s="28">
        <v>380793</v>
      </c>
      <c r="B4512" s="11">
        <v>0</v>
      </c>
      <c r="D4512" s="1">
        <v>41090</v>
      </c>
    </row>
    <row r="4513" spans="1:4" x14ac:dyDescent="0.25">
      <c r="A4513" s="28">
        <v>380793</v>
      </c>
      <c r="B4513" s="11">
        <v>86850</v>
      </c>
      <c r="D4513" s="1">
        <v>41455</v>
      </c>
    </row>
    <row r="4514" spans="1:4" x14ac:dyDescent="0.25">
      <c r="A4514" s="28">
        <v>380793</v>
      </c>
      <c r="B4514" s="11">
        <v>86921</v>
      </c>
      <c r="D4514" s="1">
        <v>41639</v>
      </c>
    </row>
    <row r="4515" spans="1:4" x14ac:dyDescent="0.25">
      <c r="A4515" s="28">
        <v>380795</v>
      </c>
      <c r="B4515" s="11">
        <v>44485</v>
      </c>
      <c r="D4515" s="1">
        <v>41090</v>
      </c>
    </row>
    <row r="4516" spans="1:4" x14ac:dyDescent="0.25">
      <c r="A4516" s="28">
        <v>380795</v>
      </c>
      <c r="B4516" s="11">
        <v>59221</v>
      </c>
      <c r="D4516" s="1">
        <v>41455</v>
      </c>
    </row>
    <row r="4517" spans="1:4" x14ac:dyDescent="0.25">
      <c r="A4517" s="28">
        <v>380795</v>
      </c>
      <c r="B4517" s="11">
        <v>59221</v>
      </c>
      <c r="D4517" s="1">
        <v>41639</v>
      </c>
    </row>
    <row r="4518" spans="1:4" x14ac:dyDescent="0.25">
      <c r="A4518" s="28">
        <v>380797</v>
      </c>
      <c r="B4518" s="11">
        <v>117000</v>
      </c>
      <c r="D4518" s="1">
        <v>41455</v>
      </c>
    </row>
    <row r="4519" spans="1:4" x14ac:dyDescent="0.25">
      <c r="A4519" s="28">
        <v>380797</v>
      </c>
      <c r="B4519" s="11">
        <v>117000</v>
      </c>
      <c r="D4519" s="1">
        <v>41820</v>
      </c>
    </row>
    <row r="4520" spans="1:4" x14ac:dyDescent="0.25">
      <c r="A4520" s="28">
        <v>380797</v>
      </c>
      <c r="B4520" s="11">
        <v>117000</v>
      </c>
      <c r="D4520" s="1">
        <v>42004</v>
      </c>
    </row>
    <row r="4521" spans="1:4" x14ac:dyDescent="0.25">
      <c r="A4521" s="28">
        <v>380799</v>
      </c>
      <c r="B4521" s="11">
        <v>425880</v>
      </c>
      <c r="D4521" s="1">
        <v>41455</v>
      </c>
    </row>
    <row r="4522" spans="1:4" x14ac:dyDescent="0.25">
      <c r="A4522" s="28">
        <v>380799</v>
      </c>
      <c r="B4522" s="11">
        <v>6706044</v>
      </c>
      <c r="D4522" s="1">
        <v>41820</v>
      </c>
    </row>
    <row r="4523" spans="1:4" x14ac:dyDescent="0.25">
      <c r="A4523" s="28">
        <v>380799</v>
      </c>
      <c r="B4523" s="11">
        <v>6014884</v>
      </c>
      <c r="D4523" s="1">
        <v>42004</v>
      </c>
    </row>
    <row r="4524" spans="1:4" x14ac:dyDescent="0.25">
      <c r="A4524" s="28">
        <v>380801</v>
      </c>
      <c r="B4524" s="11">
        <v>28000</v>
      </c>
      <c r="D4524" s="1">
        <v>41455</v>
      </c>
    </row>
    <row r="4525" spans="1:4" x14ac:dyDescent="0.25">
      <c r="A4525" s="28">
        <v>380803</v>
      </c>
      <c r="B4525" s="11">
        <v>5500000</v>
      </c>
      <c r="D4525" s="1">
        <v>41455</v>
      </c>
    </row>
    <row r="4526" spans="1:4" x14ac:dyDescent="0.25">
      <c r="A4526" s="28">
        <v>380803</v>
      </c>
      <c r="B4526" s="11">
        <v>5500000</v>
      </c>
      <c r="D4526" s="1">
        <v>41820</v>
      </c>
    </row>
    <row r="4527" spans="1:4" x14ac:dyDescent="0.25">
      <c r="A4527" s="28">
        <v>380803</v>
      </c>
      <c r="B4527" s="11">
        <v>5500000</v>
      </c>
      <c r="D4527" s="1">
        <v>42185</v>
      </c>
    </row>
    <row r="4528" spans="1:4" x14ac:dyDescent="0.25">
      <c r="A4528" s="28">
        <v>380803</v>
      </c>
      <c r="B4528" s="11">
        <v>5500000</v>
      </c>
      <c r="D4528" s="1">
        <v>42369</v>
      </c>
    </row>
    <row r="4529" spans="1:4" x14ac:dyDescent="0.25">
      <c r="A4529" s="28">
        <v>380807</v>
      </c>
      <c r="B4529" s="11">
        <v>508804</v>
      </c>
      <c r="D4529" s="1">
        <v>41455</v>
      </c>
    </row>
    <row r="4530" spans="1:4" x14ac:dyDescent="0.25">
      <c r="A4530" s="28">
        <v>380807</v>
      </c>
      <c r="B4530" s="11">
        <v>742000</v>
      </c>
      <c r="D4530" s="1">
        <v>41820</v>
      </c>
    </row>
    <row r="4531" spans="1:4" x14ac:dyDescent="0.25">
      <c r="A4531" s="28">
        <v>380807</v>
      </c>
      <c r="B4531" s="11">
        <v>758808</v>
      </c>
      <c r="D4531" s="1">
        <v>42004</v>
      </c>
    </row>
    <row r="4532" spans="1:4" x14ac:dyDescent="0.25">
      <c r="A4532" s="28">
        <v>380809</v>
      </c>
      <c r="B4532" s="11">
        <v>9735</v>
      </c>
      <c r="D4532" s="1">
        <v>41455</v>
      </c>
    </row>
    <row r="4533" spans="1:4" x14ac:dyDescent="0.25">
      <c r="A4533" s="28">
        <v>380809</v>
      </c>
      <c r="B4533" s="11">
        <v>9735</v>
      </c>
      <c r="D4533" s="1">
        <v>41820</v>
      </c>
    </row>
    <row r="4534" spans="1:4" x14ac:dyDescent="0.25">
      <c r="A4534" s="28">
        <v>380809</v>
      </c>
      <c r="B4534" s="11">
        <v>9735</v>
      </c>
      <c r="D4534" s="1">
        <v>42004</v>
      </c>
    </row>
    <row r="4535" spans="1:4" x14ac:dyDescent="0.25">
      <c r="A4535" s="28">
        <v>380811</v>
      </c>
      <c r="B4535" s="11">
        <v>1145701</v>
      </c>
      <c r="D4535" s="1">
        <v>41455</v>
      </c>
    </row>
    <row r="4536" spans="1:4" x14ac:dyDescent="0.25">
      <c r="A4536" s="28">
        <v>380811</v>
      </c>
      <c r="B4536" s="11">
        <v>2414576</v>
      </c>
      <c r="D4536" s="1">
        <v>41820</v>
      </c>
    </row>
    <row r="4537" spans="1:4" x14ac:dyDescent="0.25">
      <c r="A4537" s="28">
        <v>380811</v>
      </c>
      <c r="B4537" s="11">
        <v>2414576</v>
      </c>
      <c r="D4537" s="1">
        <v>42004</v>
      </c>
    </row>
    <row r="4538" spans="1:4" x14ac:dyDescent="0.25">
      <c r="A4538" s="28">
        <v>380813</v>
      </c>
      <c r="B4538" s="11">
        <v>279020</v>
      </c>
      <c r="D4538" s="1">
        <v>41455</v>
      </c>
    </row>
    <row r="4539" spans="1:4" x14ac:dyDescent="0.25">
      <c r="A4539" s="28">
        <v>380813</v>
      </c>
      <c r="B4539" s="11">
        <v>300000</v>
      </c>
      <c r="D4539" s="1">
        <v>41820</v>
      </c>
    </row>
    <row r="4540" spans="1:4" x14ac:dyDescent="0.25">
      <c r="A4540" s="28">
        <v>380823</v>
      </c>
      <c r="B4540" s="11">
        <v>2736000</v>
      </c>
      <c r="D4540" s="1">
        <v>41455</v>
      </c>
    </row>
    <row r="4541" spans="1:4" x14ac:dyDescent="0.25">
      <c r="A4541" s="28">
        <v>380823</v>
      </c>
      <c r="B4541" s="11">
        <v>2836000</v>
      </c>
      <c r="D4541" s="1">
        <v>41820</v>
      </c>
    </row>
    <row r="4542" spans="1:4" x14ac:dyDescent="0.25">
      <c r="A4542" s="28">
        <v>380825</v>
      </c>
      <c r="B4542" s="11">
        <v>36000</v>
      </c>
      <c r="D4542" s="1">
        <v>41455</v>
      </c>
    </row>
    <row r="4543" spans="1:4" x14ac:dyDescent="0.25">
      <c r="A4543" s="28">
        <v>380825</v>
      </c>
      <c r="B4543" s="11">
        <v>36000</v>
      </c>
      <c r="D4543" s="1">
        <v>41820</v>
      </c>
    </row>
    <row r="4544" spans="1:4" x14ac:dyDescent="0.25">
      <c r="A4544" s="28">
        <v>380825</v>
      </c>
      <c r="B4544" s="11">
        <v>36000</v>
      </c>
      <c r="D4544" s="1">
        <v>42004</v>
      </c>
    </row>
    <row r="4545" spans="1:4" x14ac:dyDescent="0.25">
      <c r="A4545" s="28">
        <v>380827</v>
      </c>
      <c r="B4545" s="11">
        <v>1000000</v>
      </c>
      <c r="D4545" s="1">
        <v>41455</v>
      </c>
    </row>
    <row r="4546" spans="1:4" x14ac:dyDescent="0.25">
      <c r="A4546" s="28">
        <v>380827</v>
      </c>
      <c r="B4546" s="11">
        <v>1000000</v>
      </c>
      <c r="D4546" s="1">
        <v>41820</v>
      </c>
    </row>
    <row r="4547" spans="1:4" x14ac:dyDescent="0.25">
      <c r="A4547" s="28">
        <v>380829</v>
      </c>
      <c r="B4547" s="11">
        <v>950000</v>
      </c>
      <c r="D4547" s="1">
        <v>41455</v>
      </c>
    </row>
    <row r="4548" spans="1:4" x14ac:dyDescent="0.25">
      <c r="A4548" s="28">
        <v>380829</v>
      </c>
      <c r="B4548" s="11">
        <v>950000</v>
      </c>
      <c r="D4548" s="1">
        <v>41820</v>
      </c>
    </row>
    <row r="4549" spans="1:4" x14ac:dyDescent="0.25">
      <c r="A4549" s="28">
        <v>380829</v>
      </c>
      <c r="B4549" s="11">
        <v>950000</v>
      </c>
      <c r="D4549" s="1">
        <v>42004</v>
      </c>
    </row>
    <row r="4550" spans="1:4" x14ac:dyDescent="0.25">
      <c r="A4550" s="28">
        <v>380831</v>
      </c>
      <c r="B4550" s="11">
        <v>0</v>
      </c>
      <c r="C4550" t="s">
        <v>217</v>
      </c>
      <c r="D4550" s="1">
        <v>41274</v>
      </c>
    </row>
    <row r="4551" spans="1:4" x14ac:dyDescent="0.25">
      <c r="A4551" s="28">
        <v>380831</v>
      </c>
      <c r="B4551" s="11">
        <v>0</v>
      </c>
      <c r="C4551" t="s">
        <v>217</v>
      </c>
      <c r="D4551" s="1">
        <v>41639</v>
      </c>
    </row>
    <row r="4552" spans="1:4" x14ac:dyDescent="0.25">
      <c r="A4552" s="28">
        <v>380831</v>
      </c>
      <c r="B4552" s="11">
        <v>0</v>
      </c>
      <c r="D4552" s="1">
        <v>42735</v>
      </c>
    </row>
    <row r="4553" spans="1:4" x14ac:dyDescent="0.25">
      <c r="A4553" s="28">
        <v>380831</v>
      </c>
      <c r="B4553" s="11">
        <v>0</v>
      </c>
      <c r="D4553" s="1">
        <v>43100</v>
      </c>
    </row>
    <row r="4554" spans="1:4" x14ac:dyDescent="0.25">
      <c r="A4554" s="28">
        <v>380833</v>
      </c>
      <c r="B4554" s="11">
        <v>0</v>
      </c>
      <c r="C4554" t="s">
        <v>217</v>
      </c>
      <c r="D4554" s="1">
        <v>41274</v>
      </c>
    </row>
    <row r="4555" spans="1:4" x14ac:dyDescent="0.25">
      <c r="A4555" s="28">
        <v>380833</v>
      </c>
      <c r="B4555" s="11">
        <v>0</v>
      </c>
      <c r="C4555" t="s">
        <v>217</v>
      </c>
      <c r="D4555" s="1">
        <v>41639</v>
      </c>
    </row>
    <row r="4556" spans="1:4" x14ac:dyDescent="0.25">
      <c r="A4556" s="28">
        <v>380833</v>
      </c>
      <c r="B4556" s="11">
        <v>104</v>
      </c>
      <c r="D4556" s="1">
        <v>42735</v>
      </c>
    </row>
    <row r="4557" spans="1:4" x14ac:dyDescent="0.25">
      <c r="A4557" s="28">
        <v>380833</v>
      </c>
      <c r="B4557" s="11">
        <v>114</v>
      </c>
      <c r="D4557" s="1">
        <v>43100</v>
      </c>
    </row>
    <row r="4558" spans="1:4" x14ac:dyDescent="0.25">
      <c r="A4558" s="28">
        <v>380835</v>
      </c>
      <c r="B4558" s="11">
        <v>6260613</v>
      </c>
      <c r="D4558" s="1">
        <v>41274</v>
      </c>
    </row>
    <row r="4559" spans="1:4" x14ac:dyDescent="0.25">
      <c r="A4559" s="28">
        <v>380835</v>
      </c>
      <c r="B4559" s="11">
        <v>7734326</v>
      </c>
      <c r="D4559" s="1">
        <v>41639</v>
      </c>
    </row>
    <row r="4560" spans="1:4" x14ac:dyDescent="0.25">
      <c r="A4560" s="28">
        <v>380835</v>
      </c>
      <c r="B4560" s="11">
        <v>31233661</v>
      </c>
      <c r="D4560" s="1">
        <v>42369</v>
      </c>
    </row>
    <row r="4561" spans="1:4" x14ac:dyDescent="0.25">
      <c r="A4561" s="28">
        <v>380835</v>
      </c>
      <c r="B4561" s="11">
        <v>50504822</v>
      </c>
      <c r="D4561" s="1">
        <v>42735</v>
      </c>
    </row>
    <row r="4562" spans="1:4" x14ac:dyDescent="0.25">
      <c r="A4562" s="28">
        <v>380835</v>
      </c>
      <c r="B4562" s="11">
        <v>50504822</v>
      </c>
      <c r="D4562" s="1">
        <v>43100</v>
      </c>
    </row>
    <row r="4563" spans="1:4" x14ac:dyDescent="0.25">
      <c r="A4563" s="28">
        <v>380839</v>
      </c>
      <c r="B4563" s="11">
        <v>6260613</v>
      </c>
      <c r="D4563" s="1">
        <v>41274</v>
      </c>
    </row>
    <row r="4564" spans="1:4" x14ac:dyDescent="0.25">
      <c r="A4564" s="28">
        <v>380839</v>
      </c>
      <c r="B4564" s="11">
        <v>7734326</v>
      </c>
      <c r="D4564" s="1">
        <v>41639</v>
      </c>
    </row>
    <row r="4565" spans="1:4" x14ac:dyDescent="0.25">
      <c r="A4565" s="28">
        <v>380839</v>
      </c>
      <c r="B4565" s="11">
        <v>31233661</v>
      </c>
      <c r="D4565" s="1">
        <v>42369</v>
      </c>
    </row>
    <row r="4566" spans="1:4" x14ac:dyDescent="0.25">
      <c r="A4566" s="28">
        <v>380839</v>
      </c>
      <c r="B4566" s="11">
        <v>50504822</v>
      </c>
      <c r="D4566" s="1">
        <v>42735</v>
      </c>
    </row>
    <row r="4567" spans="1:4" x14ac:dyDescent="0.25">
      <c r="A4567" s="28">
        <v>380839</v>
      </c>
      <c r="B4567" s="11">
        <v>50504822</v>
      </c>
      <c r="D4567" s="1">
        <v>43100</v>
      </c>
    </row>
    <row r="4568" spans="1:4" x14ac:dyDescent="0.25">
      <c r="A4568" s="28">
        <v>380841</v>
      </c>
      <c r="B4568" s="11">
        <v>23590</v>
      </c>
      <c r="D4568" s="1">
        <v>41455</v>
      </c>
    </row>
    <row r="4569" spans="1:4" x14ac:dyDescent="0.25">
      <c r="A4569" s="28">
        <v>380841</v>
      </c>
      <c r="B4569" s="11">
        <v>147840</v>
      </c>
      <c r="D4569" s="1">
        <v>41729</v>
      </c>
    </row>
    <row r="4570" spans="1:4" x14ac:dyDescent="0.25">
      <c r="A4570" s="28">
        <v>380843</v>
      </c>
      <c r="B4570" s="11">
        <v>32083</v>
      </c>
      <c r="D4570" s="1">
        <v>41455</v>
      </c>
    </row>
    <row r="4571" spans="1:4" x14ac:dyDescent="0.25">
      <c r="A4571" s="28">
        <v>380843</v>
      </c>
      <c r="B4571" s="11">
        <v>87405</v>
      </c>
      <c r="D4571" s="1">
        <v>41623</v>
      </c>
    </row>
    <row r="4572" spans="1:4" x14ac:dyDescent="0.25">
      <c r="A4572" s="28">
        <v>380843</v>
      </c>
      <c r="B4572" s="11">
        <v>249888</v>
      </c>
      <c r="D4572" s="1">
        <v>42185</v>
      </c>
    </row>
    <row r="4573" spans="1:4" x14ac:dyDescent="0.25">
      <c r="A4573" s="28">
        <v>380845</v>
      </c>
      <c r="B4573" s="11">
        <v>1</v>
      </c>
      <c r="C4573" t="s">
        <v>237</v>
      </c>
      <c r="D4573" s="1">
        <v>41455</v>
      </c>
    </row>
    <row r="4574" spans="1:4" x14ac:dyDescent="0.25">
      <c r="A4574" s="28">
        <v>380845</v>
      </c>
      <c r="B4574" s="11">
        <v>1</v>
      </c>
      <c r="D4574" s="1">
        <v>41623</v>
      </c>
    </row>
    <row r="4575" spans="1:4" x14ac:dyDescent="0.25">
      <c r="A4575" s="28">
        <v>380845</v>
      </c>
      <c r="B4575" s="11">
        <v>1</v>
      </c>
      <c r="D4575" s="1">
        <v>42185</v>
      </c>
    </row>
    <row r="4576" spans="1:4" x14ac:dyDescent="0.25">
      <c r="A4576" s="28">
        <v>380847</v>
      </c>
      <c r="B4576" s="11">
        <v>1</v>
      </c>
      <c r="C4576" t="s">
        <v>238</v>
      </c>
      <c r="D4576" s="1">
        <v>41455</v>
      </c>
    </row>
    <row r="4577" spans="1:4" x14ac:dyDescent="0.25">
      <c r="A4577" s="28">
        <v>380847</v>
      </c>
      <c r="B4577" s="11">
        <v>1</v>
      </c>
      <c r="D4577" s="1">
        <v>41623</v>
      </c>
    </row>
    <row r="4578" spans="1:4" x14ac:dyDescent="0.25">
      <c r="A4578" s="28">
        <v>380847</v>
      </c>
      <c r="B4578" s="11">
        <v>1</v>
      </c>
      <c r="D4578" s="1">
        <v>42185</v>
      </c>
    </row>
    <row r="4579" spans="1:4" x14ac:dyDescent="0.25">
      <c r="A4579" s="28">
        <v>380849</v>
      </c>
      <c r="B4579" s="11">
        <v>757</v>
      </c>
      <c r="D4579" s="1">
        <v>40543</v>
      </c>
    </row>
    <row r="4580" spans="1:4" x14ac:dyDescent="0.25">
      <c r="A4580" s="28">
        <v>380849</v>
      </c>
      <c r="B4580" s="11">
        <v>757</v>
      </c>
      <c r="D4580" s="1">
        <v>40908</v>
      </c>
    </row>
    <row r="4581" spans="1:4" x14ac:dyDescent="0.25">
      <c r="A4581" s="28">
        <v>380849</v>
      </c>
      <c r="B4581" s="11">
        <v>757</v>
      </c>
      <c r="D4581" s="1">
        <v>41274</v>
      </c>
    </row>
    <row r="4582" spans="1:4" x14ac:dyDescent="0.25">
      <c r="A4582" s="28">
        <v>380849</v>
      </c>
      <c r="B4582" s="11">
        <v>757</v>
      </c>
      <c r="D4582" s="1">
        <v>41639</v>
      </c>
    </row>
    <row r="4583" spans="1:4" x14ac:dyDescent="0.25">
      <c r="A4583" s="28">
        <v>380849</v>
      </c>
      <c r="B4583" s="11">
        <v>757</v>
      </c>
      <c r="D4583" s="1">
        <v>42004</v>
      </c>
    </row>
    <row r="4584" spans="1:4" x14ac:dyDescent="0.25">
      <c r="A4584" s="28">
        <v>380849</v>
      </c>
      <c r="B4584" s="11">
        <v>757</v>
      </c>
      <c r="D4584" s="1">
        <v>42369</v>
      </c>
    </row>
    <row r="4585" spans="1:4" x14ac:dyDescent="0.25">
      <c r="A4585" s="28">
        <v>380849</v>
      </c>
      <c r="B4585" s="11">
        <v>763</v>
      </c>
      <c r="D4585" s="1">
        <v>42735</v>
      </c>
    </row>
    <row r="4586" spans="1:4" x14ac:dyDescent="0.25">
      <c r="A4586" s="28">
        <v>380851</v>
      </c>
      <c r="B4586" s="11">
        <v>0</v>
      </c>
      <c r="D4586" s="1">
        <v>40543</v>
      </c>
    </row>
    <row r="4587" spans="1:4" x14ac:dyDescent="0.25">
      <c r="A4587" s="28">
        <v>380851</v>
      </c>
      <c r="B4587" s="11">
        <v>10469191</v>
      </c>
      <c r="D4587" s="1">
        <v>40908</v>
      </c>
    </row>
    <row r="4588" spans="1:4" x14ac:dyDescent="0.25">
      <c r="A4588" s="28">
        <v>380851</v>
      </c>
      <c r="B4588" s="11">
        <v>26649856</v>
      </c>
      <c r="D4588" s="1">
        <v>41274</v>
      </c>
    </row>
    <row r="4589" spans="1:4" x14ac:dyDescent="0.25">
      <c r="A4589" s="28">
        <v>380851</v>
      </c>
      <c r="B4589" s="11">
        <v>99078716</v>
      </c>
      <c r="D4589" s="1">
        <v>41639</v>
      </c>
    </row>
    <row r="4590" spans="1:4" x14ac:dyDescent="0.25">
      <c r="A4590" s="28">
        <v>380851</v>
      </c>
      <c r="B4590" s="11">
        <v>173758252</v>
      </c>
      <c r="D4590" s="1">
        <v>42004</v>
      </c>
    </row>
    <row r="4591" spans="1:4" x14ac:dyDescent="0.25">
      <c r="A4591" s="28">
        <v>380851</v>
      </c>
      <c r="B4591" s="11">
        <v>252290407</v>
      </c>
      <c r="D4591" s="1">
        <v>42369</v>
      </c>
    </row>
    <row r="4592" spans="1:4" x14ac:dyDescent="0.25">
      <c r="A4592" s="28">
        <v>380851</v>
      </c>
      <c r="B4592" s="11">
        <v>328544681</v>
      </c>
      <c r="D4592" s="1">
        <v>42735</v>
      </c>
    </row>
    <row r="4593" spans="1:4" x14ac:dyDescent="0.25">
      <c r="A4593" s="28">
        <v>380853</v>
      </c>
      <c r="B4593" s="11"/>
      <c r="C4593" t="s">
        <v>222</v>
      </c>
      <c r="D4593" s="1">
        <v>41639</v>
      </c>
    </row>
    <row r="4594" spans="1:4" x14ac:dyDescent="0.25">
      <c r="A4594" s="28">
        <v>380853</v>
      </c>
      <c r="B4594" s="11">
        <v>118</v>
      </c>
      <c r="D4594" s="1">
        <v>42004</v>
      </c>
    </row>
    <row r="4595" spans="1:4" x14ac:dyDescent="0.25">
      <c r="A4595" s="28">
        <v>380853</v>
      </c>
      <c r="B4595" s="11">
        <v>74</v>
      </c>
      <c r="D4595" s="1">
        <v>42551</v>
      </c>
    </row>
    <row r="4596" spans="1:4" x14ac:dyDescent="0.25">
      <c r="A4596" s="28">
        <v>380853</v>
      </c>
      <c r="B4596" s="11">
        <v>101</v>
      </c>
      <c r="D4596" s="1">
        <v>42735</v>
      </c>
    </row>
    <row r="4597" spans="1:4" x14ac:dyDescent="0.25">
      <c r="A4597" s="28">
        <v>380857</v>
      </c>
      <c r="B4597" s="11">
        <v>6863157</v>
      </c>
      <c r="D4597" s="1">
        <v>41639</v>
      </c>
    </row>
    <row r="4598" spans="1:4" x14ac:dyDescent="0.25">
      <c r="A4598" s="28">
        <v>380857</v>
      </c>
      <c r="B4598" s="11">
        <v>4589559</v>
      </c>
      <c r="D4598" s="1">
        <v>42004</v>
      </c>
    </row>
    <row r="4599" spans="1:4" x14ac:dyDescent="0.25">
      <c r="A4599" s="28">
        <v>380857</v>
      </c>
      <c r="B4599" s="11">
        <v>15339451</v>
      </c>
      <c r="D4599" s="1">
        <v>42551</v>
      </c>
    </row>
    <row r="4600" spans="1:4" x14ac:dyDescent="0.25">
      <c r="A4600" s="28">
        <v>380857</v>
      </c>
      <c r="B4600" s="11">
        <v>18848197</v>
      </c>
      <c r="D4600" s="1">
        <v>42735</v>
      </c>
    </row>
    <row r="4601" spans="1:4" x14ac:dyDescent="0.25">
      <c r="A4601" s="28">
        <v>380859</v>
      </c>
      <c r="B4601" s="11">
        <v>660726</v>
      </c>
      <c r="D4601" s="1">
        <v>41274</v>
      </c>
    </row>
    <row r="4602" spans="1:4" x14ac:dyDescent="0.25">
      <c r="A4602" s="28">
        <v>380859</v>
      </c>
      <c r="B4602" s="11">
        <v>7656482</v>
      </c>
      <c r="D4602" s="1">
        <v>41639</v>
      </c>
    </row>
    <row r="4603" spans="1:4" x14ac:dyDescent="0.25">
      <c r="A4603" s="28">
        <v>380859</v>
      </c>
      <c r="B4603" s="11">
        <v>13032980</v>
      </c>
      <c r="D4603" s="1">
        <v>42004</v>
      </c>
    </row>
    <row r="4604" spans="1:4" x14ac:dyDescent="0.25">
      <c r="A4604" s="28">
        <v>380859</v>
      </c>
      <c r="B4604" s="11">
        <v>13032980</v>
      </c>
      <c r="D4604" s="1">
        <v>42369</v>
      </c>
    </row>
    <row r="4605" spans="1:4" x14ac:dyDescent="0.25">
      <c r="A4605" s="28">
        <v>380863</v>
      </c>
      <c r="B4605" s="11">
        <v>73</v>
      </c>
      <c r="D4605" s="1">
        <v>40898</v>
      </c>
    </row>
    <row r="4606" spans="1:4" x14ac:dyDescent="0.25">
      <c r="A4606" s="28">
        <v>380863</v>
      </c>
      <c r="B4606" s="11">
        <v>73</v>
      </c>
      <c r="D4606" s="1">
        <v>41274</v>
      </c>
    </row>
    <row r="4607" spans="1:4" x14ac:dyDescent="0.25">
      <c r="A4607" s="28">
        <v>380863</v>
      </c>
      <c r="B4607" s="11">
        <v>73</v>
      </c>
      <c r="D4607" s="1">
        <v>41639</v>
      </c>
    </row>
    <row r="4608" spans="1:4" x14ac:dyDescent="0.25">
      <c r="A4608" s="28">
        <v>380863</v>
      </c>
      <c r="B4608" s="11">
        <v>73</v>
      </c>
      <c r="D4608" s="1">
        <v>42185</v>
      </c>
    </row>
    <row r="4609" spans="1:4" x14ac:dyDescent="0.25">
      <c r="A4609" s="28">
        <v>380863</v>
      </c>
      <c r="B4609" s="11">
        <v>73</v>
      </c>
      <c r="D4609" s="1">
        <v>42916</v>
      </c>
    </row>
    <row r="4610" spans="1:4" x14ac:dyDescent="0.25">
      <c r="A4610" s="28">
        <v>380865</v>
      </c>
      <c r="B4610" s="11">
        <v>24</v>
      </c>
      <c r="D4610" s="1">
        <v>40908</v>
      </c>
    </row>
    <row r="4611" spans="1:4" x14ac:dyDescent="0.25">
      <c r="A4611" s="28">
        <v>380865</v>
      </c>
      <c r="B4611" s="11">
        <v>59</v>
      </c>
      <c r="D4611" s="1">
        <v>41639</v>
      </c>
    </row>
    <row r="4612" spans="1:4" x14ac:dyDescent="0.25">
      <c r="A4612" s="28">
        <v>380865</v>
      </c>
      <c r="B4612" s="11">
        <v>97</v>
      </c>
      <c r="D4612" s="1">
        <v>42369</v>
      </c>
    </row>
    <row r="4613" spans="1:4" x14ac:dyDescent="0.25">
      <c r="A4613" s="28">
        <v>380865</v>
      </c>
      <c r="B4613" s="11">
        <v>109</v>
      </c>
      <c r="D4613" s="1">
        <v>42735</v>
      </c>
    </row>
    <row r="4614" spans="1:4" x14ac:dyDescent="0.25">
      <c r="A4614" s="28">
        <v>380869</v>
      </c>
      <c r="B4614" s="11">
        <v>153</v>
      </c>
      <c r="D4614" s="1">
        <v>40908</v>
      </c>
    </row>
    <row r="4615" spans="1:4" x14ac:dyDescent="0.25">
      <c r="A4615" s="28">
        <v>380869</v>
      </c>
      <c r="B4615" s="11">
        <v>153</v>
      </c>
      <c r="D4615" s="1">
        <v>41639</v>
      </c>
    </row>
    <row r="4616" spans="1:4" x14ac:dyDescent="0.25">
      <c r="A4616" s="28">
        <v>380869</v>
      </c>
      <c r="B4616" s="11">
        <v>153</v>
      </c>
      <c r="D4616" s="1">
        <v>42369</v>
      </c>
    </row>
    <row r="4617" spans="1:4" x14ac:dyDescent="0.25">
      <c r="A4617" s="28">
        <v>380869</v>
      </c>
      <c r="B4617" s="11">
        <v>153</v>
      </c>
      <c r="D4617" s="1">
        <v>42735</v>
      </c>
    </row>
    <row r="4618" spans="1:4" x14ac:dyDescent="0.25">
      <c r="A4618" s="28">
        <v>380871</v>
      </c>
      <c r="B4618" s="11">
        <v>0</v>
      </c>
      <c r="C4618" t="s">
        <v>239</v>
      </c>
      <c r="D4618" s="1">
        <v>40908</v>
      </c>
    </row>
    <row r="4619" spans="1:4" x14ac:dyDescent="0.25">
      <c r="A4619" s="28">
        <v>380871</v>
      </c>
      <c r="B4619" s="11">
        <v>15124523</v>
      </c>
      <c r="D4619" s="1">
        <v>42369</v>
      </c>
    </row>
    <row r="4620" spans="1:4" x14ac:dyDescent="0.25">
      <c r="A4620" s="28">
        <v>380871</v>
      </c>
      <c r="B4620" s="11">
        <v>15768649</v>
      </c>
      <c r="D4620" s="1">
        <v>42735</v>
      </c>
    </row>
    <row r="4621" spans="1:4" x14ac:dyDescent="0.25">
      <c r="A4621" s="28">
        <v>380873</v>
      </c>
      <c r="B4621" s="11">
        <v>29</v>
      </c>
      <c r="D4621" s="1">
        <v>41274</v>
      </c>
    </row>
    <row r="4622" spans="1:4" x14ac:dyDescent="0.25">
      <c r="A4622" s="28">
        <v>380873</v>
      </c>
      <c r="B4622" s="11">
        <v>76</v>
      </c>
      <c r="D4622" s="1">
        <v>41639</v>
      </c>
    </row>
    <row r="4623" spans="1:4" x14ac:dyDescent="0.25">
      <c r="A4623" s="28">
        <v>380873</v>
      </c>
      <c r="B4623" s="11">
        <v>138</v>
      </c>
      <c r="D4623" s="1">
        <v>42004</v>
      </c>
    </row>
    <row r="4624" spans="1:4" x14ac:dyDescent="0.25">
      <c r="A4624" s="28">
        <v>380873</v>
      </c>
      <c r="B4624" s="11">
        <v>125</v>
      </c>
      <c r="D4624" s="1">
        <v>42369</v>
      </c>
    </row>
    <row r="4625" spans="1:4" x14ac:dyDescent="0.25">
      <c r="A4625" s="28">
        <v>380877</v>
      </c>
      <c r="B4625" s="11">
        <v>319739</v>
      </c>
      <c r="D4625" s="1">
        <v>41274</v>
      </c>
    </row>
    <row r="4626" spans="1:4" x14ac:dyDescent="0.25">
      <c r="A4626" s="28">
        <v>380877</v>
      </c>
      <c r="B4626" s="11">
        <v>319739</v>
      </c>
      <c r="D4626" s="1">
        <v>41639</v>
      </c>
    </row>
    <row r="4627" spans="1:4" x14ac:dyDescent="0.25">
      <c r="A4627" s="28">
        <v>380877</v>
      </c>
      <c r="B4627" s="11">
        <v>1341723</v>
      </c>
      <c r="D4627" s="1">
        <v>42004</v>
      </c>
    </row>
    <row r="4628" spans="1:4" x14ac:dyDescent="0.25">
      <c r="A4628" s="28">
        <v>380877</v>
      </c>
      <c r="B4628" s="11">
        <v>1662385</v>
      </c>
      <c r="D4628" s="1">
        <v>42369</v>
      </c>
    </row>
    <row r="4629" spans="1:4" x14ac:dyDescent="0.25">
      <c r="A4629" s="28">
        <v>380879</v>
      </c>
      <c r="B4629" s="11">
        <v>29</v>
      </c>
      <c r="D4629" s="1">
        <v>41274</v>
      </c>
    </row>
    <row r="4630" spans="1:4" x14ac:dyDescent="0.25">
      <c r="A4630" s="28">
        <v>380879</v>
      </c>
      <c r="B4630" s="11">
        <v>40</v>
      </c>
      <c r="D4630" s="1">
        <v>41639</v>
      </c>
    </row>
    <row r="4631" spans="1:4" x14ac:dyDescent="0.25">
      <c r="A4631" s="28">
        <v>380879</v>
      </c>
      <c r="B4631" s="11">
        <v>110</v>
      </c>
      <c r="D4631" s="1">
        <v>42004</v>
      </c>
    </row>
    <row r="4632" spans="1:4" x14ac:dyDescent="0.25">
      <c r="A4632" s="28">
        <v>380879</v>
      </c>
      <c r="B4632" s="11">
        <v>119</v>
      </c>
      <c r="D4632" s="1">
        <v>42369</v>
      </c>
    </row>
    <row r="4633" spans="1:4" x14ac:dyDescent="0.25">
      <c r="A4633" s="28">
        <v>380881</v>
      </c>
      <c r="B4633" s="11">
        <v>319739</v>
      </c>
      <c r="D4633" s="1">
        <v>41274</v>
      </c>
    </row>
    <row r="4634" spans="1:4" x14ac:dyDescent="0.25">
      <c r="A4634" s="28">
        <v>380881</v>
      </c>
      <c r="B4634" s="11"/>
      <c r="C4634" t="s">
        <v>240</v>
      </c>
      <c r="D4634" s="1">
        <v>41639</v>
      </c>
    </row>
    <row r="4635" spans="1:4" x14ac:dyDescent="0.25">
      <c r="A4635" s="28">
        <v>380881</v>
      </c>
      <c r="B4635" s="11">
        <v>1985011</v>
      </c>
      <c r="D4635" s="1">
        <v>42004</v>
      </c>
    </row>
    <row r="4636" spans="1:4" x14ac:dyDescent="0.25">
      <c r="A4636" s="28">
        <v>380881</v>
      </c>
      <c r="B4636" s="11">
        <v>2487784</v>
      </c>
      <c r="D4636" s="1">
        <v>42369</v>
      </c>
    </row>
    <row r="4637" spans="1:4" x14ac:dyDescent="0.25">
      <c r="A4637" s="28">
        <v>380893</v>
      </c>
      <c r="B4637" s="11">
        <v>2394843</v>
      </c>
      <c r="D4637" s="1">
        <v>42004</v>
      </c>
    </row>
    <row r="4638" spans="1:4" x14ac:dyDescent="0.25">
      <c r="A4638" s="28">
        <v>380893</v>
      </c>
      <c r="B4638" s="11">
        <v>3858015</v>
      </c>
      <c r="D4638" s="1">
        <v>42735</v>
      </c>
    </row>
    <row r="4639" spans="1:4" x14ac:dyDescent="0.25">
      <c r="A4639" s="28">
        <v>380895</v>
      </c>
      <c r="B4639" s="11">
        <v>988168</v>
      </c>
      <c r="D4639" s="1">
        <v>41274</v>
      </c>
    </row>
    <row r="4640" spans="1:4" x14ac:dyDescent="0.25">
      <c r="A4640" s="28">
        <v>380895</v>
      </c>
      <c r="B4640" s="11">
        <v>1005478</v>
      </c>
      <c r="D4640" s="1">
        <v>41639</v>
      </c>
    </row>
    <row r="4641" spans="1:4" x14ac:dyDescent="0.25">
      <c r="A4641" s="28">
        <v>380895</v>
      </c>
      <c r="B4641" s="11">
        <v>2394843</v>
      </c>
      <c r="D4641" s="1">
        <v>42004</v>
      </c>
    </row>
    <row r="4642" spans="1:4" x14ac:dyDescent="0.25">
      <c r="A4642" s="28">
        <v>380895</v>
      </c>
      <c r="B4642" s="11">
        <v>2394843</v>
      </c>
      <c r="D4642" s="1">
        <v>42369</v>
      </c>
    </row>
    <row r="4643" spans="1:4" x14ac:dyDescent="0.25">
      <c r="A4643" s="28">
        <v>380895</v>
      </c>
      <c r="B4643" s="11">
        <v>2394843</v>
      </c>
      <c r="D4643" s="1">
        <v>42735</v>
      </c>
    </row>
    <row r="4644" spans="1:4" x14ac:dyDescent="0.25">
      <c r="A4644" s="28">
        <v>380897</v>
      </c>
      <c r="B4644" s="11">
        <v>85000</v>
      </c>
      <c r="D4644" s="1">
        <v>41639</v>
      </c>
    </row>
    <row r="4645" spans="1:4" x14ac:dyDescent="0.25">
      <c r="A4645" s="28">
        <v>380897</v>
      </c>
      <c r="B4645" s="11">
        <v>1653617</v>
      </c>
      <c r="D4645" s="1">
        <v>42369</v>
      </c>
    </row>
    <row r="4646" spans="1:4" x14ac:dyDescent="0.25">
      <c r="A4646" s="28">
        <v>380897</v>
      </c>
      <c r="B4646" s="11">
        <v>1659314</v>
      </c>
      <c r="D4646" s="1">
        <v>42735</v>
      </c>
    </row>
    <row r="4647" spans="1:4" x14ac:dyDescent="0.25">
      <c r="A4647" s="28">
        <v>380899</v>
      </c>
      <c r="B4647" s="11">
        <v>378122</v>
      </c>
      <c r="D4647" s="1">
        <v>41853</v>
      </c>
    </row>
    <row r="4648" spans="1:4" x14ac:dyDescent="0.25">
      <c r="A4648" s="28">
        <v>380901</v>
      </c>
      <c r="B4648" s="11">
        <v>20</v>
      </c>
      <c r="D4648" s="1">
        <v>42277</v>
      </c>
    </row>
    <row r="4649" spans="1:4" x14ac:dyDescent="0.25">
      <c r="A4649" s="28">
        <v>380901</v>
      </c>
      <c r="B4649" s="11">
        <v>28</v>
      </c>
      <c r="D4649" s="1">
        <v>42735</v>
      </c>
    </row>
    <row r="4650" spans="1:4" x14ac:dyDescent="0.25">
      <c r="A4650" s="28">
        <v>380901</v>
      </c>
      <c r="B4650" s="11">
        <v>29</v>
      </c>
      <c r="D4650" s="1">
        <v>43008</v>
      </c>
    </row>
    <row r="4651" spans="1:4" x14ac:dyDescent="0.25">
      <c r="A4651" s="28">
        <v>380905</v>
      </c>
      <c r="B4651" s="11">
        <v>1474784</v>
      </c>
      <c r="D4651" s="1">
        <v>42277</v>
      </c>
    </row>
    <row r="4652" spans="1:4" x14ac:dyDescent="0.25">
      <c r="A4652" s="28">
        <v>380905</v>
      </c>
      <c r="B4652" s="11">
        <v>1511291</v>
      </c>
      <c r="D4652" s="1">
        <v>42735</v>
      </c>
    </row>
    <row r="4653" spans="1:4" x14ac:dyDescent="0.25">
      <c r="A4653" s="28">
        <v>380905</v>
      </c>
      <c r="B4653" s="11">
        <v>1511291</v>
      </c>
      <c r="D4653" s="1">
        <v>43008</v>
      </c>
    </row>
    <row r="4654" spans="1:4" x14ac:dyDescent="0.25">
      <c r="A4654" s="28">
        <v>380907</v>
      </c>
      <c r="B4654" s="11">
        <v>1902181</v>
      </c>
      <c r="D4654" s="1">
        <v>41639</v>
      </c>
    </row>
    <row r="4655" spans="1:4" x14ac:dyDescent="0.25">
      <c r="A4655" s="28">
        <v>380907</v>
      </c>
      <c r="B4655" s="11">
        <v>1902181</v>
      </c>
      <c r="D4655" s="1">
        <v>42277</v>
      </c>
    </row>
    <row r="4656" spans="1:4" x14ac:dyDescent="0.25">
      <c r="A4656" s="28">
        <v>380907</v>
      </c>
      <c r="B4656" s="11">
        <v>1902181</v>
      </c>
      <c r="D4656" s="1">
        <v>42735</v>
      </c>
    </row>
    <row r="4657" spans="1:4" x14ac:dyDescent="0.25">
      <c r="A4657" s="28">
        <v>380907</v>
      </c>
      <c r="B4657" s="11">
        <v>1902181</v>
      </c>
      <c r="D4657" s="1">
        <v>43008</v>
      </c>
    </row>
    <row r="4658" spans="1:4" x14ac:dyDescent="0.25">
      <c r="A4658" s="28">
        <v>380909</v>
      </c>
      <c r="B4658" s="11">
        <v>2</v>
      </c>
      <c r="D4658" s="1">
        <v>41547</v>
      </c>
    </row>
    <row r="4659" spans="1:4" x14ac:dyDescent="0.25">
      <c r="A4659" s="28">
        <v>380909</v>
      </c>
      <c r="B4659" s="11"/>
      <c r="D4659" s="1">
        <v>42277</v>
      </c>
    </row>
    <row r="4660" spans="1:4" x14ac:dyDescent="0.25">
      <c r="A4660" s="28">
        <v>380909</v>
      </c>
      <c r="B4660" s="11">
        <v>0</v>
      </c>
      <c r="D4660" s="1">
        <v>42643</v>
      </c>
    </row>
    <row r="4661" spans="1:4" x14ac:dyDescent="0.25">
      <c r="A4661" s="28">
        <v>380909</v>
      </c>
      <c r="B4661" s="11">
        <v>0</v>
      </c>
      <c r="D4661" s="1">
        <v>43008</v>
      </c>
    </row>
    <row r="4662" spans="1:4" x14ac:dyDescent="0.25">
      <c r="A4662" s="28">
        <v>380913</v>
      </c>
      <c r="B4662" s="11">
        <v>1447924</v>
      </c>
      <c r="D4662" s="1">
        <v>41547</v>
      </c>
    </row>
    <row r="4663" spans="1:4" x14ac:dyDescent="0.25">
      <c r="A4663" s="28">
        <v>380913</v>
      </c>
      <c r="B4663" s="11">
        <v>1472945</v>
      </c>
      <c r="D4663" s="1">
        <v>41912</v>
      </c>
    </row>
    <row r="4664" spans="1:4" x14ac:dyDescent="0.25">
      <c r="A4664" s="28">
        <v>380913</v>
      </c>
      <c r="B4664" s="11">
        <v>1715646</v>
      </c>
      <c r="C4664" t="s">
        <v>3938</v>
      </c>
      <c r="D4664" s="1">
        <v>42277</v>
      </c>
    </row>
    <row r="4665" spans="1:4" x14ac:dyDescent="0.25">
      <c r="A4665" s="28">
        <v>380913</v>
      </c>
      <c r="B4665" s="11">
        <v>1742134</v>
      </c>
      <c r="C4665" t="s">
        <v>3939</v>
      </c>
      <c r="D4665" s="1">
        <v>42643</v>
      </c>
    </row>
    <row r="4666" spans="1:4" x14ac:dyDescent="0.25">
      <c r="A4666" s="28">
        <v>380913</v>
      </c>
      <c r="B4666" s="11">
        <v>1742134</v>
      </c>
      <c r="D4666" s="1">
        <v>43008</v>
      </c>
    </row>
    <row r="4667" spans="1:4" x14ac:dyDescent="0.25">
      <c r="A4667" s="28">
        <v>380915</v>
      </c>
      <c r="B4667" s="11">
        <v>1447924</v>
      </c>
      <c r="D4667" s="1">
        <v>41547</v>
      </c>
    </row>
    <row r="4668" spans="1:4" x14ac:dyDescent="0.25">
      <c r="A4668" s="28">
        <v>380915</v>
      </c>
      <c r="B4668" s="11">
        <v>1472945</v>
      </c>
      <c r="D4668" s="1">
        <v>41912</v>
      </c>
    </row>
    <row r="4669" spans="1:4" x14ac:dyDescent="0.25">
      <c r="A4669" s="28">
        <v>380915</v>
      </c>
      <c r="B4669" s="11">
        <v>1715646</v>
      </c>
      <c r="D4669" s="1">
        <v>42277</v>
      </c>
    </row>
    <row r="4670" spans="1:4" x14ac:dyDescent="0.25">
      <c r="A4670" s="28">
        <v>380915</v>
      </c>
      <c r="B4670" s="11">
        <v>1742134</v>
      </c>
      <c r="D4670" s="1">
        <v>42643</v>
      </c>
    </row>
    <row r="4671" spans="1:4" x14ac:dyDescent="0.25">
      <c r="A4671" s="28">
        <v>380915</v>
      </c>
      <c r="B4671" s="11">
        <v>1742134</v>
      </c>
      <c r="D4671" s="1">
        <v>43008</v>
      </c>
    </row>
    <row r="4672" spans="1:4" x14ac:dyDescent="0.25">
      <c r="A4672" s="28">
        <v>380931</v>
      </c>
      <c r="B4672" s="11">
        <v>51</v>
      </c>
      <c r="D4672" s="1">
        <v>42277</v>
      </c>
    </row>
    <row r="4673" spans="1:4" x14ac:dyDescent="0.25">
      <c r="A4673" s="28">
        <v>380931</v>
      </c>
      <c r="B4673" s="11">
        <v>51</v>
      </c>
      <c r="D4673" s="1">
        <v>42735</v>
      </c>
    </row>
    <row r="4674" spans="1:4" x14ac:dyDescent="0.25">
      <c r="A4674" s="28">
        <v>380931</v>
      </c>
      <c r="B4674" s="11">
        <v>51</v>
      </c>
      <c r="D4674" s="1">
        <v>43008</v>
      </c>
    </row>
    <row r="4675" spans="1:4" x14ac:dyDescent="0.25">
      <c r="A4675" s="28">
        <v>380933</v>
      </c>
      <c r="B4675" s="11">
        <v>196</v>
      </c>
      <c r="D4675" s="1">
        <v>41547</v>
      </c>
    </row>
    <row r="4676" spans="1:4" x14ac:dyDescent="0.25">
      <c r="A4676" s="28">
        <v>380933</v>
      </c>
      <c r="B4676" s="11">
        <v>176</v>
      </c>
      <c r="D4676" s="1">
        <v>41912</v>
      </c>
    </row>
    <row r="4677" spans="1:4" x14ac:dyDescent="0.25">
      <c r="A4677" s="28">
        <v>380933</v>
      </c>
      <c r="B4677" s="11">
        <v>188</v>
      </c>
      <c r="D4677" s="1">
        <v>42277</v>
      </c>
    </row>
    <row r="4678" spans="1:4" x14ac:dyDescent="0.25">
      <c r="A4678" s="28">
        <v>380933</v>
      </c>
      <c r="B4678" s="11">
        <v>183</v>
      </c>
      <c r="D4678" s="1">
        <v>42643</v>
      </c>
    </row>
    <row r="4679" spans="1:4" x14ac:dyDescent="0.25">
      <c r="A4679" s="28">
        <v>380933</v>
      </c>
      <c r="B4679" s="11">
        <v>210</v>
      </c>
      <c r="D4679" s="1">
        <v>43008</v>
      </c>
    </row>
    <row r="4680" spans="1:4" x14ac:dyDescent="0.25">
      <c r="A4680" s="28">
        <v>380935</v>
      </c>
      <c r="B4680" s="11">
        <v>119</v>
      </c>
      <c r="D4680" s="1">
        <v>41274</v>
      </c>
    </row>
    <row r="4681" spans="1:4" x14ac:dyDescent="0.25">
      <c r="A4681" s="28">
        <v>380935</v>
      </c>
      <c r="B4681" s="11">
        <v>119</v>
      </c>
      <c r="D4681" s="1">
        <v>41639</v>
      </c>
    </row>
    <row r="4682" spans="1:4" x14ac:dyDescent="0.25">
      <c r="A4682" s="28">
        <v>380935</v>
      </c>
      <c r="B4682" s="11">
        <v>119</v>
      </c>
      <c r="D4682" s="1">
        <v>42004</v>
      </c>
    </row>
    <row r="4683" spans="1:4" x14ac:dyDescent="0.25">
      <c r="A4683" s="28">
        <v>380935</v>
      </c>
      <c r="B4683" s="11">
        <v>119</v>
      </c>
      <c r="D4683" s="1">
        <v>42369</v>
      </c>
    </row>
    <row r="4684" spans="1:4" x14ac:dyDescent="0.25">
      <c r="A4684" s="28">
        <v>380935</v>
      </c>
      <c r="B4684" s="11">
        <v>119</v>
      </c>
      <c r="D4684" s="1">
        <v>42735</v>
      </c>
    </row>
    <row r="4685" spans="1:4" x14ac:dyDescent="0.25">
      <c r="A4685" s="28">
        <v>380937</v>
      </c>
      <c r="B4685" s="11">
        <v>850574</v>
      </c>
      <c r="D4685" s="1">
        <v>41274</v>
      </c>
    </row>
    <row r="4686" spans="1:4" x14ac:dyDescent="0.25">
      <c r="A4686" s="28">
        <v>380937</v>
      </c>
      <c r="B4686" s="11"/>
      <c r="C4686" t="s">
        <v>235</v>
      </c>
      <c r="D4686" s="1">
        <v>41639</v>
      </c>
    </row>
    <row r="4687" spans="1:4" x14ac:dyDescent="0.25">
      <c r="A4687" s="28">
        <v>380937</v>
      </c>
      <c r="B4687" s="11">
        <v>209450</v>
      </c>
      <c r="D4687" s="1">
        <v>42004</v>
      </c>
    </row>
    <row r="4688" spans="1:4" x14ac:dyDescent="0.25">
      <c r="A4688" s="28">
        <v>380937</v>
      </c>
      <c r="B4688" s="11">
        <v>2590729</v>
      </c>
      <c r="D4688" s="1">
        <v>42735</v>
      </c>
    </row>
    <row r="4689" spans="1:4" x14ac:dyDescent="0.25">
      <c r="A4689" s="28">
        <v>380939</v>
      </c>
      <c r="B4689" s="11">
        <v>57914</v>
      </c>
      <c r="D4689" s="1">
        <v>41090</v>
      </c>
    </row>
    <row r="4690" spans="1:4" x14ac:dyDescent="0.25">
      <c r="A4690" s="28">
        <v>380939</v>
      </c>
      <c r="B4690" s="11">
        <v>73914</v>
      </c>
      <c r="D4690" s="1">
        <v>41455</v>
      </c>
    </row>
    <row r="4691" spans="1:4" x14ac:dyDescent="0.25">
      <c r="A4691" s="28">
        <v>380939</v>
      </c>
      <c r="B4691" s="11">
        <v>73914</v>
      </c>
      <c r="D4691" s="1">
        <v>41820</v>
      </c>
    </row>
    <row r="4692" spans="1:4" x14ac:dyDescent="0.25">
      <c r="A4692" s="28">
        <v>380939</v>
      </c>
      <c r="B4692" s="11">
        <v>73914</v>
      </c>
      <c r="D4692" s="1">
        <v>42004</v>
      </c>
    </row>
    <row r="4693" spans="1:4" x14ac:dyDescent="0.25">
      <c r="A4693" s="28">
        <v>380941</v>
      </c>
      <c r="B4693" s="11">
        <v>47923</v>
      </c>
      <c r="D4693" s="1">
        <v>41090</v>
      </c>
    </row>
    <row r="4694" spans="1:4" x14ac:dyDescent="0.25">
      <c r="A4694" s="28">
        <v>380941</v>
      </c>
      <c r="B4694" s="11">
        <v>90783</v>
      </c>
      <c r="D4694" s="1">
        <v>41455</v>
      </c>
    </row>
    <row r="4695" spans="1:4" x14ac:dyDescent="0.25">
      <c r="A4695" s="28">
        <v>380941</v>
      </c>
      <c r="B4695" s="11">
        <v>90783</v>
      </c>
      <c r="D4695" s="1">
        <v>41820</v>
      </c>
    </row>
    <row r="4696" spans="1:4" x14ac:dyDescent="0.25">
      <c r="A4696" s="28">
        <v>380941</v>
      </c>
      <c r="B4696" s="11">
        <v>90783</v>
      </c>
      <c r="D4696" s="1">
        <v>42004</v>
      </c>
    </row>
    <row r="4697" spans="1:4" x14ac:dyDescent="0.25">
      <c r="A4697" s="28">
        <v>380943</v>
      </c>
      <c r="B4697" s="11">
        <v>665300</v>
      </c>
      <c r="D4697" s="1">
        <v>41090</v>
      </c>
    </row>
    <row r="4698" spans="1:4" x14ac:dyDescent="0.25">
      <c r="A4698" s="28">
        <v>380943</v>
      </c>
      <c r="B4698" s="11">
        <v>665300</v>
      </c>
      <c r="D4698" s="1">
        <v>41455</v>
      </c>
    </row>
    <row r="4699" spans="1:4" x14ac:dyDescent="0.25">
      <c r="A4699" s="28">
        <v>380943</v>
      </c>
      <c r="B4699" s="11">
        <v>665300</v>
      </c>
      <c r="D4699" s="1">
        <v>41820</v>
      </c>
    </row>
    <row r="4700" spans="1:4" x14ac:dyDescent="0.25">
      <c r="A4700" s="28">
        <v>380943</v>
      </c>
      <c r="B4700" s="11">
        <v>665300</v>
      </c>
      <c r="D4700" s="1">
        <v>42004</v>
      </c>
    </row>
    <row r="4701" spans="1:4" x14ac:dyDescent="0.25">
      <c r="A4701" s="28">
        <v>380947</v>
      </c>
      <c r="B4701" s="11">
        <v>6</v>
      </c>
      <c r="D4701" s="1">
        <v>40908</v>
      </c>
    </row>
    <row r="4702" spans="1:4" x14ac:dyDescent="0.25">
      <c r="A4702" s="28">
        <v>380947</v>
      </c>
      <c r="B4702" s="11">
        <v>6</v>
      </c>
      <c r="D4702" s="1">
        <v>41274</v>
      </c>
    </row>
    <row r="4703" spans="1:4" x14ac:dyDescent="0.25">
      <c r="A4703" s="28">
        <v>380947</v>
      </c>
      <c r="B4703" s="11">
        <v>6</v>
      </c>
      <c r="D4703" s="1">
        <v>41639</v>
      </c>
    </row>
    <row r="4704" spans="1:4" x14ac:dyDescent="0.25">
      <c r="A4704" s="28">
        <v>380947</v>
      </c>
      <c r="B4704" s="11">
        <v>6</v>
      </c>
      <c r="D4704" s="1">
        <v>42004</v>
      </c>
    </row>
    <row r="4705" spans="1:4" x14ac:dyDescent="0.25">
      <c r="A4705" s="28">
        <v>380947</v>
      </c>
      <c r="B4705" s="11">
        <v>6</v>
      </c>
      <c r="D4705" s="1">
        <v>42491</v>
      </c>
    </row>
    <row r="4706" spans="1:4" x14ac:dyDescent="0.25">
      <c r="A4706" s="28">
        <v>380949</v>
      </c>
      <c r="B4706" s="11">
        <v>11</v>
      </c>
      <c r="C4706" s="44"/>
      <c r="D4706" s="1">
        <v>41639</v>
      </c>
    </row>
    <row r="4707" spans="1:4" x14ac:dyDescent="0.25">
      <c r="A4707" s="28">
        <v>380949</v>
      </c>
      <c r="B4707" s="11">
        <v>25</v>
      </c>
      <c r="C4707" s="44"/>
      <c r="D4707" s="1">
        <v>42004</v>
      </c>
    </row>
    <row r="4708" spans="1:4" x14ac:dyDescent="0.25">
      <c r="A4708" s="28">
        <v>380949</v>
      </c>
      <c r="B4708" s="11">
        <v>47</v>
      </c>
      <c r="D4708" s="1">
        <v>42490</v>
      </c>
    </row>
    <row r="4709" spans="1:4" x14ac:dyDescent="0.25">
      <c r="A4709" s="28">
        <v>380949</v>
      </c>
      <c r="B4709" s="11">
        <v>47</v>
      </c>
      <c r="D4709" s="1">
        <v>43100</v>
      </c>
    </row>
    <row r="4710" spans="1:4" x14ac:dyDescent="0.25">
      <c r="A4710" s="28">
        <v>380953</v>
      </c>
      <c r="B4710" s="11">
        <v>1456084</v>
      </c>
      <c r="D4710" s="1">
        <v>42004</v>
      </c>
    </row>
    <row r="4711" spans="1:4" x14ac:dyDescent="0.25">
      <c r="A4711" s="28">
        <v>380953</v>
      </c>
      <c r="B4711" s="11">
        <v>1670700</v>
      </c>
      <c r="D4711" s="1">
        <v>42490</v>
      </c>
    </row>
    <row r="4712" spans="1:4" x14ac:dyDescent="0.25">
      <c r="A4712" s="28">
        <v>380953</v>
      </c>
      <c r="B4712" s="11">
        <v>1670700</v>
      </c>
      <c r="D4712" s="1">
        <v>43100</v>
      </c>
    </row>
    <row r="4713" spans="1:4" x14ac:dyDescent="0.25">
      <c r="A4713" s="28">
        <v>380955</v>
      </c>
      <c r="B4713" s="11">
        <v>1713800</v>
      </c>
      <c r="D4713" s="1">
        <v>41639</v>
      </c>
    </row>
    <row r="4714" spans="1:4" x14ac:dyDescent="0.25">
      <c r="A4714" s="28">
        <v>380955</v>
      </c>
      <c r="B4714" s="11">
        <v>1700000</v>
      </c>
      <c r="D4714" s="1">
        <v>42490</v>
      </c>
    </row>
    <row r="4715" spans="1:4" x14ac:dyDescent="0.25">
      <c r="A4715" s="28">
        <v>380955</v>
      </c>
      <c r="B4715" s="11">
        <v>1700000</v>
      </c>
      <c r="D4715" s="1">
        <v>43100</v>
      </c>
    </row>
    <row r="4716" spans="1:4" x14ac:dyDescent="0.25">
      <c r="A4716" s="28">
        <v>380957</v>
      </c>
      <c r="B4716" s="11">
        <v>1929240</v>
      </c>
      <c r="D4716" s="1">
        <v>41639</v>
      </c>
    </row>
    <row r="4717" spans="1:4" x14ac:dyDescent="0.25">
      <c r="A4717" s="28">
        <v>380957</v>
      </c>
      <c r="B4717" s="11">
        <v>11102468</v>
      </c>
      <c r="D4717" s="1">
        <v>42369</v>
      </c>
    </row>
    <row r="4718" spans="1:4" x14ac:dyDescent="0.25">
      <c r="A4718" s="28">
        <v>380957</v>
      </c>
      <c r="B4718" s="11">
        <v>13809816</v>
      </c>
      <c r="D4718" s="1">
        <v>42674</v>
      </c>
    </row>
    <row r="4719" spans="1:4" x14ac:dyDescent="0.25">
      <c r="A4719" s="28">
        <v>380957</v>
      </c>
      <c r="B4719" s="11">
        <v>16840144</v>
      </c>
      <c r="C4719" t="s">
        <v>4562</v>
      </c>
      <c r="D4719" s="1">
        <v>43100</v>
      </c>
    </row>
    <row r="4720" spans="1:4" x14ac:dyDescent="0.25">
      <c r="A4720" s="28">
        <v>380959</v>
      </c>
      <c r="B4720" s="11"/>
      <c r="C4720" t="s">
        <v>241</v>
      </c>
      <c r="D4720" s="1">
        <v>41639</v>
      </c>
    </row>
    <row r="4721" spans="1:4" x14ac:dyDescent="0.25">
      <c r="A4721" s="28">
        <v>380959</v>
      </c>
      <c r="B4721" s="11">
        <v>67</v>
      </c>
      <c r="D4721" s="1">
        <v>42004</v>
      </c>
    </row>
    <row r="4722" spans="1:4" x14ac:dyDescent="0.25">
      <c r="A4722" s="28">
        <v>380959</v>
      </c>
      <c r="B4722" s="11">
        <v>60</v>
      </c>
      <c r="D4722" s="1">
        <v>42674</v>
      </c>
    </row>
    <row r="4723" spans="1:4" x14ac:dyDescent="0.25">
      <c r="A4723" s="28">
        <v>380963</v>
      </c>
      <c r="B4723" s="11">
        <v>1929241</v>
      </c>
      <c r="D4723" s="1">
        <v>41639</v>
      </c>
    </row>
    <row r="4724" spans="1:4" x14ac:dyDescent="0.25">
      <c r="A4724" s="28">
        <v>380963</v>
      </c>
      <c r="B4724" s="11">
        <v>7966685</v>
      </c>
      <c r="D4724" s="1">
        <v>42004</v>
      </c>
    </row>
    <row r="4725" spans="1:4" x14ac:dyDescent="0.25">
      <c r="A4725" s="28">
        <v>380963</v>
      </c>
      <c r="B4725" s="11">
        <v>13809816</v>
      </c>
      <c r="D4725" s="1">
        <v>42674</v>
      </c>
    </row>
    <row r="4726" spans="1:4" x14ac:dyDescent="0.25">
      <c r="A4726" s="28">
        <v>380963</v>
      </c>
      <c r="B4726" s="11">
        <v>16840144</v>
      </c>
      <c r="D4726" s="1">
        <v>43100</v>
      </c>
    </row>
    <row r="4727" spans="1:4" x14ac:dyDescent="0.25">
      <c r="A4727" s="28">
        <v>380965</v>
      </c>
      <c r="B4727" s="11">
        <v>259</v>
      </c>
      <c r="D4727" s="1">
        <v>40543</v>
      </c>
    </row>
    <row r="4728" spans="1:4" x14ac:dyDescent="0.25">
      <c r="A4728" s="28">
        <v>380965</v>
      </c>
      <c r="B4728" s="11">
        <v>259</v>
      </c>
      <c r="D4728" s="1">
        <v>41274</v>
      </c>
    </row>
    <row r="4729" spans="1:4" x14ac:dyDescent="0.25">
      <c r="A4729" s="28">
        <v>380983</v>
      </c>
      <c r="B4729" s="11">
        <v>373000</v>
      </c>
      <c r="D4729" s="1">
        <v>41639</v>
      </c>
    </row>
    <row r="4730" spans="1:4" x14ac:dyDescent="0.25">
      <c r="A4730" s="28">
        <v>380983</v>
      </c>
      <c r="B4730" s="11">
        <v>131000</v>
      </c>
      <c r="D4730" s="1">
        <v>42004</v>
      </c>
    </row>
    <row r="4731" spans="1:4" x14ac:dyDescent="0.25">
      <c r="A4731" s="28">
        <v>380989</v>
      </c>
      <c r="B4731" s="11">
        <v>100000</v>
      </c>
      <c r="D4731" s="1">
        <v>41274</v>
      </c>
    </row>
    <row r="4732" spans="1:4" x14ac:dyDescent="0.25">
      <c r="A4732" s="28">
        <v>380989</v>
      </c>
      <c r="B4732" s="11">
        <v>100000</v>
      </c>
      <c r="D4732" s="1">
        <v>41639</v>
      </c>
    </row>
    <row r="4733" spans="1:4" x14ac:dyDescent="0.25">
      <c r="A4733" s="28">
        <v>380989</v>
      </c>
      <c r="B4733" s="11">
        <v>25000</v>
      </c>
      <c r="D4733" s="1">
        <v>42004</v>
      </c>
    </row>
    <row r="4734" spans="1:4" x14ac:dyDescent="0.25">
      <c r="A4734" s="28">
        <v>381003</v>
      </c>
      <c r="B4734" s="11">
        <v>87</v>
      </c>
      <c r="D4734" s="1">
        <v>41274</v>
      </c>
    </row>
    <row r="4735" spans="1:4" x14ac:dyDescent="0.25">
      <c r="A4735" s="28">
        <v>381003</v>
      </c>
      <c r="B4735" s="11">
        <v>87</v>
      </c>
      <c r="D4735" s="1">
        <v>41639</v>
      </c>
    </row>
    <row r="4736" spans="1:4" x14ac:dyDescent="0.25">
      <c r="A4736" s="28">
        <v>381003</v>
      </c>
      <c r="B4736" s="11">
        <v>87</v>
      </c>
      <c r="D4736" s="1">
        <v>42004</v>
      </c>
    </row>
    <row r="4737" spans="1:4" x14ac:dyDescent="0.25">
      <c r="A4737" s="28">
        <v>381003</v>
      </c>
      <c r="B4737" s="11">
        <v>87</v>
      </c>
      <c r="D4737" s="1">
        <v>42369</v>
      </c>
    </row>
    <row r="4738" spans="1:4" x14ac:dyDescent="0.25">
      <c r="A4738" s="28">
        <v>381003</v>
      </c>
      <c r="B4738" s="11">
        <v>87</v>
      </c>
      <c r="D4738" s="1">
        <v>42794</v>
      </c>
    </row>
    <row r="4739" spans="1:4" x14ac:dyDescent="0.25">
      <c r="A4739" s="28">
        <v>381005</v>
      </c>
      <c r="B4739" s="11">
        <v>11312120</v>
      </c>
      <c r="D4739" s="1">
        <v>41274</v>
      </c>
    </row>
    <row r="4740" spans="1:4" x14ac:dyDescent="0.25">
      <c r="A4740" s="28">
        <v>381005</v>
      </c>
      <c r="B4740" s="11">
        <v>15195000</v>
      </c>
      <c r="D4740" s="1">
        <v>41639</v>
      </c>
    </row>
    <row r="4741" spans="1:4" x14ac:dyDescent="0.25">
      <c r="A4741" s="28">
        <v>381005</v>
      </c>
      <c r="B4741" s="11">
        <v>16462715</v>
      </c>
      <c r="D4741" s="1">
        <v>42004</v>
      </c>
    </row>
    <row r="4742" spans="1:4" x14ac:dyDescent="0.25">
      <c r="A4742" s="28">
        <v>381005</v>
      </c>
      <c r="B4742" s="11">
        <v>16462715</v>
      </c>
      <c r="D4742" s="1">
        <v>42369</v>
      </c>
    </row>
    <row r="4743" spans="1:4" x14ac:dyDescent="0.25">
      <c r="A4743" s="28">
        <v>381005</v>
      </c>
      <c r="B4743" s="11">
        <v>16462715</v>
      </c>
      <c r="D4743" s="1">
        <v>42794</v>
      </c>
    </row>
    <row r="4744" spans="1:4" x14ac:dyDescent="0.25">
      <c r="A4744" s="28">
        <v>381007</v>
      </c>
      <c r="B4744" s="11">
        <v>5146987</v>
      </c>
      <c r="D4744" s="1">
        <v>41455</v>
      </c>
    </row>
    <row r="4745" spans="1:4" x14ac:dyDescent="0.25">
      <c r="A4745" s="28">
        <v>381007</v>
      </c>
      <c r="B4745" s="11">
        <v>11168698</v>
      </c>
      <c r="D4745" s="1">
        <v>41820</v>
      </c>
    </row>
    <row r="4746" spans="1:4" x14ac:dyDescent="0.25">
      <c r="A4746" s="28">
        <v>381007</v>
      </c>
      <c r="B4746" s="11">
        <v>24416136</v>
      </c>
      <c r="D4746" s="1">
        <v>42185</v>
      </c>
    </row>
    <row r="4747" spans="1:4" x14ac:dyDescent="0.25">
      <c r="A4747" s="28">
        <v>381007</v>
      </c>
      <c r="B4747" s="11">
        <v>26382970</v>
      </c>
      <c r="D4747" s="1">
        <v>42551</v>
      </c>
    </row>
    <row r="4748" spans="1:4" x14ac:dyDescent="0.25">
      <c r="A4748" s="28">
        <v>381007</v>
      </c>
      <c r="B4748" s="11">
        <v>26983348</v>
      </c>
      <c r="D4748" s="1">
        <v>42916</v>
      </c>
    </row>
    <row r="4749" spans="1:4" x14ac:dyDescent="0.25">
      <c r="A4749" s="28">
        <v>381011</v>
      </c>
      <c r="B4749" s="11">
        <v>7</v>
      </c>
      <c r="D4749" s="1">
        <v>42551</v>
      </c>
    </row>
    <row r="4750" spans="1:4" x14ac:dyDescent="0.25">
      <c r="A4750" s="28">
        <v>381011</v>
      </c>
      <c r="B4750" s="11">
        <v>16</v>
      </c>
      <c r="D4750" s="1">
        <v>42916</v>
      </c>
    </row>
    <row r="4751" spans="1:4" x14ac:dyDescent="0.25">
      <c r="A4751" s="28">
        <v>381015</v>
      </c>
      <c r="B4751" s="11">
        <v>74</v>
      </c>
      <c r="D4751" s="1">
        <v>42551</v>
      </c>
    </row>
    <row r="4752" spans="1:4" x14ac:dyDescent="0.25">
      <c r="A4752" s="28">
        <v>381015</v>
      </c>
      <c r="B4752" s="11">
        <v>74</v>
      </c>
      <c r="D4752" s="1">
        <v>42916</v>
      </c>
    </row>
    <row r="4753" spans="1:4" x14ac:dyDescent="0.25">
      <c r="A4753" s="28">
        <v>381017</v>
      </c>
      <c r="B4753" s="11">
        <v>5146987</v>
      </c>
      <c r="D4753" s="1">
        <v>41455</v>
      </c>
    </row>
    <row r="4754" spans="1:4" x14ac:dyDescent="0.25">
      <c r="A4754" s="28">
        <v>381017</v>
      </c>
      <c r="B4754" s="11">
        <v>11168700</v>
      </c>
      <c r="D4754" s="1">
        <v>41820</v>
      </c>
    </row>
    <row r="4755" spans="1:4" x14ac:dyDescent="0.25">
      <c r="A4755" s="28">
        <v>381017</v>
      </c>
      <c r="B4755" s="11">
        <v>24416136</v>
      </c>
      <c r="D4755" s="1">
        <v>42185</v>
      </c>
    </row>
    <row r="4756" spans="1:4" x14ac:dyDescent="0.25">
      <c r="A4756" s="28">
        <v>381017</v>
      </c>
      <c r="B4756" s="11">
        <v>26382970</v>
      </c>
      <c r="D4756" s="1">
        <v>42551</v>
      </c>
    </row>
    <row r="4757" spans="1:4" x14ac:dyDescent="0.25">
      <c r="A4757" s="28">
        <v>381017</v>
      </c>
      <c r="B4757" s="11">
        <v>26983348</v>
      </c>
      <c r="D4757" s="1">
        <v>42916</v>
      </c>
    </row>
    <row r="4758" spans="1:4" x14ac:dyDescent="0.25">
      <c r="A4758" s="28">
        <v>381019</v>
      </c>
      <c r="B4758" s="11">
        <v>23</v>
      </c>
      <c r="D4758" s="1">
        <v>41639</v>
      </c>
    </row>
    <row r="4759" spans="1:4" x14ac:dyDescent="0.25">
      <c r="A4759" s="28">
        <v>381019</v>
      </c>
      <c r="B4759" s="11">
        <v>26</v>
      </c>
      <c r="D4759" s="1">
        <v>42004</v>
      </c>
    </row>
    <row r="4760" spans="1:4" x14ac:dyDescent="0.25">
      <c r="A4760" s="28">
        <v>381019</v>
      </c>
      <c r="B4760" s="11">
        <v>39</v>
      </c>
      <c r="D4760" s="1">
        <v>42369</v>
      </c>
    </row>
    <row r="4761" spans="1:4" x14ac:dyDescent="0.25">
      <c r="A4761" s="28">
        <v>381019</v>
      </c>
      <c r="B4761" s="11">
        <v>35</v>
      </c>
      <c r="D4761" s="1">
        <v>42735</v>
      </c>
    </row>
    <row r="4762" spans="1:4" x14ac:dyDescent="0.25">
      <c r="A4762" s="28">
        <v>381019</v>
      </c>
      <c r="B4762" s="11">
        <v>31</v>
      </c>
      <c r="D4762" s="1">
        <v>43100</v>
      </c>
    </row>
    <row r="4763" spans="1:4" x14ac:dyDescent="0.25">
      <c r="A4763" s="28">
        <v>381023</v>
      </c>
      <c r="B4763" s="11">
        <v>117</v>
      </c>
      <c r="D4763" s="1">
        <v>41639</v>
      </c>
    </row>
    <row r="4764" spans="1:4" x14ac:dyDescent="0.25">
      <c r="A4764" s="28">
        <v>381023</v>
      </c>
      <c r="B4764" s="11">
        <v>114</v>
      </c>
      <c r="D4764" s="1">
        <v>42004</v>
      </c>
    </row>
    <row r="4765" spans="1:4" x14ac:dyDescent="0.25">
      <c r="A4765" s="28">
        <v>381023</v>
      </c>
      <c r="B4765" s="11">
        <v>114</v>
      </c>
      <c r="D4765" s="1">
        <v>42369</v>
      </c>
    </row>
    <row r="4766" spans="1:4" x14ac:dyDescent="0.25">
      <c r="A4766" s="28">
        <v>381023</v>
      </c>
      <c r="B4766" s="11">
        <v>114</v>
      </c>
      <c r="D4766" s="1">
        <v>42735</v>
      </c>
    </row>
    <row r="4767" spans="1:4" x14ac:dyDescent="0.25">
      <c r="A4767" s="28">
        <v>381023</v>
      </c>
      <c r="B4767" s="11">
        <v>114</v>
      </c>
      <c r="D4767" s="1">
        <v>43100</v>
      </c>
    </row>
    <row r="4768" spans="1:4" x14ac:dyDescent="0.25">
      <c r="A4768" s="28">
        <v>381025</v>
      </c>
      <c r="B4768" s="11">
        <v>2357764</v>
      </c>
      <c r="D4768" s="1">
        <v>41639</v>
      </c>
    </row>
    <row r="4769" spans="1:4" x14ac:dyDescent="0.25">
      <c r="A4769" s="28">
        <v>381025</v>
      </c>
      <c r="B4769" s="11">
        <v>2357764</v>
      </c>
      <c r="D4769" s="1">
        <v>42369</v>
      </c>
    </row>
    <row r="4770" spans="1:4" x14ac:dyDescent="0.25">
      <c r="A4770" s="28">
        <v>381025</v>
      </c>
      <c r="B4770" s="11">
        <v>2357764</v>
      </c>
      <c r="D4770" s="1">
        <v>42735</v>
      </c>
    </row>
    <row r="4771" spans="1:4" x14ac:dyDescent="0.25">
      <c r="A4771" s="28">
        <v>381025</v>
      </c>
      <c r="B4771" s="11">
        <v>2357764</v>
      </c>
      <c r="D4771" s="1">
        <v>43100</v>
      </c>
    </row>
    <row r="4772" spans="1:4" x14ac:dyDescent="0.25">
      <c r="A4772" s="28">
        <v>381027</v>
      </c>
      <c r="B4772" s="11">
        <v>2357764</v>
      </c>
      <c r="D4772" s="1">
        <v>41639</v>
      </c>
    </row>
    <row r="4773" spans="1:4" x14ac:dyDescent="0.25">
      <c r="A4773" s="28">
        <v>381027</v>
      </c>
      <c r="B4773" s="11">
        <v>2357764</v>
      </c>
      <c r="D4773" s="1">
        <v>42004</v>
      </c>
    </row>
    <row r="4774" spans="1:4" x14ac:dyDescent="0.25">
      <c r="A4774" s="28">
        <v>381027</v>
      </c>
      <c r="B4774" s="11">
        <v>2357764</v>
      </c>
      <c r="D4774" s="1">
        <v>42369</v>
      </c>
    </row>
    <row r="4775" spans="1:4" x14ac:dyDescent="0.25">
      <c r="A4775" s="28">
        <v>381027</v>
      </c>
      <c r="B4775" s="11">
        <v>2357764</v>
      </c>
      <c r="D4775" s="1">
        <v>42735</v>
      </c>
    </row>
    <row r="4776" spans="1:4" x14ac:dyDescent="0.25">
      <c r="A4776" s="28">
        <v>381027</v>
      </c>
      <c r="B4776" s="11">
        <v>2357764</v>
      </c>
      <c r="D4776" s="1">
        <v>43100</v>
      </c>
    </row>
    <row r="4777" spans="1:4" x14ac:dyDescent="0.25">
      <c r="A4777" s="28">
        <v>381033</v>
      </c>
      <c r="B4777" s="11">
        <v>63</v>
      </c>
      <c r="D4777" s="1">
        <v>41639</v>
      </c>
    </row>
    <row r="4778" spans="1:4" x14ac:dyDescent="0.25">
      <c r="A4778" s="28">
        <v>381033</v>
      </c>
      <c r="B4778" s="11">
        <v>84</v>
      </c>
      <c r="D4778" s="1">
        <v>42004</v>
      </c>
    </row>
    <row r="4779" spans="1:4" x14ac:dyDescent="0.25">
      <c r="A4779" s="28">
        <v>381033</v>
      </c>
      <c r="B4779" s="11">
        <v>59</v>
      </c>
      <c r="D4779" s="1">
        <v>42520</v>
      </c>
    </row>
    <row r="4780" spans="1:4" x14ac:dyDescent="0.25">
      <c r="A4780" s="28">
        <v>381037</v>
      </c>
      <c r="B4780" s="11">
        <v>12190515</v>
      </c>
      <c r="D4780" s="1">
        <v>41639</v>
      </c>
    </row>
    <row r="4781" spans="1:4" x14ac:dyDescent="0.25">
      <c r="A4781" s="28">
        <v>381037</v>
      </c>
      <c r="B4781" s="11">
        <v>17150000</v>
      </c>
      <c r="D4781" s="1">
        <v>42520</v>
      </c>
    </row>
    <row r="4782" spans="1:4" x14ac:dyDescent="0.25">
      <c r="A4782" s="28">
        <v>381037</v>
      </c>
      <c r="B4782" s="11">
        <v>17150000</v>
      </c>
      <c r="D4782" s="1">
        <v>43100</v>
      </c>
    </row>
    <row r="4783" spans="1:4" x14ac:dyDescent="0.25">
      <c r="A4783" s="28">
        <v>381039</v>
      </c>
      <c r="B4783" s="11">
        <v>12316086</v>
      </c>
      <c r="D4783" s="1">
        <v>41639</v>
      </c>
    </row>
    <row r="4784" spans="1:4" x14ac:dyDescent="0.25">
      <c r="A4784" s="28">
        <v>381039</v>
      </c>
      <c r="B4784" s="11">
        <v>19200000</v>
      </c>
      <c r="D4784" s="1">
        <v>42004</v>
      </c>
    </row>
    <row r="4785" spans="1:4" x14ac:dyDescent="0.25">
      <c r="A4785" s="28">
        <v>381039</v>
      </c>
      <c r="B4785" s="11">
        <v>19200000</v>
      </c>
      <c r="D4785" s="1">
        <v>42520</v>
      </c>
    </row>
    <row r="4786" spans="1:4" x14ac:dyDescent="0.25">
      <c r="A4786" s="28">
        <v>381039</v>
      </c>
      <c r="B4786" s="11">
        <v>19200000</v>
      </c>
      <c r="D4786" s="1">
        <v>43100</v>
      </c>
    </row>
    <row r="4787" spans="1:4" x14ac:dyDescent="0.25">
      <c r="A4787" s="28">
        <v>381053</v>
      </c>
      <c r="B4787" s="11">
        <v>1169</v>
      </c>
      <c r="D4787" s="1">
        <v>40543</v>
      </c>
    </row>
    <row r="4788" spans="1:4" x14ac:dyDescent="0.25">
      <c r="A4788" s="28">
        <v>381053</v>
      </c>
      <c r="B4788" s="11">
        <v>1169</v>
      </c>
      <c r="D4788" s="1">
        <v>40908</v>
      </c>
    </row>
    <row r="4789" spans="1:4" x14ac:dyDescent="0.25">
      <c r="A4789" s="28">
        <v>381053</v>
      </c>
      <c r="B4789" s="11">
        <v>869</v>
      </c>
      <c r="D4789" s="1">
        <v>41639</v>
      </c>
    </row>
    <row r="4790" spans="1:4" x14ac:dyDescent="0.25">
      <c r="A4790" s="28">
        <v>381053</v>
      </c>
      <c r="B4790" s="11">
        <v>808</v>
      </c>
      <c r="D4790" s="1">
        <v>42004</v>
      </c>
    </row>
    <row r="4791" spans="1:4" x14ac:dyDescent="0.25">
      <c r="A4791" s="28">
        <v>381057</v>
      </c>
      <c r="B4791" s="11">
        <v>158</v>
      </c>
      <c r="D4791" s="1">
        <v>40543</v>
      </c>
    </row>
    <row r="4792" spans="1:4" x14ac:dyDescent="0.25">
      <c r="A4792" s="28">
        <v>381057</v>
      </c>
      <c r="B4792" s="11">
        <v>158</v>
      </c>
      <c r="D4792" s="1">
        <v>40908</v>
      </c>
    </row>
    <row r="4793" spans="1:4" x14ac:dyDescent="0.25">
      <c r="A4793" s="28">
        <v>381057</v>
      </c>
      <c r="B4793" s="11">
        <v>158</v>
      </c>
      <c r="D4793" s="1">
        <v>41274</v>
      </c>
    </row>
    <row r="4794" spans="1:4" x14ac:dyDescent="0.25">
      <c r="A4794" s="28">
        <v>381057</v>
      </c>
      <c r="B4794" s="11">
        <v>158</v>
      </c>
      <c r="D4794" s="1">
        <v>41639</v>
      </c>
    </row>
    <row r="4795" spans="1:4" x14ac:dyDescent="0.25">
      <c r="A4795" s="28">
        <v>381057</v>
      </c>
      <c r="B4795" s="11">
        <v>158</v>
      </c>
      <c r="D4795" s="1">
        <v>42063</v>
      </c>
    </row>
    <row r="4796" spans="1:4" x14ac:dyDescent="0.25">
      <c r="A4796" s="28">
        <v>381059</v>
      </c>
      <c r="B4796" s="11">
        <v>35000</v>
      </c>
      <c r="D4796" s="1">
        <v>41334</v>
      </c>
    </row>
    <row r="4797" spans="1:4" x14ac:dyDescent="0.25">
      <c r="A4797" s="28">
        <v>381061</v>
      </c>
      <c r="B4797" s="11">
        <v>14</v>
      </c>
      <c r="D4797" s="1">
        <v>41455</v>
      </c>
    </row>
    <row r="4798" spans="1:4" x14ac:dyDescent="0.25">
      <c r="A4798" s="28">
        <v>381061</v>
      </c>
      <c r="B4798" s="11">
        <v>80</v>
      </c>
      <c r="D4798" s="1">
        <v>41639</v>
      </c>
    </row>
    <row r="4799" spans="1:4" x14ac:dyDescent="0.25">
      <c r="A4799" s="28">
        <v>381063</v>
      </c>
      <c r="B4799" s="11">
        <v>10</v>
      </c>
      <c r="D4799" s="1">
        <v>41455</v>
      </c>
    </row>
    <row r="4800" spans="1:4" x14ac:dyDescent="0.25">
      <c r="A4800" s="28">
        <v>381063</v>
      </c>
      <c r="B4800" s="11">
        <v>17</v>
      </c>
      <c r="D4800" s="1">
        <v>41639</v>
      </c>
    </row>
    <row r="4801" spans="1:4" x14ac:dyDescent="0.25">
      <c r="A4801" s="28">
        <v>381065</v>
      </c>
      <c r="B4801" s="11">
        <v>52</v>
      </c>
      <c r="D4801" s="1">
        <v>41455</v>
      </c>
    </row>
    <row r="4802" spans="1:4" x14ac:dyDescent="0.25">
      <c r="A4802" s="28">
        <v>381065</v>
      </c>
      <c r="B4802" s="11">
        <v>72</v>
      </c>
      <c r="D4802" s="1">
        <v>41639</v>
      </c>
    </row>
    <row r="4803" spans="1:4" x14ac:dyDescent="0.25">
      <c r="A4803" s="28">
        <v>381067</v>
      </c>
      <c r="B4803" s="11">
        <v>425000</v>
      </c>
      <c r="D4803" s="1">
        <v>41455</v>
      </c>
    </row>
    <row r="4804" spans="1:4" x14ac:dyDescent="0.25">
      <c r="A4804" s="28">
        <v>381067</v>
      </c>
      <c r="B4804" s="11">
        <v>574070</v>
      </c>
      <c r="D4804" s="1">
        <v>41639</v>
      </c>
    </row>
    <row r="4805" spans="1:4" x14ac:dyDescent="0.25">
      <c r="A4805" s="28">
        <v>381079</v>
      </c>
      <c r="B4805" s="11">
        <v>0</v>
      </c>
      <c r="D4805" s="1">
        <v>41090</v>
      </c>
    </row>
    <row r="4806" spans="1:4" x14ac:dyDescent="0.25">
      <c r="A4806" s="28">
        <v>381079</v>
      </c>
      <c r="B4806" s="11">
        <v>407600</v>
      </c>
      <c r="D4806" s="1">
        <v>41455</v>
      </c>
    </row>
    <row r="4807" spans="1:4" x14ac:dyDescent="0.25">
      <c r="A4807" s="28">
        <v>381079</v>
      </c>
      <c r="B4807" s="11">
        <v>407600</v>
      </c>
      <c r="D4807" s="1">
        <v>41820</v>
      </c>
    </row>
    <row r="4808" spans="1:4" x14ac:dyDescent="0.25">
      <c r="A4808" s="28">
        <v>381079</v>
      </c>
      <c r="B4808" s="11">
        <v>407600</v>
      </c>
      <c r="D4808" s="1">
        <v>42004</v>
      </c>
    </row>
    <row r="4809" spans="1:4" x14ac:dyDescent="0.25">
      <c r="A4809" s="28">
        <v>381081</v>
      </c>
      <c r="B4809" s="11">
        <v>0</v>
      </c>
      <c r="D4809" s="1">
        <v>41090</v>
      </c>
    </row>
    <row r="4810" spans="1:4" x14ac:dyDescent="0.25">
      <c r="A4810" s="28">
        <v>381081</v>
      </c>
      <c r="B4810" s="11">
        <v>536900</v>
      </c>
      <c r="D4810" s="1">
        <v>41455</v>
      </c>
    </row>
    <row r="4811" spans="1:4" x14ac:dyDescent="0.25">
      <c r="A4811" s="28">
        <v>381081</v>
      </c>
      <c r="B4811" s="11">
        <v>536900</v>
      </c>
      <c r="D4811" s="1">
        <v>41820</v>
      </c>
    </row>
    <row r="4812" spans="1:4" x14ac:dyDescent="0.25">
      <c r="A4812" s="28">
        <v>381081</v>
      </c>
      <c r="B4812" s="11">
        <v>536900</v>
      </c>
      <c r="D4812" s="1">
        <v>42004</v>
      </c>
    </row>
    <row r="4813" spans="1:4" x14ac:dyDescent="0.25">
      <c r="A4813" s="28">
        <v>381083</v>
      </c>
      <c r="B4813" s="11">
        <v>0</v>
      </c>
      <c r="D4813" s="1">
        <v>41090</v>
      </c>
    </row>
    <row r="4814" spans="1:4" x14ac:dyDescent="0.25">
      <c r="A4814" s="28">
        <v>381083</v>
      </c>
      <c r="B4814" s="11">
        <v>3360500</v>
      </c>
      <c r="D4814" s="1">
        <v>41455</v>
      </c>
    </row>
    <row r="4815" spans="1:4" x14ac:dyDescent="0.25">
      <c r="A4815" s="28">
        <v>381083</v>
      </c>
      <c r="B4815" s="11">
        <v>3360500</v>
      </c>
      <c r="D4815" s="1">
        <v>41820</v>
      </c>
    </row>
    <row r="4816" spans="1:4" x14ac:dyDescent="0.25">
      <c r="A4816" s="28">
        <v>381083</v>
      </c>
      <c r="B4816" s="11">
        <v>3360500</v>
      </c>
      <c r="D4816" s="1">
        <v>42004</v>
      </c>
    </row>
    <row r="4817" spans="1:4" x14ac:dyDescent="0.25">
      <c r="A4817" s="28">
        <v>381085</v>
      </c>
      <c r="B4817" s="11">
        <v>0</v>
      </c>
      <c r="D4817" s="1">
        <v>41639</v>
      </c>
    </row>
    <row r="4818" spans="1:4" x14ac:dyDescent="0.25">
      <c r="A4818" s="28">
        <v>381085</v>
      </c>
      <c r="B4818" s="11">
        <v>10147543</v>
      </c>
      <c r="D4818" s="1">
        <v>42369</v>
      </c>
    </row>
    <row r="4819" spans="1:4" x14ac:dyDescent="0.25">
      <c r="A4819" s="28">
        <v>381085</v>
      </c>
      <c r="B4819" s="11">
        <v>10791668</v>
      </c>
      <c r="D4819" s="1">
        <v>42735</v>
      </c>
    </row>
    <row r="4820" spans="1:4" x14ac:dyDescent="0.25">
      <c r="A4820" s="28">
        <v>381087</v>
      </c>
      <c r="B4820" s="11">
        <v>643288</v>
      </c>
      <c r="D4820" s="1">
        <v>42004</v>
      </c>
    </row>
    <row r="4821" spans="1:4" x14ac:dyDescent="0.25">
      <c r="A4821" s="28">
        <v>381087</v>
      </c>
      <c r="B4821" s="11">
        <v>825398</v>
      </c>
      <c r="D4821" s="1">
        <v>42369</v>
      </c>
    </row>
    <row r="4822" spans="1:4" x14ac:dyDescent="0.25">
      <c r="A4822" s="28">
        <v>381091</v>
      </c>
      <c r="B4822" s="11">
        <v>139</v>
      </c>
      <c r="D4822" s="1">
        <v>41639</v>
      </c>
    </row>
    <row r="4823" spans="1:4" x14ac:dyDescent="0.25">
      <c r="A4823" s="28">
        <v>381093</v>
      </c>
      <c r="B4823" s="11">
        <v>528</v>
      </c>
      <c r="D4823" s="1">
        <v>41639</v>
      </c>
    </row>
    <row r="4824" spans="1:4" x14ac:dyDescent="0.25">
      <c r="A4824" s="28">
        <v>381095</v>
      </c>
      <c r="B4824" s="11">
        <v>256200</v>
      </c>
      <c r="D4824" s="1">
        <v>42004</v>
      </c>
    </row>
    <row r="4825" spans="1:4" x14ac:dyDescent="0.25">
      <c r="A4825" s="28">
        <v>381095</v>
      </c>
      <c r="B4825" s="11">
        <v>256200</v>
      </c>
      <c r="D4825" s="1">
        <v>42369</v>
      </c>
    </row>
    <row r="4826" spans="1:4" x14ac:dyDescent="0.25">
      <c r="A4826" s="28">
        <v>381095</v>
      </c>
      <c r="B4826" s="11">
        <v>256200</v>
      </c>
      <c r="D4826" s="1">
        <v>42582</v>
      </c>
    </row>
    <row r="4827" spans="1:4" x14ac:dyDescent="0.25">
      <c r="A4827" s="28">
        <v>381097</v>
      </c>
      <c r="B4827" s="11">
        <v>3</v>
      </c>
      <c r="D4827" s="1">
        <v>41547</v>
      </c>
    </row>
    <row r="4828" spans="1:4" x14ac:dyDescent="0.25">
      <c r="A4828" s="28">
        <v>381099</v>
      </c>
      <c r="B4828" s="11">
        <v>147</v>
      </c>
      <c r="D4828" s="1">
        <v>41547</v>
      </c>
    </row>
    <row r="4829" spans="1:4" x14ac:dyDescent="0.25">
      <c r="A4829" s="28">
        <v>381101</v>
      </c>
      <c r="B4829" s="11">
        <v>60</v>
      </c>
      <c r="D4829" s="1">
        <v>41639</v>
      </c>
    </row>
    <row r="4830" spans="1:4" x14ac:dyDescent="0.25">
      <c r="A4830" s="28">
        <v>381103</v>
      </c>
      <c r="B4830" s="11">
        <v>650</v>
      </c>
      <c r="D4830" s="1">
        <v>41639</v>
      </c>
    </row>
    <row r="4831" spans="1:4" x14ac:dyDescent="0.25">
      <c r="A4831" s="28">
        <v>381103</v>
      </c>
      <c r="B4831" s="11">
        <v>650</v>
      </c>
      <c r="D4831" s="1">
        <v>42369</v>
      </c>
    </row>
    <row r="4832" spans="1:4" x14ac:dyDescent="0.25">
      <c r="A4832" s="28">
        <v>381107</v>
      </c>
      <c r="B4832" s="11"/>
      <c r="C4832" s="44"/>
      <c r="D4832" s="1">
        <v>40996</v>
      </c>
    </row>
    <row r="4833" spans="1:4" x14ac:dyDescent="0.25">
      <c r="A4833" s="28">
        <v>381107</v>
      </c>
      <c r="B4833" s="11"/>
      <c r="C4833" s="44"/>
      <c r="D4833" s="1">
        <v>41363</v>
      </c>
    </row>
    <row r="4834" spans="1:4" x14ac:dyDescent="0.25">
      <c r="A4834" s="28">
        <v>381107</v>
      </c>
      <c r="B4834" s="11">
        <v>147</v>
      </c>
      <c r="D4834" s="1">
        <v>41820</v>
      </c>
    </row>
    <row r="4835" spans="1:4" x14ac:dyDescent="0.25">
      <c r="A4835" s="28">
        <v>381107</v>
      </c>
      <c r="B4835" s="11">
        <v>147</v>
      </c>
      <c r="D4835" s="1">
        <v>42185</v>
      </c>
    </row>
    <row r="4836" spans="1:4" x14ac:dyDescent="0.25">
      <c r="A4836" s="28">
        <v>381107</v>
      </c>
      <c r="B4836" s="11">
        <v>147</v>
      </c>
      <c r="D4836" s="1">
        <v>42551</v>
      </c>
    </row>
    <row r="4837" spans="1:4" x14ac:dyDescent="0.25">
      <c r="A4837" s="28">
        <v>381109</v>
      </c>
      <c r="B4837" s="11">
        <v>364</v>
      </c>
      <c r="D4837" s="1">
        <v>41639</v>
      </c>
    </row>
    <row r="4838" spans="1:4" x14ac:dyDescent="0.25">
      <c r="A4838" s="28">
        <v>381109</v>
      </c>
      <c r="B4838" s="11">
        <v>308</v>
      </c>
      <c r="D4838" s="1">
        <v>42735</v>
      </c>
    </row>
    <row r="4839" spans="1:4" x14ac:dyDescent="0.25">
      <c r="A4839" s="28">
        <v>381111</v>
      </c>
      <c r="B4839" s="11">
        <v>54</v>
      </c>
      <c r="D4839" s="1">
        <v>40908</v>
      </c>
    </row>
    <row r="4840" spans="1:4" x14ac:dyDescent="0.25">
      <c r="A4840" s="28">
        <v>381111</v>
      </c>
      <c r="B4840" s="11">
        <v>54</v>
      </c>
      <c r="D4840" s="1">
        <v>41274</v>
      </c>
    </row>
    <row r="4841" spans="1:4" x14ac:dyDescent="0.25">
      <c r="A4841" s="28">
        <v>381111</v>
      </c>
      <c r="B4841" s="11">
        <v>54</v>
      </c>
      <c r="D4841" s="1">
        <v>41639</v>
      </c>
    </row>
    <row r="4842" spans="1:4" x14ac:dyDescent="0.25">
      <c r="A4842" s="28">
        <v>381111</v>
      </c>
      <c r="B4842" s="11">
        <v>54</v>
      </c>
      <c r="D4842" s="1">
        <v>42004</v>
      </c>
    </row>
    <row r="4843" spans="1:4" x14ac:dyDescent="0.25">
      <c r="A4843" s="28">
        <v>381111</v>
      </c>
      <c r="B4843" s="11">
        <v>54</v>
      </c>
      <c r="D4843" s="1">
        <v>42369</v>
      </c>
    </row>
    <row r="4844" spans="1:4" x14ac:dyDescent="0.25">
      <c r="A4844" s="28">
        <v>381111</v>
      </c>
      <c r="B4844" s="11">
        <v>54</v>
      </c>
      <c r="C4844" s="44"/>
      <c r="D4844" s="1">
        <v>42613</v>
      </c>
    </row>
    <row r="4845" spans="1:4" x14ac:dyDescent="0.25">
      <c r="A4845" s="28">
        <v>381117</v>
      </c>
      <c r="B4845" s="11">
        <v>1</v>
      </c>
      <c r="D4845" s="1">
        <v>41912</v>
      </c>
    </row>
    <row r="4846" spans="1:4" x14ac:dyDescent="0.25">
      <c r="A4846" s="28">
        <v>381117</v>
      </c>
      <c r="B4846" s="11">
        <v>1</v>
      </c>
      <c r="D4846" s="1">
        <v>42277</v>
      </c>
    </row>
    <row r="4847" spans="1:4" x14ac:dyDescent="0.25">
      <c r="A4847" s="28">
        <v>381119</v>
      </c>
      <c r="B4847" s="11">
        <v>50000</v>
      </c>
      <c r="D4847" s="1">
        <v>42277</v>
      </c>
    </row>
    <row r="4848" spans="1:4" x14ac:dyDescent="0.25">
      <c r="A4848" s="28">
        <v>381119</v>
      </c>
      <c r="B4848" s="11">
        <v>50000</v>
      </c>
      <c r="D4848" s="1">
        <v>42643</v>
      </c>
    </row>
    <row r="4849" spans="1:4" x14ac:dyDescent="0.25">
      <c r="A4849" s="28">
        <v>381121</v>
      </c>
      <c r="B4849" s="11">
        <v>19</v>
      </c>
      <c r="D4849" s="1">
        <v>42004</v>
      </c>
    </row>
    <row r="4850" spans="1:4" x14ac:dyDescent="0.25">
      <c r="A4850" s="28">
        <v>381121</v>
      </c>
      <c r="B4850" s="11">
        <v>18</v>
      </c>
      <c r="D4850" s="1">
        <v>42369</v>
      </c>
    </row>
    <row r="4851" spans="1:4" x14ac:dyDescent="0.25">
      <c r="A4851" s="28">
        <v>381121</v>
      </c>
      <c r="B4851" s="11">
        <v>32</v>
      </c>
      <c r="D4851" s="1">
        <v>42735</v>
      </c>
    </row>
    <row r="4852" spans="1:4" x14ac:dyDescent="0.25">
      <c r="A4852" s="28">
        <v>381121</v>
      </c>
      <c r="B4852" s="11">
        <v>47</v>
      </c>
      <c r="D4852" s="1">
        <v>43100</v>
      </c>
    </row>
    <row r="4853" spans="1:4" x14ac:dyDescent="0.25">
      <c r="A4853" s="28">
        <v>381125</v>
      </c>
      <c r="B4853" s="11">
        <v>110</v>
      </c>
      <c r="D4853" s="1">
        <v>42004</v>
      </c>
    </row>
    <row r="4854" spans="1:4" x14ac:dyDescent="0.25">
      <c r="A4854" s="28">
        <v>381125</v>
      </c>
      <c r="B4854" s="11">
        <v>110</v>
      </c>
      <c r="D4854" s="1">
        <v>42369</v>
      </c>
    </row>
    <row r="4855" spans="1:4" x14ac:dyDescent="0.25">
      <c r="A4855" s="28">
        <v>381125</v>
      </c>
      <c r="B4855" s="11">
        <v>110</v>
      </c>
      <c r="D4855" s="1">
        <v>42735</v>
      </c>
    </row>
    <row r="4856" spans="1:4" x14ac:dyDescent="0.25">
      <c r="A4856" s="28">
        <v>381125</v>
      </c>
      <c r="B4856" s="11">
        <v>110</v>
      </c>
      <c r="D4856" s="1">
        <v>43100</v>
      </c>
    </row>
    <row r="4857" spans="1:4" x14ac:dyDescent="0.25">
      <c r="A4857" s="28">
        <v>381127</v>
      </c>
      <c r="B4857" s="11">
        <v>12732499</v>
      </c>
      <c r="D4857" s="1">
        <v>42004</v>
      </c>
    </row>
    <row r="4858" spans="1:4" x14ac:dyDescent="0.25">
      <c r="A4858" s="28">
        <v>381127</v>
      </c>
      <c r="B4858" s="11">
        <v>12732499</v>
      </c>
      <c r="D4858" s="1">
        <v>42369</v>
      </c>
    </row>
    <row r="4859" spans="1:4" x14ac:dyDescent="0.25">
      <c r="A4859" s="28">
        <v>381127</v>
      </c>
      <c r="B4859" s="11">
        <v>12732499</v>
      </c>
      <c r="D4859" s="1">
        <v>42735</v>
      </c>
    </row>
    <row r="4860" spans="1:4" x14ac:dyDescent="0.25">
      <c r="A4860" s="28">
        <v>381127</v>
      </c>
      <c r="B4860" s="11">
        <v>12732499</v>
      </c>
      <c r="D4860" s="1">
        <v>43100</v>
      </c>
    </row>
    <row r="4861" spans="1:4" x14ac:dyDescent="0.25">
      <c r="A4861" s="28">
        <v>381129</v>
      </c>
      <c r="B4861" s="11">
        <v>69</v>
      </c>
      <c r="D4861" s="1">
        <v>40816</v>
      </c>
    </row>
    <row r="4862" spans="1:4" x14ac:dyDescent="0.25">
      <c r="A4862" s="28">
        <v>381129</v>
      </c>
      <c r="B4862" s="11">
        <v>69</v>
      </c>
      <c r="D4862" s="1">
        <v>41182</v>
      </c>
    </row>
    <row r="4863" spans="1:4" x14ac:dyDescent="0.25">
      <c r="A4863" s="28">
        <v>381129</v>
      </c>
      <c r="B4863" s="11">
        <v>99</v>
      </c>
      <c r="C4863" t="s">
        <v>242</v>
      </c>
      <c r="D4863" s="1">
        <v>41547</v>
      </c>
    </row>
    <row r="4864" spans="1:4" x14ac:dyDescent="0.25">
      <c r="A4864" s="28">
        <v>381129</v>
      </c>
      <c r="B4864" s="11">
        <v>69</v>
      </c>
      <c r="D4864" s="1">
        <v>41912</v>
      </c>
    </row>
    <row r="4865" spans="1:4" x14ac:dyDescent="0.25">
      <c r="A4865" s="28">
        <v>381129</v>
      </c>
      <c r="B4865" s="11">
        <v>69</v>
      </c>
      <c r="D4865" s="1">
        <v>42277</v>
      </c>
    </row>
    <row r="4866" spans="1:4" x14ac:dyDescent="0.25">
      <c r="A4866" s="28">
        <v>381131</v>
      </c>
      <c r="B4866" s="11">
        <v>82</v>
      </c>
      <c r="D4866" s="1">
        <v>40908</v>
      </c>
    </row>
    <row r="4867" spans="1:4" x14ac:dyDescent="0.25">
      <c r="A4867" s="28">
        <v>381131</v>
      </c>
      <c r="B4867" s="11">
        <v>82</v>
      </c>
      <c r="D4867" s="1">
        <v>41274</v>
      </c>
    </row>
    <row r="4868" spans="1:4" x14ac:dyDescent="0.25">
      <c r="A4868" s="28">
        <v>381131</v>
      </c>
      <c r="B4868" s="11">
        <v>82</v>
      </c>
      <c r="D4868" s="1">
        <v>41639</v>
      </c>
    </row>
    <row r="4869" spans="1:4" x14ac:dyDescent="0.25">
      <c r="A4869" s="28">
        <v>381131</v>
      </c>
      <c r="B4869" s="11">
        <v>77</v>
      </c>
      <c r="D4869" s="1">
        <v>42004</v>
      </c>
    </row>
    <row r="4870" spans="1:4" x14ac:dyDescent="0.25">
      <c r="A4870" s="28">
        <v>381131</v>
      </c>
      <c r="B4870" s="11">
        <v>65</v>
      </c>
      <c r="D4870" s="1">
        <v>42551</v>
      </c>
    </row>
    <row r="4871" spans="1:4" x14ac:dyDescent="0.25">
      <c r="A4871" s="28">
        <v>381133</v>
      </c>
      <c r="B4871" s="11">
        <v>10</v>
      </c>
      <c r="D4871" s="1">
        <v>41639</v>
      </c>
    </row>
    <row r="4872" spans="1:4" x14ac:dyDescent="0.25">
      <c r="A4872" s="28">
        <v>381133</v>
      </c>
      <c r="B4872" s="11">
        <v>0</v>
      </c>
      <c r="D4872" s="1">
        <v>42735</v>
      </c>
    </row>
    <row r="4873" spans="1:4" x14ac:dyDescent="0.25">
      <c r="A4873" s="28">
        <v>381135</v>
      </c>
      <c r="B4873" s="11">
        <v>236609</v>
      </c>
      <c r="D4873" s="1">
        <v>41029</v>
      </c>
    </row>
    <row r="4874" spans="1:4" x14ac:dyDescent="0.25">
      <c r="A4874" s="28">
        <v>381135</v>
      </c>
      <c r="B4874" s="11">
        <v>351984</v>
      </c>
      <c r="D4874" s="1">
        <v>41394</v>
      </c>
    </row>
    <row r="4875" spans="1:4" x14ac:dyDescent="0.25">
      <c r="A4875" s="28">
        <v>381135</v>
      </c>
      <c r="B4875" s="11">
        <v>1107582</v>
      </c>
      <c r="D4875" s="1">
        <v>41759</v>
      </c>
    </row>
    <row r="4876" spans="1:4" x14ac:dyDescent="0.25">
      <c r="A4876" s="28">
        <v>381135</v>
      </c>
      <c r="B4876" s="11">
        <v>1317611</v>
      </c>
      <c r="D4876" s="1">
        <v>42490</v>
      </c>
    </row>
    <row r="4877" spans="1:4" x14ac:dyDescent="0.25">
      <c r="A4877" s="28">
        <v>381135</v>
      </c>
      <c r="B4877" s="11">
        <v>1327386</v>
      </c>
      <c r="D4877" s="1">
        <v>42582</v>
      </c>
    </row>
    <row r="4878" spans="1:4" x14ac:dyDescent="0.25">
      <c r="A4878" s="28">
        <v>381139</v>
      </c>
      <c r="B4878" s="11">
        <v>118</v>
      </c>
      <c r="D4878" s="1">
        <v>41029</v>
      </c>
    </row>
    <row r="4879" spans="1:4" x14ac:dyDescent="0.25">
      <c r="A4879" s="28">
        <v>381139</v>
      </c>
      <c r="B4879" s="11">
        <v>118</v>
      </c>
      <c r="D4879" s="1">
        <v>41394</v>
      </c>
    </row>
    <row r="4880" spans="1:4" x14ac:dyDescent="0.25">
      <c r="A4880" s="28">
        <v>381139</v>
      </c>
      <c r="B4880" s="11">
        <v>118</v>
      </c>
      <c r="D4880" s="1">
        <v>41759</v>
      </c>
    </row>
    <row r="4881" spans="1:4" x14ac:dyDescent="0.25">
      <c r="A4881" s="28">
        <v>381139</v>
      </c>
      <c r="B4881" s="11">
        <v>118</v>
      </c>
      <c r="D4881" s="1">
        <v>42124</v>
      </c>
    </row>
    <row r="4882" spans="1:4" x14ac:dyDescent="0.25">
      <c r="A4882" s="28">
        <v>381139</v>
      </c>
      <c r="B4882" s="11">
        <v>111</v>
      </c>
      <c r="D4882" s="1">
        <v>42490</v>
      </c>
    </row>
    <row r="4883" spans="1:4" x14ac:dyDescent="0.25">
      <c r="A4883" s="28">
        <v>381141</v>
      </c>
      <c r="B4883" s="11">
        <v>2</v>
      </c>
      <c r="D4883" s="1">
        <v>41639</v>
      </c>
    </row>
    <row r="4884" spans="1:4" x14ac:dyDescent="0.25">
      <c r="A4884" s="28">
        <v>381141</v>
      </c>
      <c r="B4884" s="11">
        <v>20</v>
      </c>
      <c r="C4884" t="s">
        <v>4317</v>
      </c>
      <c r="D4884" s="1">
        <v>42551</v>
      </c>
    </row>
    <row r="4885" spans="1:4" x14ac:dyDescent="0.25">
      <c r="A4885" s="28">
        <v>381143</v>
      </c>
      <c r="B4885" s="11">
        <v>9</v>
      </c>
      <c r="D4885" s="1">
        <v>41639</v>
      </c>
    </row>
    <row r="4886" spans="1:4" x14ac:dyDescent="0.25">
      <c r="A4886" s="28">
        <v>381143</v>
      </c>
      <c r="B4886" s="11">
        <v>9</v>
      </c>
      <c r="C4886" t="s">
        <v>3940</v>
      </c>
      <c r="D4886" s="1">
        <v>42551</v>
      </c>
    </row>
    <row r="4887" spans="1:4" x14ac:dyDescent="0.25">
      <c r="A4887" s="28">
        <v>381145</v>
      </c>
      <c r="B4887" s="11">
        <v>55</v>
      </c>
      <c r="D4887" s="1">
        <v>40908</v>
      </c>
    </row>
    <row r="4888" spans="1:4" x14ac:dyDescent="0.25">
      <c r="A4888" s="28">
        <v>381145</v>
      </c>
      <c r="B4888" s="11">
        <v>107</v>
      </c>
      <c r="D4888" s="1">
        <v>41274</v>
      </c>
    </row>
    <row r="4889" spans="1:4" x14ac:dyDescent="0.25">
      <c r="A4889" s="28">
        <v>381147</v>
      </c>
      <c r="B4889" s="11">
        <v>145</v>
      </c>
      <c r="D4889" s="1">
        <v>40908</v>
      </c>
    </row>
    <row r="4890" spans="1:4" x14ac:dyDescent="0.25">
      <c r="A4890" s="28">
        <v>381147</v>
      </c>
      <c r="B4890" s="11">
        <v>145</v>
      </c>
      <c r="D4890" s="1">
        <v>41274</v>
      </c>
    </row>
    <row r="4891" spans="1:4" x14ac:dyDescent="0.25">
      <c r="A4891" s="28">
        <v>381151</v>
      </c>
      <c r="B4891" s="11">
        <v>98</v>
      </c>
      <c r="D4891" s="1">
        <v>41274</v>
      </c>
    </row>
    <row r="4892" spans="1:4" x14ac:dyDescent="0.25">
      <c r="A4892" s="28">
        <v>381151</v>
      </c>
      <c r="B4892" s="11">
        <v>98</v>
      </c>
      <c r="D4892" s="1">
        <v>42004</v>
      </c>
    </row>
    <row r="4893" spans="1:4" x14ac:dyDescent="0.25">
      <c r="A4893" s="28">
        <v>381151</v>
      </c>
      <c r="B4893" s="11">
        <v>98</v>
      </c>
      <c r="D4893" s="1">
        <v>42735</v>
      </c>
    </row>
    <row r="4894" spans="1:4" x14ac:dyDescent="0.25">
      <c r="A4894" s="28">
        <v>381154</v>
      </c>
      <c r="B4894" s="11">
        <v>14</v>
      </c>
      <c r="D4894" s="1">
        <v>41639</v>
      </c>
    </row>
    <row r="4895" spans="1:4" x14ac:dyDescent="0.25">
      <c r="A4895" s="28">
        <v>381154</v>
      </c>
      <c r="B4895" s="11">
        <v>0</v>
      </c>
      <c r="D4895" s="1">
        <v>42735</v>
      </c>
    </row>
    <row r="4896" spans="1:4" x14ac:dyDescent="0.25">
      <c r="A4896" s="28">
        <v>381154</v>
      </c>
      <c r="B4896" s="11">
        <v>23</v>
      </c>
      <c r="D4896" s="1">
        <v>43008</v>
      </c>
    </row>
    <row r="4897" spans="1:4" x14ac:dyDescent="0.25">
      <c r="A4897" s="28">
        <v>381156</v>
      </c>
      <c r="B4897" s="11">
        <v>40</v>
      </c>
      <c r="D4897" s="1">
        <v>41639</v>
      </c>
    </row>
    <row r="4898" spans="1:4" x14ac:dyDescent="0.25">
      <c r="A4898" s="28">
        <v>381156</v>
      </c>
      <c r="B4898" s="11">
        <v>104</v>
      </c>
      <c r="D4898" s="1">
        <v>42643</v>
      </c>
    </row>
    <row r="4899" spans="1:4" x14ac:dyDescent="0.25">
      <c r="A4899" s="28">
        <v>381158</v>
      </c>
      <c r="B4899" s="11">
        <v>175</v>
      </c>
      <c r="D4899" s="1">
        <v>41639</v>
      </c>
    </row>
    <row r="4900" spans="1:4" x14ac:dyDescent="0.25">
      <c r="A4900" s="28">
        <v>381158</v>
      </c>
      <c r="B4900" s="11">
        <v>175</v>
      </c>
      <c r="D4900" s="1">
        <v>42643</v>
      </c>
    </row>
    <row r="4901" spans="1:4" x14ac:dyDescent="0.25">
      <c r="A4901" s="28">
        <v>381160</v>
      </c>
      <c r="B4901" s="11">
        <v>57953</v>
      </c>
      <c r="D4901" s="1">
        <v>41274</v>
      </c>
    </row>
    <row r="4902" spans="1:4" x14ac:dyDescent="0.25">
      <c r="A4902" s="28">
        <v>381160</v>
      </c>
      <c r="B4902" s="11">
        <v>57953</v>
      </c>
      <c r="D4902" s="1">
        <v>41639</v>
      </c>
    </row>
    <row r="4903" spans="1:4" x14ac:dyDescent="0.25">
      <c r="A4903" s="28">
        <v>381160</v>
      </c>
      <c r="B4903" s="11">
        <v>57953</v>
      </c>
      <c r="D4903" s="1">
        <v>42004</v>
      </c>
    </row>
    <row r="4904" spans="1:4" x14ac:dyDescent="0.25">
      <c r="A4904" s="28">
        <v>381160</v>
      </c>
      <c r="B4904" s="11">
        <v>57953</v>
      </c>
      <c r="D4904" s="1">
        <v>42369</v>
      </c>
    </row>
    <row r="4905" spans="1:4" x14ac:dyDescent="0.25">
      <c r="A4905" s="28">
        <v>381162</v>
      </c>
      <c r="B4905" s="11">
        <v>656832</v>
      </c>
      <c r="D4905" s="1">
        <v>41639</v>
      </c>
    </row>
    <row r="4906" spans="1:4" x14ac:dyDescent="0.25">
      <c r="A4906" s="28">
        <v>381162</v>
      </c>
      <c r="B4906" s="11">
        <v>656832</v>
      </c>
      <c r="C4906" s="44"/>
      <c r="D4906" s="1">
        <v>42369</v>
      </c>
    </row>
    <row r="4907" spans="1:4" x14ac:dyDescent="0.25">
      <c r="A4907" s="28">
        <v>381164</v>
      </c>
      <c r="B4907" s="11">
        <v>0</v>
      </c>
      <c r="C4907" s="44"/>
      <c r="D4907" s="1">
        <v>41639</v>
      </c>
    </row>
    <row r="4908" spans="1:4" x14ac:dyDescent="0.25">
      <c r="A4908" s="28">
        <v>381164</v>
      </c>
      <c r="B4908" s="11">
        <v>0</v>
      </c>
      <c r="D4908" s="1">
        <v>42704</v>
      </c>
    </row>
    <row r="4909" spans="1:4" x14ac:dyDescent="0.25">
      <c r="A4909" s="28">
        <v>381168</v>
      </c>
      <c r="B4909" s="11">
        <v>616</v>
      </c>
      <c r="D4909" s="1">
        <v>42735</v>
      </c>
    </row>
    <row r="4910" spans="1:4" x14ac:dyDescent="0.25">
      <c r="A4910" s="28">
        <v>381170</v>
      </c>
      <c r="B4910" s="11">
        <v>4483732</v>
      </c>
      <c r="D4910" s="1">
        <v>41038</v>
      </c>
    </row>
    <row r="4911" spans="1:4" x14ac:dyDescent="0.25">
      <c r="A4911" s="28">
        <v>381170</v>
      </c>
      <c r="B4911" s="11">
        <v>1088797</v>
      </c>
      <c r="D4911" s="1">
        <v>42004</v>
      </c>
    </row>
    <row r="4912" spans="1:4" x14ac:dyDescent="0.25">
      <c r="A4912" s="28">
        <v>381170</v>
      </c>
      <c r="B4912" s="11"/>
      <c r="C4912" t="s">
        <v>3267</v>
      </c>
      <c r="D4912" s="1">
        <v>42277</v>
      </c>
    </row>
    <row r="4913" spans="1:4" x14ac:dyDescent="0.25">
      <c r="A4913" s="28">
        <v>381170</v>
      </c>
      <c r="B4913" s="11">
        <v>0</v>
      </c>
      <c r="D4913" s="1">
        <v>42735</v>
      </c>
    </row>
    <row r="4914" spans="1:4" x14ac:dyDescent="0.25">
      <c r="A4914" s="28">
        <v>381174</v>
      </c>
      <c r="B4914" s="11">
        <v>2138</v>
      </c>
      <c r="D4914" s="1">
        <v>41639</v>
      </c>
    </row>
    <row r="4915" spans="1:4" x14ac:dyDescent="0.25">
      <c r="A4915" s="28">
        <v>381174</v>
      </c>
      <c r="B4915" s="11">
        <v>2138</v>
      </c>
      <c r="D4915" s="1">
        <v>42735</v>
      </c>
    </row>
    <row r="4916" spans="1:4" x14ac:dyDescent="0.25">
      <c r="A4916" s="28">
        <v>381176</v>
      </c>
      <c r="B4916" s="11">
        <v>1293284</v>
      </c>
      <c r="D4916" s="1">
        <v>41274</v>
      </c>
    </row>
    <row r="4917" spans="1:4" x14ac:dyDescent="0.25">
      <c r="A4917" s="28">
        <v>381176</v>
      </c>
      <c r="B4917" s="11"/>
      <c r="C4917" t="s">
        <v>243</v>
      </c>
      <c r="D4917" s="1">
        <v>41639</v>
      </c>
    </row>
    <row r="4918" spans="1:4" x14ac:dyDescent="0.25">
      <c r="A4918" s="28">
        <v>381176</v>
      </c>
      <c r="B4918" s="11">
        <v>1425000</v>
      </c>
      <c r="D4918" s="1">
        <v>42004</v>
      </c>
    </row>
    <row r="4919" spans="1:4" x14ac:dyDescent="0.25">
      <c r="A4919" s="28">
        <v>381176</v>
      </c>
      <c r="B4919" s="11">
        <v>0</v>
      </c>
      <c r="D4919" s="1">
        <v>42369</v>
      </c>
    </row>
    <row r="4920" spans="1:4" x14ac:dyDescent="0.25">
      <c r="A4920" s="28">
        <v>381176</v>
      </c>
      <c r="B4920" s="11">
        <v>1850000</v>
      </c>
      <c r="D4920" s="1">
        <v>42735</v>
      </c>
    </row>
    <row r="4921" spans="1:4" x14ac:dyDescent="0.25">
      <c r="A4921" s="28">
        <v>381178</v>
      </c>
      <c r="B4921" s="11">
        <v>598200</v>
      </c>
      <c r="D4921" s="1">
        <v>41639</v>
      </c>
    </row>
    <row r="4922" spans="1:4" x14ac:dyDescent="0.25">
      <c r="A4922" s="28">
        <v>381178</v>
      </c>
      <c r="B4922" s="11">
        <v>1143044</v>
      </c>
      <c r="D4922" s="1">
        <v>42004</v>
      </c>
    </row>
    <row r="4923" spans="1:4" x14ac:dyDescent="0.25">
      <c r="A4923" s="28">
        <v>381180</v>
      </c>
      <c r="B4923" s="11">
        <v>12732499</v>
      </c>
      <c r="D4923" s="1">
        <v>42369</v>
      </c>
    </row>
    <row r="4924" spans="1:4" x14ac:dyDescent="0.25">
      <c r="A4924" s="28">
        <v>381180</v>
      </c>
      <c r="B4924" s="11">
        <v>12732499</v>
      </c>
      <c r="D4924" s="1">
        <v>42735</v>
      </c>
    </row>
    <row r="4925" spans="1:4" x14ac:dyDescent="0.25">
      <c r="A4925" s="28">
        <v>381182</v>
      </c>
      <c r="B4925" s="11"/>
      <c r="D4925" s="1">
        <v>41639</v>
      </c>
    </row>
    <row r="4926" spans="1:4" x14ac:dyDescent="0.25">
      <c r="A4926" s="28">
        <v>381182</v>
      </c>
      <c r="B4926" s="11">
        <v>2017434</v>
      </c>
      <c r="D4926" s="1">
        <v>42004</v>
      </c>
    </row>
    <row r="4927" spans="1:4" x14ac:dyDescent="0.25">
      <c r="A4927" s="28">
        <v>381182</v>
      </c>
      <c r="B4927" s="11">
        <v>2017434</v>
      </c>
      <c r="D4927" s="1">
        <v>42369</v>
      </c>
    </row>
    <row r="4928" spans="1:4" x14ac:dyDescent="0.25">
      <c r="A4928" s="28">
        <v>381182</v>
      </c>
      <c r="B4928" s="11">
        <v>2017434</v>
      </c>
      <c r="D4928" s="1">
        <v>42735</v>
      </c>
    </row>
    <row r="4929" spans="1:4" x14ac:dyDescent="0.25">
      <c r="A4929" s="28">
        <v>381188</v>
      </c>
      <c r="B4929" s="11">
        <v>1939000</v>
      </c>
      <c r="D4929" s="1">
        <v>42369</v>
      </c>
    </row>
    <row r="4930" spans="1:4" x14ac:dyDescent="0.25">
      <c r="A4930" s="28">
        <v>381188</v>
      </c>
      <c r="B4930" s="11">
        <v>1939000</v>
      </c>
      <c r="D4930" s="1">
        <v>42735</v>
      </c>
    </row>
    <row r="4931" spans="1:4" x14ac:dyDescent="0.25">
      <c r="A4931" s="28">
        <v>381190</v>
      </c>
      <c r="B4931" s="11">
        <v>179</v>
      </c>
      <c r="D4931" s="1">
        <v>41639</v>
      </c>
    </row>
    <row r="4932" spans="1:4" x14ac:dyDescent="0.25">
      <c r="A4932" s="28">
        <v>381190</v>
      </c>
      <c r="B4932" s="11">
        <v>179</v>
      </c>
      <c r="D4932" s="1">
        <v>42004</v>
      </c>
    </row>
    <row r="4933" spans="1:4" x14ac:dyDescent="0.25">
      <c r="A4933" s="28">
        <v>381190</v>
      </c>
      <c r="B4933" s="11">
        <v>179</v>
      </c>
      <c r="D4933" s="1">
        <v>42520</v>
      </c>
    </row>
    <row r="4934" spans="1:4" x14ac:dyDescent="0.25">
      <c r="A4934" s="28">
        <v>381194</v>
      </c>
      <c r="B4934" s="11">
        <v>1048</v>
      </c>
      <c r="D4934" s="1">
        <v>41179</v>
      </c>
    </row>
    <row r="4935" spans="1:4" x14ac:dyDescent="0.25">
      <c r="A4935" s="28">
        <v>381194</v>
      </c>
      <c r="B4935" s="11">
        <v>1048</v>
      </c>
      <c r="D4935" s="1">
        <v>42094</v>
      </c>
    </row>
    <row r="4936" spans="1:4" x14ac:dyDescent="0.25">
      <c r="A4936" s="28">
        <v>381194</v>
      </c>
      <c r="B4936" s="11">
        <v>1048</v>
      </c>
      <c r="D4936" s="1">
        <v>42460</v>
      </c>
    </row>
    <row r="4937" spans="1:4" x14ac:dyDescent="0.25">
      <c r="A4937" s="28">
        <v>381196</v>
      </c>
      <c r="B4937" s="11">
        <v>0</v>
      </c>
      <c r="D4937" s="1">
        <v>41274</v>
      </c>
    </row>
    <row r="4938" spans="1:4" x14ac:dyDescent="0.25">
      <c r="A4938" s="28">
        <v>381196</v>
      </c>
      <c r="B4938" s="11"/>
      <c r="C4938" t="s">
        <v>244</v>
      </c>
      <c r="D4938" s="1">
        <v>41639</v>
      </c>
    </row>
    <row r="4939" spans="1:4" x14ac:dyDescent="0.25">
      <c r="A4939" s="28">
        <v>381196</v>
      </c>
      <c r="B4939" s="11">
        <v>1778528</v>
      </c>
      <c r="D4939" s="1">
        <v>42004</v>
      </c>
    </row>
    <row r="4940" spans="1:4" x14ac:dyDescent="0.25">
      <c r="A4940" s="28">
        <v>381196</v>
      </c>
      <c r="B4940" s="11">
        <v>1778528</v>
      </c>
      <c r="D4940" s="1">
        <v>42369</v>
      </c>
    </row>
    <row r="4941" spans="1:4" x14ac:dyDescent="0.25">
      <c r="A4941" s="28">
        <v>381196</v>
      </c>
      <c r="B4941" s="11">
        <v>1778528</v>
      </c>
      <c r="D4941" s="1">
        <v>42735</v>
      </c>
    </row>
    <row r="4942" spans="1:4" x14ac:dyDescent="0.25">
      <c r="A4942" s="28">
        <v>381198</v>
      </c>
      <c r="B4942" s="11">
        <v>940230</v>
      </c>
      <c r="D4942" s="1">
        <v>41274</v>
      </c>
    </row>
    <row r="4943" spans="1:4" x14ac:dyDescent="0.25">
      <c r="A4943" s="28">
        <v>381198</v>
      </c>
      <c r="B4943" s="11">
        <v>900000</v>
      </c>
      <c r="D4943" s="1">
        <v>42004</v>
      </c>
    </row>
    <row r="4944" spans="1:4" x14ac:dyDescent="0.25">
      <c r="A4944" s="28">
        <v>381198</v>
      </c>
      <c r="B4944" s="11">
        <v>940230</v>
      </c>
      <c r="D4944" s="1">
        <v>42369</v>
      </c>
    </row>
    <row r="4945" spans="1:4" x14ac:dyDescent="0.25">
      <c r="A4945" s="28">
        <v>381198</v>
      </c>
      <c r="B4945" s="11">
        <v>940230</v>
      </c>
      <c r="D4945" s="1">
        <v>42735</v>
      </c>
    </row>
    <row r="4946" spans="1:4" x14ac:dyDescent="0.25">
      <c r="A4946" s="28">
        <v>381201</v>
      </c>
      <c r="B4946" s="11">
        <v>172080</v>
      </c>
      <c r="D4946" s="1">
        <v>40908</v>
      </c>
    </row>
    <row r="4947" spans="1:4" x14ac:dyDescent="0.25">
      <c r="A4947" s="28">
        <v>381201</v>
      </c>
      <c r="B4947" s="11">
        <v>408820</v>
      </c>
      <c r="D4947" s="1">
        <v>41274</v>
      </c>
    </row>
    <row r="4948" spans="1:4" x14ac:dyDescent="0.25">
      <c r="A4948" s="28">
        <v>381201</v>
      </c>
      <c r="B4948" s="11">
        <v>795427</v>
      </c>
      <c r="D4948" s="1">
        <v>41820</v>
      </c>
    </row>
    <row r="4949" spans="1:4" x14ac:dyDescent="0.25">
      <c r="A4949" s="28">
        <v>381201</v>
      </c>
      <c r="B4949" s="11">
        <v>862339</v>
      </c>
      <c r="D4949" s="1">
        <v>42004</v>
      </c>
    </row>
    <row r="4950" spans="1:4" x14ac:dyDescent="0.25">
      <c r="A4950" s="28">
        <v>381201</v>
      </c>
      <c r="B4950" s="11">
        <v>1436969</v>
      </c>
      <c r="D4950" s="1">
        <v>42551</v>
      </c>
    </row>
    <row r="4951" spans="1:4" x14ac:dyDescent="0.25">
      <c r="A4951" s="28">
        <v>381205</v>
      </c>
      <c r="B4951" s="11">
        <v>1348413</v>
      </c>
      <c r="D4951" s="1">
        <v>41639</v>
      </c>
    </row>
    <row r="4952" spans="1:4" x14ac:dyDescent="0.25">
      <c r="A4952" s="28">
        <v>381207</v>
      </c>
      <c r="B4952" s="11"/>
      <c r="D4952" s="1">
        <v>42369</v>
      </c>
    </row>
    <row r="4953" spans="1:4" x14ac:dyDescent="0.25">
      <c r="A4953" s="28">
        <v>381207</v>
      </c>
      <c r="B4953" s="11">
        <v>1000000</v>
      </c>
      <c r="D4953" s="1">
        <v>43100</v>
      </c>
    </row>
    <row r="4954" spans="1:4" x14ac:dyDescent="0.25">
      <c r="A4954" s="28">
        <v>381211</v>
      </c>
      <c r="B4954" s="11">
        <v>478</v>
      </c>
      <c r="D4954" s="1">
        <v>41639</v>
      </c>
    </row>
    <row r="4955" spans="1:4" x14ac:dyDescent="0.25">
      <c r="A4955" s="28">
        <v>381211</v>
      </c>
      <c r="B4955" s="11">
        <v>485</v>
      </c>
      <c r="D4955" s="1">
        <v>42004</v>
      </c>
    </row>
    <row r="4956" spans="1:4" x14ac:dyDescent="0.25">
      <c r="A4956" s="28">
        <v>381211</v>
      </c>
      <c r="B4956" s="11">
        <v>485</v>
      </c>
      <c r="D4956" s="1">
        <v>42735</v>
      </c>
    </row>
    <row r="4957" spans="1:4" x14ac:dyDescent="0.25">
      <c r="A4957" s="28">
        <v>381213</v>
      </c>
      <c r="B4957" s="11">
        <v>6863157</v>
      </c>
      <c r="D4957" s="1">
        <v>41639</v>
      </c>
    </row>
    <row r="4958" spans="1:4" x14ac:dyDescent="0.25">
      <c r="A4958" s="28">
        <v>381213</v>
      </c>
      <c r="B4958" s="11">
        <v>11452717</v>
      </c>
      <c r="D4958" s="1">
        <v>42004</v>
      </c>
    </row>
    <row r="4959" spans="1:4" x14ac:dyDescent="0.25">
      <c r="A4959" s="28">
        <v>381213</v>
      </c>
      <c r="B4959" s="11">
        <v>15293227</v>
      </c>
      <c r="D4959" s="1">
        <v>42551</v>
      </c>
    </row>
    <row r="4960" spans="1:4" x14ac:dyDescent="0.25">
      <c r="A4960" s="28">
        <v>381213</v>
      </c>
      <c r="B4960" s="11">
        <v>18848197</v>
      </c>
      <c r="D4960" s="1">
        <v>42735</v>
      </c>
    </row>
    <row r="4961" spans="1:4" x14ac:dyDescent="0.25">
      <c r="A4961" s="28">
        <v>381221</v>
      </c>
      <c r="B4961" s="11">
        <v>7</v>
      </c>
      <c r="D4961" s="1">
        <v>41639</v>
      </c>
    </row>
    <row r="4962" spans="1:4" x14ac:dyDescent="0.25">
      <c r="A4962" s="28">
        <v>381221</v>
      </c>
      <c r="B4962" s="11">
        <v>27</v>
      </c>
      <c r="D4962" s="1">
        <v>42004</v>
      </c>
    </row>
    <row r="4963" spans="1:4" x14ac:dyDescent="0.25">
      <c r="A4963" s="28">
        <v>381221</v>
      </c>
      <c r="B4963" s="11">
        <v>7</v>
      </c>
      <c r="C4963" t="s">
        <v>3268</v>
      </c>
      <c r="D4963" s="1">
        <v>42369</v>
      </c>
    </row>
    <row r="4964" spans="1:4" x14ac:dyDescent="0.25">
      <c r="A4964" s="28">
        <v>381221</v>
      </c>
      <c r="B4964" s="11">
        <v>5</v>
      </c>
      <c r="D4964" s="1">
        <v>42735</v>
      </c>
    </row>
    <row r="4965" spans="1:4" x14ac:dyDescent="0.25">
      <c r="A4965" s="28">
        <v>381221</v>
      </c>
      <c r="B4965" s="11">
        <v>13</v>
      </c>
      <c r="D4965" s="1">
        <v>43100</v>
      </c>
    </row>
    <row r="4966" spans="1:4" x14ac:dyDescent="0.25">
      <c r="A4966" s="28">
        <v>381225</v>
      </c>
      <c r="B4966" s="11">
        <v>72</v>
      </c>
      <c r="D4966" s="1">
        <v>41639</v>
      </c>
    </row>
    <row r="4967" spans="1:4" x14ac:dyDescent="0.25">
      <c r="A4967" s="28">
        <v>381225</v>
      </c>
      <c r="B4967" s="11">
        <v>72</v>
      </c>
      <c r="D4967" s="1">
        <v>42004</v>
      </c>
    </row>
    <row r="4968" spans="1:4" x14ac:dyDescent="0.25">
      <c r="A4968" s="28">
        <v>381225</v>
      </c>
      <c r="B4968" s="11">
        <v>72</v>
      </c>
      <c r="C4968" t="s">
        <v>3269</v>
      </c>
      <c r="D4968" s="1">
        <v>42369</v>
      </c>
    </row>
    <row r="4969" spans="1:4" x14ac:dyDescent="0.25">
      <c r="A4969" s="28">
        <v>381225</v>
      </c>
      <c r="B4969" s="11">
        <v>72</v>
      </c>
      <c r="D4969" s="1">
        <v>42735</v>
      </c>
    </row>
    <row r="4970" spans="1:4" x14ac:dyDescent="0.25">
      <c r="A4970" s="28">
        <v>381225</v>
      </c>
      <c r="B4970" s="11">
        <v>72</v>
      </c>
      <c r="D4970" s="1">
        <v>43100</v>
      </c>
    </row>
    <row r="4971" spans="1:4" x14ac:dyDescent="0.25">
      <c r="A4971" s="28">
        <v>381227</v>
      </c>
      <c r="B4971" s="11">
        <v>4127835</v>
      </c>
      <c r="D4971" s="1">
        <v>41639</v>
      </c>
    </row>
    <row r="4972" spans="1:4" x14ac:dyDescent="0.25">
      <c r="A4972" s="28">
        <v>381227</v>
      </c>
      <c r="B4972" s="11">
        <v>4609059</v>
      </c>
      <c r="D4972" s="1">
        <v>42004</v>
      </c>
    </row>
    <row r="4973" spans="1:4" x14ac:dyDescent="0.25">
      <c r="A4973" s="28">
        <v>381227</v>
      </c>
      <c r="B4973" s="11">
        <v>4609059</v>
      </c>
      <c r="D4973" s="1">
        <v>42369</v>
      </c>
    </row>
    <row r="4974" spans="1:4" x14ac:dyDescent="0.25">
      <c r="A4974" s="28">
        <v>381227</v>
      </c>
      <c r="B4974" s="11">
        <v>4609059</v>
      </c>
      <c r="D4974" s="1">
        <v>42735</v>
      </c>
    </row>
    <row r="4975" spans="1:4" x14ac:dyDescent="0.25">
      <c r="A4975" s="28">
        <v>381227</v>
      </c>
      <c r="B4975" s="11">
        <v>4609059</v>
      </c>
      <c r="D4975" s="1">
        <v>43100</v>
      </c>
    </row>
    <row r="4976" spans="1:4" x14ac:dyDescent="0.25">
      <c r="A4976" s="28">
        <v>381235</v>
      </c>
      <c r="B4976" s="11">
        <v>23218</v>
      </c>
      <c r="D4976" s="1">
        <v>41639</v>
      </c>
    </row>
    <row r="4977" spans="1:4" x14ac:dyDescent="0.25">
      <c r="A4977" s="28">
        <v>381235</v>
      </c>
      <c r="B4977" s="11">
        <v>45620</v>
      </c>
      <c r="D4977" s="1">
        <v>42155</v>
      </c>
    </row>
    <row r="4978" spans="1:4" x14ac:dyDescent="0.25">
      <c r="A4978" s="28">
        <v>381235</v>
      </c>
      <c r="B4978" s="11">
        <v>73180</v>
      </c>
      <c r="D4978" s="1">
        <v>42369</v>
      </c>
    </row>
    <row r="4979" spans="1:4" x14ac:dyDescent="0.25">
      <c r="A4979" s="28">
        <v>381235</v>
      </c>
      <c r="B4979" s="11">
        <v>183471</v>
      </c>
      <c r="D4979" s="1">
        <v>42886</v>
      </c>
    </row>
    <row r="4980" spans="1:4" x14ac:dyDescent="0.25">
      <c r="A4980" s="28">
        <v>381237</v>
      </c>
      <c r="B4980" s="11">
        <v>943000</v>
      </c>
      <c r="D4980" s="1">
        <v>42004</v>
      </c>
    </row>
    <row r="4981" spans="1:4" x14ac:dyDescent="0.25">
      <c r="A4981" s="28">
        <v>381237</v>
      </c>
      <c r="B4981" s="11">
        <v>943000</v>
      </c>
      <c r="D4981" s="1">
        <v>42369</v>
      </c>
    </row>
    <row r="4982" spans="1:4" x14ac:dyDescent="0.25">
      <c r="A4982" s="28">
        <v>381237</v>
      </c>
      <c r="B4982" s="11">
        <v>943000</v>
      </c>
      <c r="D4982" s="1">
        <v>42735</v>
      </c>
    </row>
    <row r="4983" spans="1:4" x14ac:dyDescent="0.25">
      <c r="A4983" s="28">
        <v>381237</v>
      </c>
      <c r="B4983" s="11">
        <v>943000</v>
      </c>
      <c r="D4983" s="1">
        <v>43100</v>
      </c>
    </row>
    <row r="4984" spans="1:4" x14ac:dyDescent="0.25">
      <c r="A4984" s="28">
        <v>381239</v>
      </c>
      <c r="B4984" s="11">
        <v>21</v>
      </c>
      <c r="D4984" s="1">
        <v>40908</v>
      </c>
    </row>
    <row r="4985" spans="1:4" x14ac:dyDescent="0.25">
      <c r="A4985" s="28">
        <v>381239</v>
      </c>
      <c r="B4985" s="11">
        <v>21</v>
      </c>
      <c r="D4985" s="1">
        <v>41274</v>
      </c>
    </row>
    <row r="4986" spans="1:4" x14ac:dyDescent="0.25">
      <c r="A4986" s="28">
        <v>381239</v>
      </c>
      <c r="B4986" s="11">
        <v>29</v>
      </c>
      <c r="D4986" s="1">
        <v>41639</v>
      </c>
    </row>
    <row r="4987" spans="1:4" x14ac:dyDescent="0.25">
      <c r="A4987" s="28">
        <v>381239</v>
      </c>
      <c r="B4987" s="11">
        <v>29</v>
      </c>
      <c r="C4987" s="44"/>
      <c r="D4987" s="1">
        <v>42004</v>
      </c>
    </row>
    <row r="4988" spans="1:4" x14ac:dyDescent="0.25">
      <c r="A4988" s="28">
        <v>381239</v>
      </c>
      <c r="B4988" s="11">
        <v>29</v>
      </c>
      <c r="D4988" s="1">
        <v>42490</v>
      </c>
    </row>
    <row r="4989" spans="1:4" x14ac:dyDescent="0.25">
      <c r="A4989" s="28">
        <v>381241</v>
      </c>
      <c r="B4989" s="11"/>
      <c r="D4989" s="1">
        <v>42369</v>
      </c>
    </row>
    <row r="4990" spans="1:4" x14ac:dyDescent="0.25">
      <c r="A4990" s="28">
        <v>381257</v>
      </c>
      <c r="B4990" s="11">
        <v>20676</v>
      </c>
      <c r="D4990" s="1">
        <v>41639</v>
      </c>
    </row>
    <row r="4991" spans="1:4" x14ac:dyDescent="0.25">
      <c r="A4991" s="28">
        <v>381257</v>
      </c>
      <c r="B4991" s="11">
        <v>79327</v>
      </c>
      <c r="D4991" s="1">
        <v>42004</v>
      </c>
    </row>
    <row r="4992" spans="1:4" x14ac:dyDescent="0.25">
      <c r="A4992" s="28">
        <v>381257</v>
      </c>
      <c r="B4992" s="11">
        <v>130217</v>
      </c>
      <c r="D4992" s="1">
        <v>42735</v>
      </c>
    </row>
    <row r="4993" spans="1:4" x14ac:dyDescent="0.25">
      <c r="A4993" s="28">
        <v>381257</v>
      </c>
      <c r="B4993" s="11">
        <v>130217</v>
      </c>
      <c r="D4993" s="1">
        <v>42978</v>
      </c>
    </row>
    <row r="4994" spans="1:4" x14ac:dyDescent="0.25">
      <c r="A4994" s="28">
        <v>381263</v>
      </c>
      <c r="B4994" s="11">
        <v>21998</v>
      </c>
      <c r="D4994" s="1">
        <v>41820</v>
      </c>
    </row>
    <row r="4995" spans="1:4" x14ac:dyDescent="0.25">
      <c r="A4995" s="28">
        <v>381265</v>
      </c>
      <c r="B4995" s="11">
        <v>960</v>
      </c>
      <c r="D4995" s="1">
        <v>41820</v>
      </c>
    </row>
    <row r="4996" spans="1:4" x14ac:dyDescent="0.25">
      <c r="A4996" s="28">
        <v>381267</v>
      </c>
      <c r="B4996" s="11"/>
      <c r="D4996" s="1">
        <v>41820</v>
      </c>
    </row>
    <row r="4997" spans="1:4" x14ac:dyDescent="0.25">
      <c r="A4997" s="28">
        <v>381269</v>
      </c>
      <c r="B4997" s="11">
        <v>6400</v>
      </c>
      <c r="D4997" s="1">
        <v>41820</v>
      </c>
    </row>
    <row r="4998" spans="1:4" x14ac:dyDescent="0.25">
      <c r="A4998" s="28">
        <v>381269</v>
      </c>
      <c r="B4998" s="11">
        <v>7190</v>
      </c>
      <c r="D4998" s="1">
        <v>42004</v>
      </c>
    </row>
    <row r="4999" spans="1:4" x14ac:dyDescent="0.25">
      <c r="A4999" s="28">
        <v>381273</v>
      </c>
      <c r="B4999" s="11">
        <v>35</v>
      </c>
      <c r="D4999" s="1">
        <v>40908</v>
      </c>
    </row>
    <row r="5000" spans="1:4" x14ac:dyDescent="0.25">
      <c r="A5000" s="28">
        <v>381273</v>
      </c>
      <c r="B5000" s="11">
        <v>35</v>
      </c>
      <c r="D5000" s="1">
        <v>41274</v>
      </c>
    </row>
    <row r="5001" spans="1:4" x14ac:dyDescent="0.25">
      <c r="A5001" s="28">
        <v>381273</v>
      </c>
      <c r="B5001" s="11">
        <v>35</v>
      </c>
      <c r="D5001" s="1">
        <v>41639</v>
      </c>
    </row>
    <row r="5002" spans="1:4" x14ac:dyDescent="0.25">
      <c r="A5002" s="28">
        <v>381273</v>
      </c>
      <c r="B5002" s="11">
        <v>35</v>
      </c>
      <c r="D5002" s="1">
        <v>42004</v>
      </c>
    </row>
    <row r="5003" spans="1:4" x14ac:dyDescent="0.25">
      <c r="A5003" s="28">
        <v>381273</v>
      </c>
      <c r="B5003" s="11">
        <v>35</v>
      </c>
      <c r="D5003" s="1">
        <v>42369</v>
      </c>
    </row>
    <row r="5004" spans="1:4" x14ac:dyDescent="0.25">
      <c r="A5004" s="28">
        <v>381275</v>
      </c>
      <c r="B5004" s="11">
        <v>58441</v>
      </c>
      <c r="D5004" s="1">
        <v>41820</v>
      </c>
    </row>
    <row r="5005" spans="1:4" x14ac:dyDescent="0.25">
      <c r="A5005" s="28">
        <v>381275</v>
      </c>
      <c r="B5005" s="11">
        <v>102001</v>
      </c>
      <c r="D5005" s="1">
        <v>42004</v>
      </c>
    </row>
    <row r="5006" spans="1:4" x14ac:dyDescent="0.25">
      <c r="A5006" s="28">
        <v>381277</v>
      </c>
      <c r="B5006" s="11">
        <v>106241</v>
      </c>
      <c r="D5006" s="1">
        <v>41820</v>
      </c>
    </row>
    <row r="5007" spans="1:4" x14ac:dyDescent="0.25">
      <c r="A5007" s="28">
        <v>381277</v>
      </c>
      <c r="B5007" s="11">
        <v>146242</v>
      </c>
      <c r="D5007" s="1">
        <v>42004</v>
      </c>
    </row>
    <row r="5008" spans="1:4" x14ac:dyDescent="0.25">
      <c r="A5008" s="28">
        <v>381279</v>
      </c>
      <c r="B5008" s="11">
        <v>164683</v>
      </c>
      <c r="D5008" s="1">
        <v>41820</v>
      </c>
    </row>
    <row r="5009" spans="1:4" x14ac:dyDescent="0.25">
      <c r="A5009" s="28">
        <v>381279</v>
      </c>
      <c r="B5009" s="11">
        <v>3821604</v>
      </c>
      <c r="D5009" s="1">
        <v>42004</v>
      </c>
    </row>
    <row r="5010" spans="1:4" x14ac:dyDescent="0.25">
      <c r="A5010" s="28">
        <v>381281</v>
      </c>
      <c r="B5010" s="11"/>
      <c r="D5010" s="1">
        <v>41820</v>
      </c>
    </row>
    <row r="5011" spans="1:4" x14ac:dyDescent="0.25">
      <c r="A5011" s="28">
        <v>381281</v>
      </c>
      <c r="B5011" s="11">
        <v>52672</v>
      </c>
      <c r="D5011" s="1">
        <v>42551</v>
      </c>
    </row>
    <row r="5012" spans="1:4" x14ac:dyDescent="0.25">
      <c r="A5012" s="28">
        <v>381283</v>
      </c>
      <c r="B5012" s="11"/>
      <c r="D5012" s="1">
        <v>41820</v>
      </c>
    </row>
    <row r="5013" spans="1:4" x14ac:dyDescent="0.25">
      <c r="A5013" s="28">
        <v>381283</v>
      </c>
      <c r="B5013" s="11">
        <v>53239</v>
      </c>
      <c r="D5013" s="1">
        <v>42551</v>
      </c>
    </row>
    <row r="5014" spans="1:4" x14ac:dyDescent="0.25">
      <c r="A5014" s="28">
        <v>381285</v>
      </c>
      <c r="B5014" s="11">
        <v>62500</v>
      </c>
      <c r="D5014" s="1">
        <v>41820</v>
      </c>
    </row>
    <row r="5015" spans="1:4" x14ac:dyDescent="0.25">
      <c r="A5015" s="28">
        <v>381285</v>
      </c>
      <c r="B5015" s="11">
        <v>62500</v>
      </c>
      <c r="D5015" s="1">
        <v>42185</v>
      </c>
    </row>
    <row r="5016" spans="1:4" x14ac:dyDescent="0.25">
      <c r="A5016" s="28">
        <v>381285</v>
      </c>
      <c r="B5016" s="11">
        <v>53239</v>
      </c>
      <c r="D5016" s="1">
        <v>42551</v>
      </c>
    </row>
    <row r="5017" spans="1:4" x14ac:dyDescent="0.25">
      <c r="A5017" s="28">
        <v>381287</v>
      </c>
      <c r="B5017" s="11">
        <v>100459</v>
      </c>
      <c r="D5017" s="1">
        <v>41639</v>
      </c>
    </row>
    <row r="5018" spans="1:4" x14ac:dyDescent="0.25">
      <c r="A5018" s="28">
        <v>381287</v>
      </c>
      <c r="B5018" s="11">
        <v>7140</v>
      </c>
      <c r="D5018" s="1">
        <v>42004</v>
      </c>
    </row>
    <row r="5019" spans="1:4" x14ac:dyDescent="0.25">
      <c r="A5019" s="28">
        <v>381289</v>
      </c>
      <c r="B5019" s="11">
        <v>155246</v>
      </c>
      <c r="D5019" s="1">
        <v>41820</v>
      </c>
    </row>
    <row r="5020" spans="1:4" x14ac:dyDescent="0.25">
      <c r="A5020" s="28">
        <v>381289</v>
      </c>
      <c r="B5020" s="11">
        <v>155246</v>
      </c>
      <c r="D5020" s="1">
        <v>42004</v>
      </c>
    </row>
    <row r="5021" spans="1:4" x14ac:dyDescent="0.25">
      <c r="A5021" s="28">
        <v>381295</v>
      </c>
      <c r="B5021" s="11">
        <v>95749</v>
      </c>
      <c r="D5021" s="1">
        <v>41820</v>
      </c>
    </row>
    <row r="5022" spans="1:4" x14ac:dyDescent="0.25">
      <c r="A5022" s="28">
        <v>381295</v>
      </c>
      <c r="B5022" s="11">
        <v>95749</v>
      </c>
      <c r="D5022" s="1">
        <v>42004</v>
      </c>
    </row>
    <row r="5023" spans="1:4" x14ac:dyDescent="0.25">
      <c r="A5023" s="28">
        <v>381301</v>
      </c>
      <c r="B5023" s="11">
        <v>93144</v>
      </c>
      <c r="D5023" s="1">
        <v>41820</v>
      </c>
    </row>
    <row r="5024" spans="1:4" x14ac:dyDescent="0.25">
      <c r="A5024" s="28">
        <v>381301</v>
      </c>
      <c r="B5024" s="11">
        <v>91149</v>
      </c>
      <c r="D5024" s="1">
        <v>42004</v>
      </c>
    </row>
    <row r="5025" spans="1:4" x14ac:dyDescent="0.25">
      <c r="A5025" s="28">
        <v>381303</v>
      </c>
      <c r="B5025" s="11">
        <v>21742</v>
      </c>
      <c r="D5025" s="1">
        <v>41820</v>
      </c>
    </row>
    <row r="5026" spans="1:4" x14ac:dyDescent="0.25">
      <c r="A5026" s="28">
        <v>381303</v>
      </c>
      <c r="B5026" s="11">
        <v>35850</v>
      </c>
      <c r="D5026" s="1">
        <v>42004</v>
      </c>
    </row>
    <row r="5027" spans="1:4" x14ac:dyDescent="0.25">
      <c r="A5027" s="28">
        <v>381305</v>
      </c>
      <c r="B5027" s="11">
        <v>650000</v>
      </c>
      <c r="D5027" s="1">
        <v>41820</v>
      </c>
    </row>
    <row r="5028" spans="1:4" x14ac:dyDescent="0.25">
      <c r="A5028" s="28">
        <v>381305</v>
      </c>
      <c r="B5028" s="11">
        <v>650000</v>
      </c>
      <c r="D5028" s="1">
        <v>42004</v>
      </c>
    </row>
    <row r="5029" spans="1:4" x14ac:dyDescent="0.25">
      <c r="A5029" s="28">
        <v>381311</v>
      </c>
      <c r="B5029" s="11">
        <v>85900</v>
      </c>
      <c r="D5029" s="1">
        <v>42004</v>
      </c>
    </row>
    <row r="5030" spans="1:4" x14ac:dyDescent="0.25">
      <c r="A5030" s="28">
        <v>381315</v>
      </c>
      <c r="B5030" s="11">
        <v>346897</v>
      </c>
      <c r="D5030" s="1">
        <v>42004</v>
      </c>
    </row>
    <row r="5031" spans="1:4" x14ac:dyDescent="0.25">
      <c r="A5031" s="28">
        <v>381317</v>
      </c>
      <c r="B5031" s="11">
        <v>65202</v>
      </c>
      <c r="D5031" s="1">
        <v>41820</v>
      </c>
    </row>
    <row r="5032" spans="1:4" x14ac:dyDescent="0.25">
      <c r="A5032" s="28">
        <v>381317</v>
      </c>
      <c r="B5032" s="11">
        <v>65202</v>
      </c>
      <c r="D5032" s="1">
        <v>42004</v>
      </c>
    </row>
    <row r="5033" spans="1:4" x14ac:dyDescent="0.25">
      <c r="A5033" s="28">
        <v>381319</v>
      </c>
      <c r="B5033" s="11">
        <v>54517</v>
      </c>
      <c r="D5033" s="1">
        <v>41820</v>
      </c>
    </row>
    <row r="5034" spans="1:4" x14ac:dyDescent="0.25">
      <c r="A5034" s="28">
        <v>381319</v>
      </c>
      <c r="B5034" s="11">
        <v>54517</v>
      </c>
      <c r="D5034" s="1">
        <v>42004</v>
      </c>
    </row>
    <row r="5035" spans="1:4" x14ac:dyDescent="0.25">
      <c r="A5035" s="28">
        <v>381321</v>
      </c>
      <c r="B5035" s="11">
        <v>265369</v>
      </c>
      <c r="D5035" s="1">
        <v>41820</v>
      </c>
    </row>
    <row r="5036" spans="1:4" x14ac:dyDescent="0.25">
      <c r="A5036" s="28">
        <v>381323</v>
      </c>
      <c r="B5036" s="11">
        <v>63902</v>
      </c>
      <c r="D5036" s="1">
        <v>41820</v>
      </c>
    </row>
    <row r="5037" spans="1:4" x14ac:dyDescent="0.25">
      <c r="A5037" s="28">
        <v>381323</v>
      </c>
      <c r="B5037" s="11">
        <v>64916</v>
      </c>
      <c r="D5037" s="1">
        <v>42004</v>
      </c>
    </row>
    <row r="5038" spans="1:4" x14ac:dyDescent="0.25">
      <c r="A5038" s="28">
        <v>381325</v>
      </c>
      <c r="B5038" s="11">
        <v>330285</v>
      </c>
      <c r="D5038" s="1">
        <v>41820</v>
      </c>
    </row>
    <row r="5039" spans="1:4" x14ac:dyDescent="0.25">
      <c r="A5039" s="28">
        <v>381327</v>
      </c>
      <c r="B5039" s="11">
        <v>46</v>
      </c>
      <c r="D5039" s="1">
        <v>41639</v>
      </c>
    </row>
    <row r="5040" spans="1:4" x14ac:dyDescent="0.25">
      <c r="A5040" s="28">
        <v>381327</v>
      </c>
      <c r="B5040" s="11">
        <v>61</v>
      </c>
      <c r="D5040" s="1">
        <v>42004</v>
      </c>
    </row>
    <row r="5041" spans="1:4" x14ac:dyDescent="0.25">
      <c r="A5041" s="28">
        <v>381327</v>
      </c>
      <c r="B5041" s="11">
        <v>1179</v>
      </c>
      <c r="D5041" s="1">
        <v>42369</v>
      </c>
    </row>
    <row r="5042" spans="1:4" x14ac:dyDescent="0.25">
      <c r="A5042" s="28">
        <v>381327</v>
      </c>
      <c r="B5042" s="11">
        <v>1242</v>
      </c>
      <c r="D5042" s="1">
        <v>42735</v>
      </c>
    </row>
    <row r="5043" spans="1:4" x14ac:dyDescent="0.25">
      <c r="A5043" s="28">
        <v>381327</v>
      </c>
      <c r="B5043" s="11">
        <v>1090</v>
      </c>
      <c r="D5043" s="1">
        <v>43131</v>
      </c>
    </row>
    <row r="5044" spans="1:4" x14ac:dyDescent="0.25">
      <c r="A5044" s="28">
        <v>381329</v>
      </c>
      <c r="B5044" s="11"/>
      <c r="C5044" t="s">
        <v>244</v>
      </c>
      <c r="D5044" s="1">
        <v>41639</v>
      </c>
    </row>
    <row r="5045" spans="1:4" x14ac:dyDescent="0.25">
      <c r="A5045" s="28">
        <v>381329</v>
      </c>
      <c r="B5045" s="11">
        <v>96326000</v>
      </c>
      <c r="D5045" s="1">
        <v>42369</v>
      </c>
    </row>
    <row r="5046" spans="1:4" x14ac:dyDescent="0.25">
      <c r="A5046" s="28">
        <v>381329</v>
      </c>
      <c r="B5046" s="11">
        <v>99309000</v>
      </c>
      <c r="D5046" s="1">
        <v>42735</v>
      </c>
    </row>
    <row r="5047" spans="1:4" x14ac:dyDescent="0.25">
      <c r="A5047" s="28">
        <v>381329</v>
      </c>
      <c r="B5047" s="11">
        <v>99500000</v>
      </c>
      <c r="D5047" s="1">
        <v>43131</v>
      </c>
    </row>
    <row r="5048" spans="1:4" x14ac:dyDescent="0.25">
      <c r="A5048" s="28">
        <v>381331</v>
      </c>
      <c r="B5048" s="11"/>
      <c r="C5048" t="s">
        <v>235</v>
      </c>
      <c r="D5048" s="1">
        <v>41639</v>
      </c>
    </row>
    <row r="5049" spans="1:4" x14ac:dyDescent="0.25">
      <c r="A5049" s="28">
        <v>381331</v>
      </c>
      <c r="B5049" s="11">
        <v>95000000</v>
      </c>
      <c r="D5049" s="1">
        <v>42004</v>
      </c>
    </row>
    <row r="5050" spans="1:4" x14ac:dyDescent="0.25">
      <c r="A5050" s="28">
        <v>381331</v>
      </c>
      <c r="B5050" s="11">
        <v>95000000</v>
      </c>
      <c r="C5050" s="44"/>
      <c r="D5050" s="1">
        <v>42369</v>
      </c>
    </row>
    <row r="5051" spans="1:4" x14ac:dyDescent="0.25">
      <c r="A5051" s="28">
        <v>381331</v>
      </c>
      <c r="B5051" s="11">
        <v>99309000</v>
      </c>
      <c r="C5051" s="44"/>
      <c r="D5051" s="1">
        <v>42735</v>
      </c>
    </row>
    <row r="5052" spans="1:4" x14ac:dyDescent="0.25">
      <c r="A5052" s="28">
        <v>381331</v>
      </c>
      <c r="B5052" s="11">
        <v>99500000</v>
      </c>
      <c r="D5052" s="1">
        <v>43131</v>
      </c>
    </row>
    <row r="5053" spans="1:4" x14ac:dyDescent="0.25">
      <c r="A5053" s="28">
        <v>381333</v>
      </c>
      <c r="B5053" s="11">
        <v>7668</v>
      </c>
      <c r="D5053" s="1">
        <v>41820</v>
      </c>
    </row>
    <row r="5054" spans="1:4" x14ac:dyDescent="0.25">
      <c r="A5054" s="28">
        <v>381333</v>
      </c>
      <c r="B5054" s="11">
        <v>50024</v>
      </c>
      <c r="D5054" s="1">
        <v>42004</v>
      </c>
    </row>
    <row r="5055" spans="1:4" x14ac:dyDescent="0.25">
      <c r="A5055" s="28">
        <v>381333</v>
      </c>
      <c r="B5055" s="11">
        <v>105186</v>
      </c>
      <c r="D5055" s="1">
        <v>42551</v>
      </c>
    </row>
    <row r="5056" spans="1:4" x14ac:dyDescent="0.25">
      <c r="A5056" s="28">
        <v>381335</v>
      </c>
      <c r="B5056" s="11">
        <v>126511</v>
      </c>
      <c r="D5056" s="1">
        <v>41820</v>
      </c>
    </row>
    <row r="5057" spans="1:4" x14ac:dyDescent="0.25">
      <c r="A5057" s="28">
        <v>381335</v>
      </c>
      <c r="B5057" s="11">
        <v>577737</v>
      </c>
      <c r="D5057" s="1">
        <v>42004</v>
      </c>
    </row>
    <row r="5058" spans="1:4" x14ac:dyDescent="0.25">
      <c r="A5058" s="28">
        <v>381335</v>
      </c>
      <c r="B5058" s="11">
        <v>580704</v>
      </c>
      <c r="D5058" s="1">
        <v>42551</v>
      </c>
    </row>
    <row r="5059" spans="1:4" x14ac:dyDescent="0.25">
      <c r="A5059" s="28">
        <v>381337</v>
      </c>
      <c r="B5059" s="11">
        <v>46000</v>
      </c>
      <c r="D5059" s="1">
        <v>42004</v>
      </c>
    </row>
    <row r="5060" spans="1:4" x14ac:dyDescent="0.25">
      <c r="A5060" s="28">
        <v>381337</v>
      </c>
      <c r="B5060" s="11">
        <v>46000</v>
      </c>
      <c r="D5060" s="1">
        <v>42551</v>
      </c>
    </row>
    <row r="5061" spans="1:4" x14ac:dyDescent="0.25">
      <c r="A5061" s="28">
        <v>381339</v>
      </c>
      <c r="B5061" s="11">
        <v>38503</v>
      </c>
      <c r="D5061" s="1">
        <v>41820</v>
      </c>
    </row>
    <row r="5062" spans="1:4" x14ac:dyDescent="0.25">
      <c r="A5062" s="28">
        <v>381339</v>
      </c>
      <c r="B5062" s="11">
        <v>38503</v>
      </c>
      <c r="D5062" s="1">
        <v>42551</v>
      </c>
    </row>
    <row r="5063" spans="1:4" x14ac:dyDescent="0.25">
      <c r="A5063" s="28">
        <v>381341</v>
      </c>
      <c r="B5063" s="11">
        <v>172682</v>
      </c>
      <c r="C5063" s="44"/>
      <c r="D5063" s="1">
        <v>41820</v>
      </c>
    </row>
    <row r="5064" spans="1:4" x14ac:dyDescent="0.25">
      <c r="A5064" s="28">
        <v>381341</v>
      </c>
      <c r="B5064" s="11">
        <v>712264</v>
      </c>
      <c r="C5064" s="44"/>
      <c r="D5064" s="1">
        <v>42004</v>
      </c>
    </row>
    <row r="5065" spans="1:4" x14ac:dyDescent="0.25">
      <c r="A5065" s="28">
        <v>381341</v>
      </c>
      <c r="B5065" s="11">
        <v>770394</v>
      </c>
      <c r="C5065" s="44"/>
      <c r="D5065" s="1">
        <v>42551</v>
      </c>
    </row>
    <row r="5066" spans="1:4" x14ac:dyDescent="0.25">
      <c r="A5066" s="28">
        <v>381343</v>
      </c>
      <c r="B5066" s="11">
        <v>0</v>
      </c>
      <c r="D5066" s="1">
        <v>41639</v>
      </c>
    </row>
    <row r="5067" spans="1:4" x14ac:dyDescent="0.25">
      <c r="A5067" s="28">
        <v>381343</v>
      </c>
      <c r="B5067" s="11">
        <v>100000</v>
      </c>
      <c r="D5067" s="1">
        <v>42185</v>
      </c>
    </row>
    <row r="5068" spans="1:4" x14ac:dyDescent="0.25">
      <c r="A5068" s="28">
        <v>381343</v>
      </c>
      <c r="B5068" s="11">
        <v>100000</v>
      </c>
      <c r="D5068" s="1">
        <v>42551</v>
      </c>
    </row>
    <row r="5069" spans="1:4" x14ac:dyDescent="0.25">
      <c r="A5069" s="28">
        <v>381343</v>
      </c>
      <c r="B5069" s="11">
        <v>100000</v>
      </c>
      <c r="D5069" s="1">
        <v>42916</v>
      </c>
    </row>
    <row r="5070" spans="1:4" x14ac:dyDescent="0.25">
      <c r="A5070" s="28">
        <v>381343</v>
      </c>
      <c r="B5070" s="11">
        <v>100000</v>
      </c>
      <c r="D5070" s="1">
        <v>43100</v>
      </c>
    </row>
    <row r="5071" spans="1:4" x14ac:dyDescent="0.25">
      <c r="A5071" s="28">
        <v>381345</v>
      </c>
      <c r="B5071" s="11">
        <v>0</v>
      </c>
      <c r="D5071" s="1">
        <v>41639</v>
      </c>
    </row>
    <row r="5072" spans="1:4" x14ac:dyDescent="0.25">
      <c r="A5072" s="28">
        <v>381345</v>
      </c>
      <c r="B5072" s="11">
        <v>30430</v>
      </c>
      <c r="D5072" s="1">
        <v>42185</v>
      </c>
    </row>
    <row r="5073" spans="1:4" x14ac:dyDescent="0.25">
      <c r="A5073" s="28">
        <v>381345</v>
      </c>
      <c r="B5073" s="11">
        <v>54687</v>
      </c>
      <c r="D5073" s="1">
        <v>42551</v>
      </c>
    </row>
    <row r="5074" spans="1:4" x14ac:dyDescent="0.25">
      <c r="A5074" s="28">
        <v>381345</v>
      </c>
      <c r="B5074" s="11">
        <v>59839</v>
      </c>
      <c r="D5074" s="1">
        <v>42916</v>
      </c>
    </row>
    <row r="5075" spans="1:4" x14ac:dyDescent="0.25">
      <c r="A5075" s="28">
        <v>381345</v>
      </c>
      <c r="B5075" s="11">
        <v>67146</v>
      </c>
      <c r="D5075" s="1">
        <v>43100</v>
      </c>
    </row>
    <row r="5076" spans="1:4" x14ac:dyDescent="0.25">
      <c r="A5076" s="28">
        <v>381347</v>
      </c>
      <c r="B5076" s="11">
        <v>174000</v>
      </c>
      <c r="D5076" s="1">
        <v>41820</v>
      </c>
    </row>
    <row r="5077" spans="1:4" x14ac:dyDescent="0.25">
      <c r="A5077" s="28">
        <v>381347</v>
      </c>
      <c r="B5077" s="11">
        <v>174000</v>
      </c>
      <c r="D5077" s="1">
        <v>42185</v>
      </c>
    </row>
    <row r="5078" spans="1:4" x14ac:dyDescent="0.25">
      <c r="A5078" s="28">
        <v>381347</v>
      </c>
      <c r="B5078" s="11">
        <v>174000</v>
      </c>
      <c r="D5078" s="1">
        <v>42551</v>
      </c>
    </row>
    <row r="5079" spans="1:4" x14ac:dyDescent="0.25">
      <c r="A5079" s="28">
        <v>381347</v>
      </c>
      <c r="B5079" s="11">
        <v>174000</v>
      </c>
      <c r="D5079" s="1">
        <v>42916</v>
      </c>
    </row>
    <row r="5080" spans="1:4" x14ac:dyDescent="0.25">
      <c r="A5080" s="28">
        <v>381347</v>
      </c>
      <c r="B5080" s="11">
        <v>174000</v>
      </c>
      <c r="D5080" s="1">
        <v>43100</v>
      </c>
    </row>
    <row r="5081" spans="1:4" x14ac:dyDescent="0.25">
      <c r="A5081" s="28">
        <v>381349</v>
      </c>
      <c r="B5081" s="11">
        <v>29246</v>
      </c>
      <c r="D5081" s="1">
        <v>41820</v>
      </c>
    </row>
    <row r="5082" spans="1:4" x14ac:dyDescent="0.25">
      <c r="A5082" s="28">
        <v>381349</v>
      </c>
      <c r="B5082" s="11">
        <v>32007</v>
      </c>
      <c r="D5082" s="1">
        <v>42004</v>
      </c>
    </row>
    <row r="5083" spans="1:4" x14ac:dyDescent="0.25">
      <c r="A5083" s="28">
        <v>381351</v>
      </c>
      <c r="B5083" s="11">
        <v>146</v>
      </c>
      <c r="D5083" s="1">
        <v>41820</v>
      </c>
    </row>
    <row r="5084" spans="1:4" x14ac:dyDescent="0.25">
      <c r="A5084" s="28">
        <v>381351</v>
      </c>
      <c r="B5084" s="11">
        <v>3021</v>
      </c>
      <c r="D5084" s="1">
        <v>42004</v>
      </c>
    </row>
    <row r="5085" spans="1:4" x14ac:dyDescent="0.25">
      <c r="A5085" s="28">
        <v>381353</v>
      </c>
      <c r="B5085" s="11">
        <v>4453</v>
      </c>
      <c r="D5085" s="1">
        <v>41820</v>
      </c>
    </row>
    <row r="5086" spans="1:4" x14ac:dyDescent="0.25">
      <c r="A5086" s="28">
        <v>381353</v>
      </c>
      <c r="B5086" s="11">
        <v>4060</v>
      </c>
      <c r="D5086" s="1">
        <v>42023</v>
      </c>
    </row>
    <row r="5087" spans="1:4" x14ac:dyDescent="0.25">
      <c r="A5087" s="28">
        <v>381355</v>
      </c>
      <c r="B5087" s="11">
        <v>25853</v>
      </c>
      <c r="D5087" s="1">
        <v>41820</v>
      </c>
    </row>
    <row r="5088" spans="1:4" x14ac:dyDescent="0.25">
      <c r="A5088" s="28">
        <v>381357</v>
      </c>
      <c r="B5088" s="11">
        <v>59698</v>
      </c>
      <c r="D5088" s="1">
        <v>41820</v>
      </c>
    </row>
    <row r="5089" spans="1:4" x14ac:dyDescent="0.25">
      <c r="A5089" s="28">
        <v>381357</v>
      </c>
      <c r="B5089" s="11">
        <v>33327</v>
      </c>
      <c r="D5089" s="1">
        <v>42004</v>
      </c>
    </row>
    <row r="5090" spans="1:4" x14ac:dyDescent="0.25">
      <c r="A5090" s="28">
        <v>381359</v>
      </c>
      <c r="B5090" s="11">
        <v>2000</v>
      </c>
      <c r="D5090" s="1">
        <v>41820</v>
      </c>
    </row>
    <row r="5091" spans="1:4" x14ac:dyDescent="0.25">
      <c r="A5091" s="28">
        <v>381361</v>
      </c>
      <c r="B5091" s="11">
        <v>3500</v>
      </c>
      <c r="D5091" s="1">
        <v>41820</v>
      </c>
    </row>
    <row r="5092" spans="1:4" x14ac:dyDescent="0.25">
      <c r="A5092" s="28">
        <v>381361</v>
      </c>
      <c r="B5092" s="11">
        <v>2000</v>
      </c>
      <c r="D5092" s="1">
        <v>42004</v>
      </c>
    </row>
    <row r="5093" spans="1:4" x14ac:dyDescent="0.25">
      <c r="A5093" s="28">
        <v>381363</v>
      </c>
      <c r="B5093" s="11">
        <v>15000</v>
      </c>
      <c r="D5093" s="1">
        <v>41820</v>
      </c>
    </row>
    <row r="5094" spans="1:4" x14ac:dyDescent="0.25">
      <c r="A5094" s="28">
        <v>381363</v>
      </c>
      <c r="B5094" s="11">
        <v>15000</v>
      </c>
      <c r="D5094" s="1">
        <v>42004</v>
      </c>
    </row>
    <row r="5095" spans="1:4" x14ac:dyDescent="0.25">
      <c r="A5095" s="28">
        <v>381365</v>
      </c>
      <c r="B5095" s="11">
        <v>85000</v>
      </c>
      <c r="D5095" s="1">
        <v>41820</v>
      </c>
    </row>
    <row r="5096" spans="1:4" x14ac:dyDescent="0.25">
      <c r="A5096" s="28">
        <v>381365</v>
      </c>
      <c r="B5096" s="11">
        <v>85000</v>
      </c>
      <c r="D5096" s="1">
        <v>42004</v>
      </c>
    </row>
    <row r="5097" spans="1:4" x14ac:dyDescent="0.25">
      <c r="A5097" s="28">
        <v>381367</v>
      </c>
      <c r="B5097" s="11">
        <v>8049</v>
      </c>
      <c r="D5097" s="1">
        <v>41639</v>
      </c>
    </row>
    <row r="5098" spans="1:4" x14ac:dyDescent="0.25">
      <c r="A5098" s="28">
        <v>381367</v>
      </c>
      <c r="B5098" s="11">
        <v>3500</v>
      </c>
      <c r="D5098" s="1">
        <v>42004</v>
      </c>
    </row>
    <row r="5099" spans="1:4" x14ac:dyDescent="0.25">
      <c r="A5099" s="28">
        <v>381369</v>
      </c>
      <c r="B5099" s="11">
        <v>28548</v>
      </c>
      <c r="D5099" s="1">
        <v>41820</v>
      </c>
    </row>
    <row r="5100" spans="1:4" x14ac:dyDescent="0.25">
      <c r="A5100" s="28">
        <v>381369</v>
      </c>
      <c r="B5100" s="11">
        <v>28548</v>
      </c>
      <c r="D5100" s="1">
        <v>42004</v>
      </c>
    </row>
    <row r="5101" spans="1:4" x14ac:dyDescent="0.25">
      <c r="A5101" s="28">
        <v>381371</v>
      </c>
      <c r="B5101" s="11">
        <v>0</v>
      </c>
      <c r="D5101" s="1">
        <v>41639</v>
      </c>
    </row>
    <row r="5102" spans="1:4" x14ac:dyDescent="0.25">
      <c r="A5102" s="28">
        <v>381373</v>
      </c>
      <c r="B5102" s="11">
        <v>0</v>
      </c>
      <c r="D5102" s="1">
        <v>41639</v>
      </c>
    </row>
    <row r="5103" spans="1:4" x14ac:dyDescent="0.25">
      <c r="A5103" s="28">
        <v>381375</v>
      </c>
      <c r="B5103" s="11">
        <v>0</v>
      </c>
      <c r="D5103" s="1">
        <v>41639</v>
      </c>
    </row>
    <row r="5104" spans="1:4" x14ac:dyDescent="0.25">
      <c r="A5104" s="28">
        <v>381377</v>
      </c>
      <c r="B5104" s="11">
        <v>0</v>
      </c>
      <c r="D5104" s="1">
        <v>41639</v>
      </c>
    </row>
    <row r="5105" spans="1:4" x14ac:dyDescent="0.25">
      <c r="A5105" s="28">
        <v>381379</v>
      </c>
      <c r="B5105" s="11">
        <v>3500</v>
      </c>
      <c r="D5105" s="1">
        <v>41639</v>
      </c>
    </row>
    <row r="5106" spans="1:4" x14ac:dyDescent="0.25">
      <c r="A5106" s="28">
        <v>381381</v>
      </c>
      <c r="B5106" s="11">
        <v>22</v>
      </c>
      <c r="D5106" s="1">
        <v>42369</v>
      </c>
    </row>
    <row r="5107" spans="1:4" x14ac:dyDescent="0.25">
      <c r="A5107" s="28">
        <v>381384</v>
      </c>
      <c r="B5107" s="11">
        <v>29358</v>
      </c>
      <c r="D5107" s="1">
        <v>41820</v>
      </c>
    </row>
    <row r="5108" spans="1:4" x14ac:dyDescent="0.25">
      <c r="A5108" s="28">
        <v>381384</v>
      </c>
      <c r="B5108" s="11">
        <v>7190</v>
      </c>
      <c r="D5108" s="1">
        <v>42004</v>
      </c>
    </row>
    <row r="5109" spans="1:4" x14ac:dyDescent="0.25">
      <c r="A5109" s="28">
        <v>381400</v>
      </c>
      <c r="B5109" s="11">
        <v>625195</v>
      </c>
      <c r="D5109" s="1">
        <v>41820</v>
      </c>
    </row>
    <row r="5110" spans="1:4" x14ac:dyDescent="0.25">
      <c r="A5110" s="28">
        <v>381400</v>
      </c>
      <c r="B5110" s="11">
        <v>684698</v>
      </c>
      <c r="D5110" s="1">
        <v>42185</v>
      </c>
    </row>
    <row r="5111" spans="1:4" x14ac:dyDescent="0.25">
      <c r="A5111" s="28">
        <v>381400</v>
      </c>
      <c r="B5111" s="11">
        <v>684698</v>
      </c>
      <c r="D5111" s="1">
        <v>42916</v>
      </c>
    </row>
    <row r="5112" spans="1:4" x14ac:dyDescent="0.25">
      <c r="A5112" s="28">
        <v>381400</v>
      </c>
      <c r="B5112" s="11">
        <v>684698</v>
      </c>
      <c r="D5112" s="1">
        <v>43039</v>
      </c>
    </row>
    <row r="5113" spans="1:4" x14ac:dyDescent="0.25">
      <c r="A5113" s="28">
        <v>381402</v>
      </c>
      <c r="B5113" s="11">
        <v>17</v>
      </c>
      <c r="D5113" s="1">
        <v>41274</v>
      </c>
    </row>
    <row r="5114" spans="1:4" x14ac:dyDescent="0.25">
      <c r="A5114" s="28">
        <v>381402</v>
      </c>
      <c r="B5114" s="11">
        <v>17</v>
      </c>
      <c r="D5114" s="1">
        <v>42185</v>
      </c>
    </row>
    <row r="5115" spans="1:4" x14ac:dyDescent="0.25">
      <c r="A5115" s="28">
        <v>381402</v>
      </c>
      <c r="B5115" s="11">
        <v>17</v>
      </c>
      <c r="D5115" s="1">
        <v>42369</v>
      </c>
    </row>
    <row r="5116" spans="1:4" x14ac:dyDescent="0.25">
      <c r="A5116" s="28">
        <v>381402</v>
      </c>
      <c r="B5116" s="11">
        <v>17</v>
      </c>
      <c r="D5116" s="1">
        <v>42735</v>
      </c>
    </row>
    <row r="5117" spans="1:4" x14ac:dyDescent="0.25">
      <c r="A5117" s="28">
        <v>381404</v>
      </c>
      <c r="B5117" s="11">
        <v>984</v>
      </c>
      <c r="D5117" s="1">
        <v>41517</v>
      </c>
    </row>
    <row r="5118" spans="1:4" x14ac:dyDescent="0.25">
      <c r="A5118" s="28">
        <v>381404</v>
      </c>
      <c r="B5118" s="11">
        <v>984</v>
      </c>
      <c r="D5118" s="1">
        <v>41882</v>
      </c>
    </row>
    <row r="5119" spans="1:4" x14ac:dyDescent="0.25">
      <c r="A5119" s="28">
        <v>381404</v>
      </c>
      <c r="B5119" s="11">
        <v>984</v>
      </c>
      <c r="D5119" s="1">
        <v>42277</v>
      </c>
    </row>
    <row r="5120" spans="1:4" x14ac:dyDescent="0.25">
      <c r="A5120" s="28">
        <v>381404</v>
      </c>
      <c r="B5120" s="11">
        <v>984</v>
      </c>
      <c r="D5120" s="1">
        <v>42613</v>
      </c>
    </row>
    <row r="5121" spans="1:4" x14ac:dyDescent="0.25">
      <c r="A5121" s="28">
        <v>381404</v>
      </c>
      <c r="B5121" s="11">
        <v>897</v>
      </c>
      <c r="D5121" s="1">
        <v>43008</v>
      </c>
    </row>
    <row r="5122" spans="1:4" x14ac:dyDescent="0.25">
      <c r="A5122" s="28">
        <v>381406</v>
      </c>
      <c r="B5122" s="11">
        <v>15579870</v>
      </c>
      <c r="D5122" s="1">
        <v>41517</v>
      </c>
    </row>
    <row r="5123" spans="1:4" x14ac:dyDescent="0.25">
      <c r="A5123" s="28">
        <v>381406</v>
      </c>
      <c r="B5123" s="11">
        <v>18685635</v>
      </c>
      <c r="D5123" s="1">
        <v>41882</v>
      </c>
    </row>
    <row r="5124" spans="1:4" x14ac:dyDescent="0.25">
      <c r="A5124" s="28">
        <v>381406</v>
      </c>
      <c r="B5124" s="11">
        <v>39827368</v>
      </c>
      <c r="D5124" s="1">
        <v>42277</v>
      </c>
    </row>
    <row r="5125" spans="1:4" x14ac:dyDescent="0.25">
      <c r="A5125" s="28">
        <v>381406</v>
      </c>
      <c r="B5125" s="11">
        <v>41454848</v>
      </c>
      <c r="D5125" s="1">
        <v>42613</v>
      </c>
    </row>
    <row r="5126" spans="1:4" x14ac:dyDescent="0.25">
      <c r="A5126" s="28">
        <v>381406</v>
      </c>
      <c r="B5126" s="11">
        <v>42683567</v>
      </c>
      <c r="D5126" s="1">
        <v>43008</v>
      </c>
    </row>
    <row r="5127" spans="1:4" x14ac:dyDescent="0.25">
      <c r="A5127" s="28">
        <v>381408</v>
      </c>
      <c r="B5127" s="11">
        <v>47981</v>
      </c>
      <c r="D5127" s="1">
        <v>41639</v>
      </c>
    </row>
    <row r="5128" spans="1:4" x14ac:dyDescent="0.25">
      <c r="A5128" s="28">
        <v>381408</v>
      </c>
      <c r="B5128" s="11">
        <v>47981</v>
      </c>
      <c r="D5128" s="1">
        <v>42004</v>
      </c>
    </row>
    <row r="5129" spans="1:4" x14ac:dyDescent="0.25">
      <c r="A5129" s="28">
        <v>381410</v>
      </c>
      <c r="B5129" s="11">
        <v>36</v>
      </c>
      <c r="D5129" s="1">
        <v>41639</v>
      </c>
    </row>
    <row r="5130" spans="1:4" x14ac:dyDescent="0.25">
      <c r="A5130" s="28">
        <v>381410</v>
      </c>
      <c r="B5130" s="11">
        <v>44</v>
      </c>
      <c r="C5130" t="s">
        <v>4447</v>
      </c>
      <c r="D5130" s="1">
        <v>42369</v>
      </c>
    </row>
    <row r="5131" spans="1:4" x14ac:dyDescent="0.25">
      <c r="A5131" s="28">
        <v>381410</v>
      </c>
      <c r="B5131" s="11">
        <v>28</v>
      </c>
      <c r="D5131" s="1">
        <v>42735</v>
      </c>
    </row>
    <row r="5132" spans="1:4" x14ac:dyDescent="0.25">
      <c r="A5132" s="28">
        <v>381414</v>
      </c>
      <c r="B5132" s="11">
        <v>11</v>
      </c>
      <c r="D5132" s="1">
        <v>41639</v>
      </c>
    </row>
    <row r="5133" spans="1:4" x14ac:dyDescent="0.25">
      <c r="A5133" s="28">
        <v>381414</v>
      </c>
      <c r="B5133" s="11">
        <v>11</v>
      </c>
      <c r="D5133" s="1">
        <v>42004</v>
      </c>
    </row>
    <row r="5134" spans="1:4" x14ac:dyDescent="0.25">
      <c r="A5134" s="28">
        <v>381414</v>
      </c>
      <c r="B5134" s="11">
        <v>11</v>
      </c>
      <c r="D5134" s="1">
        <v>42369</v>
      </c>
    </row>
    <row r="5135" spans="1:4" x14ac:dyDescent="0.25">
      <c r="A5135" s="28">
        <v>381414</v>
      </c>
      <c r="B5135" s="11">
        <v>11</v>
      </c>
      <c r="D5135" s="1">
        <v>42735</v>
      </c>
    </row>
    <row r="5136" spans="1:4" x14ac:dyDescent="0.25">
      <c r="A5136" s="28">
        <v>381416</v>
      </c>
      <c r="B5136" s="11">
        <v>2485708</v>
      </c>
      <c r="D5136" s="1">
        <v>41639</v>
      </c>
    </row>
    <row r="5137" spans="1:4" x14ac:dyDescent="0.25">
      <c r="A5137" s="28">
        <v>381416</v>
      </c>
      <c r="B5137" s="11">
        <v>3463488</v>
      </c>
      <c r="D5137" s="1">
        <v>42004</v>
      </c>
    </row>
    <row r="5138" spans="1:4" x14ac:dyDescent="0.25">
      <c r="A5138" s="28">
        <v>381416</v>
      </c>
      <c r="B5138" s="11">
        <v>3615176</v>
      </c>
      <c r="D5138" s="1">
        <v>42369</v>
      </c>
    </row>
    <row r="5139" spans="1:4" x14ac:dyDescent="0.25">
      <c r="A5139" s="28">
        <v>381416</v>
      </c>
      <c r="B5139" s="11">
        <v>3794971</v>
      </c>
      <c r="D5139" s="1">
        <v>42735</v>
      </c>
    </row>
    <row r="5140" spans="1:4" x14ac:dyDescent="0.25">
      <c r="A5140" s="28">
        <v>381420</v>
      </c>
      <c r="B5140" s="11">
        <v>2485708</v>
      </c>
      <c r="D5140" s="1">
        <v>41639</v>
      </c>
    </row>
    <row r="5141" spans="1:4" x14ac:dyDescent="0.25">
      <c r="A5141" s="28">
        <v>381420</v>
      </c>
      <c r="B5141" s="11">
        <v>3463488</v>
      </c>
      <c r="D5141" s="1">
        <v>42004</v>
      </c>
    </row>
    <row r="5142" spans="1:4" x14ac:dyDescent="0.25">
      <c r="A5142" s="28">
        <v>381420</v>
      </c>
      <c r="B5142" s="11">
        <v>3615176</v>
      </c>
      <c r="D5142" s="1">
        <v>42369</v>
      </c>
    </row>
    <row r="5143" spans="1:4" x14ac:dyDescent="0.25">
      <c r="A5143" s="28">
        <v>381420</v>
      </c>
      <c r="B5143" s="11">
        <v>3794971</v>
      </c>
      <c r="D5143" s="1">
        <v>42735</v>
      </c>
    </row>
    <row r="5144" spans="1:4" x14ac:dyDescent="0.25">
      <c r="A5144" s="28">
        <v>381422</v>
      </c>
      <c r="B5144" s="11">
        <v>207</v>
      </c>
      <c r="D5144" s="1">
        <v>41639</v>
      </c>
    </row>
    <row r="5145" spans="1:4" x14ac:dyDescent="0.25">
      <c r="A5145" s="28">
        <v>381422</v>
      </c>
      <c r="B5145" s="11">
        <v>207</v>
      </c>
      <c r="D5145" s="1">
        <v>42004</v>
      </c>
    </row>
    <row r="5146" spans="1:4" x14ac:dyDescent="0.25">
      <c r="A5146" s="28">
        <v>381422</v>
      </c>
      <c r="B5146" s="11">
        <v>207</v>
      </c>
      <c r="C5146" t="s">
        <v>3270</v>
      </c>
      <c r="D5146" s="1">
        <v>42369</v>
      </c>
    </row>
    <row r="5147" spans="1:4" x14ac:dyDescent="0.25">
      <c r="A5147" s="28">
        <v>381422</v>
      </c>
      <c r="B5147" s="11">
        <v>207</v>
      </c>
      <c r="D5147" s="1">
        <v>42735</v>
      </c>
    </row>
    <row r="5148" spans="1:4" x14ac:dyDescent="0.25">
      <c r="A5148" s="28">
        <v>381422</v>
      </c>
      <c r="B5148" s="11">
        <v>207</v>
      </c>
      <c r="D5148" s="1">
        <v>43100</v>
      </c>
    </row>
    <row r="5149" spans="1:4" x14ac:dyDescent="0.25">
      <c r="A5149" s="28">
        <v>381424</v>
      </c>
      <c r="B5149" s="11"/>
      <c r="D5149" s="1">
        <v>41547</v>
      </c>
    </row>
    <row r="5150" spans="1:4" x14ac:dyDescent="0.25">
      <c r="A5150" s="28">
        <v>381424</v>
      </c>
      <c r="B5150" s="11">
        <v>4</v>
      </c>
      <c r="D5150" s="1">
        <v>41912</v>
      </c>
    </row>
    <row r="5151" spans="1:4" x14ac:dyDescent="0.25">
      <c r="A5151" s="28">
        <v>381426</v>
      </c>
      <c r="B5151" s="11">
        <v>19</v>
      </c>
      <c r="D5151" s="1">
        <v>41547</v>
      </c>
    </row>
    <row r="5152" spans="1:4" x14ac:dyDescent="0.25">
      <c r="A5152" s="28">
        <v>381426</v>
      </c>
      <c r="B5152" s="11">
        <v>20</v>
      </c>
      <c r="D5152" s="1">
        <v>41912</v>
      </c>
    </row>
    <row r="5153" spans="1:4" x14ac:dyDescent="0.25">
      <c r="A5153" s="28">
        <v>381428</v>
      </c>
      <c r="B5153" s="11">
        <v>39</v>
      </c>
      <c r="D5153" s="1">
        <v>41639</v>
      </c>
    </row>
    <row r="5154" spans="1:4" x14ac:dyDescent="0.25">
      <c r="A5154" s="28">
        <v>381430</v>
      </c>
      <c r="B5154" s="11">
        <v>413850</v>
      </c>
      <c r="D5154" s="1">
        <v>40908</v>
      </c>
    </row>
    <row r="5155" spans="1:4" x14ac:dyDescent="0.25">
      <c r="A5155" s="28">
        <v>381430</v>
      </c>
      <c r="B5155" s="11">
        <v>12605562</v>
      </c>
      <c r="D5155" s="1">
        <v>41274</v>
      </c>
    </row>
    <row r="5156" spans="1:4" x14ac:dyDescent="0.25">
      <c r="A5156" s="28">
        <v>381430</v>
      </c>
      <c r="B5156" s="11">
        <v>17149139</v>
      </c>
      <c r="D5156" s="1">
        <v>41820</v>
      </c>
    </row>
    <row r="5157" spans="1:4" x14ac:dyDescent="0.25">
      <c r="A5157" s="28">
        <v>381430</v>
      </c>
      <c r="B5157" s="11">
        <v>17149139</v>
      </c>
      <c r="D5157" s="1">
        <v>42185</v>
      </c>
    </row>
    <row r="5158" spans="1:4" x14ac:dyDescent="0.25">
      <c r="A5158" s="28">
        <v>381430</v>
      </c>
      <c r="B5158" s="11">
        <v>17149139</v>
      </c>
      <c r="D5158" s="1">
        <v>42551</v>
      </c>
    </row>
    <row r="5159" spans="1:4" x14ac:dyDescent="0.25">
      <c r="A5159" s="28">
        <v>381432</v>
      </c>
      <c r="B5159" s="11">
        <v>1192483</v>
      </c>
      <c r="D5159" s="1">
        <v>42035</v>
      </c>
    </row>
    <row r="5160" spans="1:4" x14ac:dyDescent="0.25">
      <c r="A5160" s="28">
        <v>381432</v>
      </c>
      <c r="B5160" s="11">
        <v>1272977</v>
      </c>
      <c r="D5160" s="1">
        <v>42400</v>
      </c>
    </row>
    <row r="5161" spans="1:4" x14ac:dyDescent="0.25">
      <c r="A5161" s="28">
        <v>381434</v>
      </c>
      <c r="B5161" s="11">
        <v>202</v>
      </c>
      <c r="D5161" s="1">
        <v>42035</v>
      </c>
    </row>
    <row r="5162" spans="1:4" x14ac:dyDescent="0.25">
      <c r="A5162" s="28">
        <v>381434</v>
      </c>
      <c r="B5162" s="11">
        <v>219</v>
      </c>
      <c r="D5162" s="1">
        <v>42400</v>
      </c>
    </row>
    <row r="5163" spans="1:4" x14ac:dyDescent="0.25">
      <c r="A5163" s="28">
        <v>381436</v>
      </c>
      <c r="B5163" s="11"/>
      <c r="D5163" s="1">
        <v>41639</v>
      </c>
    </row>
    <row r="5164" spans="1:4" x14ac:dyDescent="0.25">
      <c r="A5164" s="28">
        <v>381436</v>
      </c>
      <c r="B5164" s="11">
        <v>40</v>
      </c>
      <c r="D5164" s="1">
        <v>42004</v>
      </c>
    </row>
    <row r="5165" spans="1:4" x14ac:dyDescent="0.25">
      <c r="A5165" s="28">
        <v>381436</v>
      </c>
      <c r="B5165" s="11">
        <v>63</v>
      </c>
      <c r="D5165" s="1">
        <v>42369</v>
      </c>
    </row>
    <row r="5166" spans="1:4" x14ac:dyDescent="0.25">
      <c r="A5166" s="28">
        <v>381436</v>
      </c>
      <c r="B5166" s="11">
        <v>136</v>
      </c>
      <c r="D5166" s="1">
        <v>42735</v>
      </c>
    </row>
    <row r="5167" spans="1:4" x14ac:dyDescent="0.25">
      <c r="A5167" s="28">
        <v>381440</v>
      </c>
      <c r="B5167" s="11">
        <v>72</v>
      </c>
      <c r="D5167" s="1">
        <v>41639</v>
      </c>
    </row>
    <row r="5168" spans="1:4" x14ac:dyDescent="0.25">
      <c r="A5168" s="28">
        <v>381440</v>
      </c>
      <c r="B5168" s="11">
        <v>84</v>
      </c>
      <c r="D5168" s="1">
        <v>42004</v>
      </c>
    </row>
    <row r="5169" spans="1:4" x14ac:dyDescent="0.25">
      <c r="A5169" s="28">
        <v>381440</v>
      </c>
      <c r="B5169" s="11">
        <v>84</v>
      </c>
      <c r="D5169" s="1">
        <v>42369</v>
      </c>
    </row>
    <row r="5170" spans="1:4" x14ac:dyDescent="0.25">
      <c r="A5170" s="28">
        <v>381440</v>
      </c>
      <c r="B5170" s="11">
        <v>84</v>
      </c>
      <c r="D5170" s="1">
        <v>42735</v>
      </c>
    </row>
    <row r="5171" spans="1:4" x14ac:dyDescent="0.25">
      <c r="A5171" s="28">
        <v>381442</v>
      </c>
      <c r="B5171" s="11">
        <v>9699403</v>
      </c>
      <c r="D5171" s="1">
        <v>41639</v>
      </c>
    </row>
    <row r="5172" spans="1:4" x14ac:dyDescent="0.25">
      <c r="A5172" s="28">
        <v>381442</v>
      </c>
      <c r="B5172" s="11">
        <v>9699403</v>
      </c>
      <c r="D5172" s="1">
        <v>42004</v>
      </c>
    </row>
    <row r="5173" spans="1:4" x14ac:dyDescent="0.25">
      <c r="A5173" s="28">
        <v>381442</v>
      </c>
      <c r="B5173" s="11">
        <v>9699403</v>
      </c>
      <c r="D5173" s="1">
        <v>42369</v>
      </c>
    </row>
    <row r="5174" spans="1:4" x14ac:dyDescent="0.25">
      <c r="A5174" s="28">
        <v>381442</v>
      </c>
      <c r="B5174" s="11">
        <v>13495797</v>
      </c>
      <c r="D5174" s="1">
        <v>42735</v>
      </c>
    </row>
    <row r="5175" spans="1:4" x14ac:dyDescent="0.25">
      <c r="A5175" s="28">
        <v>381446</v>
      </c>
      <c r="B5175" s="11">
        <v>1</v>
      </c>
      <c r="D5175" s="1">
        <v>42185</v>
      </c>
    </row>
    <row r="5176" spans="1:4" x14ac:dyDescent="0.25">
      <c r="A5176" s="28">
        <v>381446</v>
      </c>
      <c r="B5176" s="11">
        <v>1</v>
      </c>
      <c r="D5176" s="1">
        <v>42551</v>
      </c>
    </row>
    <row r="5177" spans="1:4" x14ac:dyDescent="0.25">
      <c r="A5177" s="28">
        <v>381446</v>
      </c>
      <c r="B5177" s="11">
        <v>1</v>
      </c>
      <c r="D5177" s="1">
        <v>42735</v>
      </c>
    </row>
    <row r="5178" spans="1:4" x14ac:dyDescent="0.25">
      <c r="A5178" s="28">
        <v>381448</v>
      </c>
      <c r="B5178" s="11">
        <v>133163</v>
      </c>
      <c r="D5178" s="1">
        <v>41820</v>
      </c>
    </row>
    <row r="5179" spans="1:4" x14ac:dyDescent="0.25">
      <c r="A5179" s="28">
        <v>381448</v>
      </c>
      <c r="B5179" s="11">
        <v>1</v>
      </c>
      <c r="D5179" s="1">
        <v>42551</v>
      </c>
    </row>
    <row r="5180" spans="1:4" x14ac:dyDescent="0.25">
      <c r="A5180" s="28">
        <v>381448</v>
      </c>
      <c r="B5180" s="11">
        <v>1</v>
      </c>
      <c r="D5180" s="1">
        <v>42735</v>
      </c>
    </row>
    <row r="5181" spans="1:4" x14ac:dyDescent="0.25">
      <c r="A5181" s="28">
        <v>381450</v>
      </c>
      <c r="B5181" s="11">
        <v>289193</v>
      </c>
      <c r="D5181" s="1">
        <v>41820</v>
      </c>
    </row>
    <row r="5182" spans="1:4" x14ac:dyDescent="0.25">
      <c r="A5182" s="28">
        <v>381452</v>
      </c>
      <c r="B5182" s="11">
        <v>521776</v>
      </c>
      <c r="D5182" s="1">
        <v>41820</v>
      </c>
    </row>
    <row r="5183" spans="1:4" x14ac:dyDescent="0.25">
      <c r="A5183" s="28">
        <v>381454</v>
      </c>
      <c r="B5183" s="11">
        <v>1500000</v>
      </c>
      <c r="D5183" s="1">
        <v>41820</v>
      </c>
    </row>
    <row r="5184" spans="1:4" x14ac:dyDescent="0.25">
      <c r="A5184" s="28">
        <v>381454</v>
      </c>
      <c r="B5184" s="11">
        <v>1500000</v>
      </c>
      <c r="D5184" s="1">
        <v>42004</v>
      </c>
    </row>
    <row r="5185" spans="1:4" x14ac:dyDescent="0.25">
      <c r="A5185" s="28">
        <v>381454</v>
      </c>
      <c r="B5185" s="11">
        <v>1</v>
      </c>
      <c r="D5185" s="1">
        <v>42551</v>
      </c>
    </row>
    <row r="5186" spans="1:4" x14ac:dyDescent="0.25">
      <c r="A5186" s="28">
        <v>381454</v>
      </c>
      <c r="B5186" s="11">
        <v>1</v>
      </c>
      <c r="D5186" s="1">
        <v>42735</v>
      </c>
    </row>
    <row r="5187" spans="1:4" x14ac:dyDescent="0.25">
      <c r="A5187" s="28">
        <v>381456</v>
      </c>
      <c r="B5187" s="11">
        <v>2444133</v>
      </c>
      <c r="D5187" s="1">
        <v>41820</v>
      </c>
    </row>
    <row r="5188" spans="1:4" x14ac:dyDescent="0.25">
      <c r="A5188" s="28">
        <v>381456</v>
      </c>
      <c r="B5188" s="11">
        <v>2819299</v>
      </c>
      <c r="D5188" s="1">
        <v>42185</v>
      </c>
    </row>
    <row r="5189" spans="1:4" x14ac:dyDescent="0.25">
      <c r="A5189" s="28">
        <v>381456</v>
      </c>
      <c r="B5189" s="11">
        <v>2819299</v>
      </c>
      <c r="D5189" s="1">
        <v>42551</v>
      </c>
    </row>
    <row r="5190" spans="1:4" x14ac:dyDescent="0.25">
      <c r="A5190" s="28">
        <v>381456</v>
      </c>
      <c r="B5190" s="11">
        <v>2819299</v>
      </c>
      <c r="D5190" s="1">
        <v>42735</v>
      </c>
    </row>
    <row r="5191" spans="1:4" x14ac:dyDescent="0.25">
      <c r="A5191" s="28">
        <v>381466</v>
      </c>
      <c r="B5191" s="11"/>
      <c r="C5191" t="s">
        <v>245</v>
      </c>
      <c r="D5191" s="1">
        <v>41639</v>
      </c>
    </row>
    <row r="5192" spans="1:4" x14ac:dyDescent="0.25">
      <c r="A5192" s="28">
        <v>381472</v>
      </c>
      <c r="B5192" s="11">
        <v>30</v>
      </c>
      <c r="D5192" s="1">
        <v>41639</v>
      </c>
    </row>
    <row r="5193" spans="1:4" x14ac:dyDescent="0.25">
      <c r="A5193" s="28">
        <v>381474</v>
      </c>
      <c r="B5193" s="11">
        <v>798267</v>
      </c>
      <c r="D5193" s="1">
        <v>41639</v>
      </c>
    </row>
    <row r="5194" spans="1:4" x14ac:dyDescent="0.25">
      <c r="A5194" s="28">
        <v>381476</v>
      </c>
      <c r="B5194" s="11">
        <v>151</v>
      </c>
      <c r="D5194" s="1">
        <v>42369</v>
      </c>
    </row>
    <row r="5195" spans="1:4" x14ac:dyDescent="0.25">
      <c r="A5195" s="28">
        <v>381476</v>
      </c>
      <c r="B5195" s="11">
        <v>151</v>
      </c>
      <c r="D5195" s="1">
        <v>42735</v>
      </c>
    </row>
    <row r="5196" spans="1:4" x14ac:dyDescent="0.25">
      <c r="A5196" s="28">
        <v>381478</v>
      </c>
      <c r="B5196" s="11"/>
      <c r="D5196" s="1">
        <v>42369</v>
      </c>
    </row>
    <row r="5197" spans="1:4" x14ac:dyDescent="0.25">
      <c r="A5197" s="28">
        <v>381478</v>
      </c>
      <c r="B5197" s="11">
        <v>1</v>
      </c>
      <c r="D5197" s="1">
        <v>42735</v>
      </c>
    </row>
    <row r="5198" spans="1:4" x14ac:dyDescent="0.25">
      <c r="A5198" s="28">
        <v>381480</v>
      </c>
      <c r="B5198" s="11">
        <v>1493883</v>
      </c>
      <c r="C5198" s="44"/>
      <c r="D5198" s="1">
        <v>42369</v>
      </c>
    </row>
    <row r="5199" spans="1:4" x14ac:dyDescent="0.25">
      <c r="A5199" s="28">
        <v>381480</v>
      </c>
      <c r="B5199" s="11">
        <v>1798463</v>
      </c>
      <c r="C5199" s="44"/>
      <c r="D5199" s="1">
        <v>42735</v>
      </c>
    </row>
    <row r="5200" spans="1:4" x14ac:dyDescent="0.25">
      <c r="A5200" s="28">
        <v>381484</v>
      </c>
      <c r="B5200" s="11">
        <v>25000</v>
      </c>
      <c r="D5200" s="1">
        <v>41274</v>
      </c>
    </row>
    <row r="5201" spans="1:4" x14ac:dyDescent="0.25">
      <c r="A5201" s="28">
        <v>381484</v>
      </c>
      <c r="B5201" s="11">
        <v>25000</v>
      </c>
      <c r="D5201" s="1">
        <v>41639</v>
      </c>
    </row>
    <row r="5202" spans="1:4" x14ac:dyDescent="0.25">
      <c r="A5202" s="28">
        <v>381484</v>
      </c>
      <c r="B5202" s="11">
        <v>750000</v>
      </c>
      <c r="D5202" s="1">
        <v>42004</v>
      </c>
    </row>
    <row r="5203" spans="1:4" x14ac:dyDescent="0.25">
      <c r="A5203" s="28">
        <v>381484</v>
      </c>
      <c r="B5203" s="11">
        <v>775000</v>
      </c>
      <c r="D5203" s="1">
        <v>42369</v>
      </c>
    </row>
    <row r="5204" spans="1:4" x14ac:dyDescent="0.25">
      <c r="A5204" s="28">
        <v>381486</v>
      </c>
      <c r="B5204" s="11">
        <v>0</v>
      </c>
      <c r="C5204" s="44">
        <v>0.75</v>
      </c>
      <c r="D5204" s="1">
        <v>41639</v>
      </c>
    </row>
    <row r="5205" spans="1:4" x14ac:dyDescent="0.25">
      <c r="A5205" s="28">
        <v>381488</v>
      </c>
      <c r="B5205" s="11">
        <v>0</v>
      </c>
      <c r="C5205" s="44">
        <v>0.8</v>
      </c>
      <c r="D5205" s="1">
        <v>41639</v>
      </c>
    </row>
    <row r="5206" spans="1:4" x14ac:dyDescent="0.25">
      <c r="A5206" s="28">
        <v>381494</v>
      </c>
      <c r="B5206" s="11">
        <v>435763</v>
      </c>
      <c r="D5206" s="1">
        <v>41639</v>
      </c>
    </row>
    <row r="5207" spans="1:4" x14ac:dyDescent="0.25">
      <c r="A5207" s="28">
        <v>381496</v>
      </c>
      <c r="B5207" s="11">
        <v>0</v>
      </c>
      <c r="D5207" s="1">
        <v>41274</v>
      </c>
    </row>
    <row r="5208" spans="1:4" x14ac:dyDescent="0.25">
      <c r="A5208" s="28">
        <v>381496</v>
      </c>
      <c r="B5208" s="11">
        <v>20</v>
      </c>
      <c r="D5208" s="1">
        <v>41639</v>
      </c>
    </row>
    <row r="5209" spans="1:4" x14ac:dyDescent="0.25">
      <c r="A5209" s="28">
        <v>381496</v>
      </c>
      <c r="B5209" s="11">
        <v>21</v>
      </c>
      <c r="D5209" s="1">
        <v>42004</v>
      </c>
    </row>
    <row r="5210" spans="1:4" x14ac:dyDescent="0.25">
      <c r="A5210" s="28">
        <v>381496</v>
      </c>
      <c r="B5210" s="11">
        <v>27</v>
      </c>
      <c r="D5210" s="1">
        <v>42369</v>
      </c>
    </row>
    <row r="5211" spans="1:4" x14ac:dyDescent="0.25">
      <c r="A5211" s="28">
        <v>381496</v>
      </c>
      <c r="B5211" s="11">
        <v>36</v>
      </c>
      <c r="D5211" s="1">
        <v>42735</v>
      </c>
    </row>
    <row r="5212" spans="1:4" x14ac:dyDescent="0.25">
      <c r="A5212" s="28">
        <v>381496</v>
      </c>
      <c r="B5212" s="11">
        <v>33</v>
      </c>
      <c r="D5212" s="1">
        <v>43069</v>
      </c>
    </row>
    <row r="5213" spans="1:4" x14ac:dyDescent="0.25">
      <c r="A5213" s="28">
        <v>381498</v>
      </c>
      <c r="B5213" s="11">
        <v>27</v>
      </c>
      <c r="D5213" s="1">
        <v>41274</v>
      </c>
    </row>
    <row r="5214" spans="1:4" x14ac:dyDescent="0.25">
      <c r="A5214" s="28">
        <v>381498</v>
      </c>
      <c r="B5214" s="11">
        <v>27</v>
      </c>
      <c r="D5214" s="1">
        <v>41639</v>
      </c>
    </row>
    <row r="5215" spans="1:4" x14ac:dyDescent="0.25">
      <c r="A5215" s="28">
        <v>381498</v>
      </c>
      <c r="B5215" s="11">
        <v>27</v>
      </c>
      <c r="D5215" s="1">
        <v>42004</v>
      </c>
    </row>
    <row r="5216" spans="1:4" x14ac:dyDescent="0.25">
      <c r="A5216" s="28">
        <v>381498</v>
      </c>
      <c r="B5216" s="11">
        <v>27</v>
      </c>
      <c r="D5216" s="1">
        <v>42338</v>
      </c>
    </row>
    <row r="5217" spans="1:4" x14ac:dyDescent="0.25">
      <c r="A5217" s="28">
        <v>381498</v>
      </c>
      <c r="B5217" s="11">
        <v>27</v>
      </c>
      <c r="D5217" s="1">
        <v>42735</v>
      </c>
    </row>
    <row r="5218" spans="1:4" x14ac:dyDescent="0.25">
      <c r="A5218" s="28">
        <v>381498</v>
      </c>
      <c r="B5218" s="11">
        <v>27</v>
      </c>
      <c r="D5218" s="1">
        <v>43069</v>
      </c>
    </row>
    <row r="5219" spans="1:4" x14ac:dyDescent="0.25">
      <c r="A5219" s="28">
        <v>381502</v>
      </c>
      <c r="B5219" s="11">
        <v>184227</v>
      </c>
      <c r="D5219" s="1">
        <v>41274</v>
      </c>
    </row>
    <row r="5220" spans="1:4" x14ac:dyDescent="0.25">
      <c r="A5220" s="28">
        <v>381502</v>
      </c>
      <c r="B5220" s="11">
        <v>516711</v>
      </c>
      <c r="D5220" s="1">
        <v>41639</v>
      </c>
    </row>
    <row r="5221" spans="1:4" x14ac:dyDescent="0.25">
      <c r="A5221" s="28">
        <v>381502</v>
      </c>
      <c r="B5221" s="11">
        <v>723320</v>
      </c>
      <c r="C5221" s="44"/>
      <c r="D5221" s="1">
        <v>42338</v>
      </c>
    </row>
    <row r="5222" spans="1:4" x14ac:dyDescent="0.25">
      <c r="A5222" s="28">
        <v>381502</v>
      </c>
      <c r="B5222" s="11">
        <v>723320</v>
      </c>
      <c r="D5222" s="1">
        <v>42735</v>
      </c>
    </row>
    <row r="5223" spans="1:4" x14ac:dyDescent="0.25">
      <c r="A5223" s="28">
        <v>381502</v>
      </c>
      <c r="B5223" s="11">
        <v>723320</v>
      </c>
      <c r="D5223" s="1">
        <v>43069</v>
      </c>
    </row>
    <row r="5224" spans="1:4" x14ac:dyDescent="0.25">
      <c r="A5224" s="28">
        <v>381504</v>
      </c>
      <c r="B5224" s="11">
        <v>184227</v>
      </c>
      <c r="D5224" s="1">
        <v>41274</v>
      </c>
    </row>
    <row r="5225" spans="1:4" x14ac:dyDescent="0.25">
      <c r="A5225" s="28">
        <v>381504</v>
      </c>
      <c r="B5225" s="11">
        <v>516711</v>
      </c>
      <c r="D5225" s="1">
        <v>41639</v>
      </c>
    </row>
    <row r="5226" spans="1:4" x14ac:dyDescent="0.25">
      <c r="A5226" s="28">
        <v>381504</v>
      </c>
      <c r="B5226" s="11">
        <v>700938</v>
      </c>
      <c r="D5226" s="1">
        <v>42003</v>
      </c>
    </row>
    <row r="5227" spans="1:4" x14ac:dyDescent="0.25">
      <c r="A5227" s="28">
        <v>381504</v>
      </c>
      <c r="B5227" s="11">
        <v>723320</v>
      </c>
      <c r="D5227" s="1">
        <v>42338</v>
      </c>
    </row>
    <row r="5228" spans="1:4" x14ac:dyDescent="0.25">
      <c r="A5228" s="28">
        <v>381504</v>
      </c>
      <c r="B5228" s="11">
        <v>723320</v>
      </c>
      <c r="D5228" s="1">
        <v>42735</v>
      </c>
    </row>
    <row r="5229" spans="1:4" x14ac:dyDescent="0.25">
      <c r="A5229" s="28">
        <v>381504</v>
      </c>
      <c r="B5229" s="11">
        <v>873808</v>
      </c>
      <c r="D5229" s="1">
        <v>43069</v>
      </c>
    </row>
    <row r="5230" spans="1:4" x14ac:dyDescent="0.25">
      <c r="A5230" s="28">
        <v>381506</v>
      </c>
      <c r="B5230" s="11">
        <v>0</v>
      </c>
      <c r="C5230" t="s">
        <v>246</v>
      </c>
      <c r="D5230" s="1">
        <v>41639</v>
      </c>
    </row>
    <row r="5231" spans="1:4" x14ac:dyDescent="0.25">
      <c r="A5231" s="28">
        <v>381506</v>
      </c>
      <c r="B5231" s="11">
        <v>1</v>
      </c>
      <c r="D5231" s="1">
        <v>42369</v>
      </c>
    </row>
    <row r="5232" spans="1:4" x14ac:dyDescent="0.25">
      <c r="A5232" s="28">
        <v>381510</v>
      </c>
      <c r="B5232" s="11">
        <v>1</v>
      </c>
      <c r="D5232" s="1">
        <v>41713</v>
      </c>
    </row>
    <row r="5233" spans="1:4" x14ac:dyDescent="0.25">
      <c r="A5233" s="28">
        <v>381516</v>
      </c>
      <c r="B5233" s="11">
        <v>1</v>
      </c>
      <c r="C5233" t="s">
        <v>247</v>
      </c>
      <c r="D5233" s="1">
        <v>41639</v>
      </c>
    </row>
    <row r="5234" spans="1:4" x14ac:dyDescent="0.25">
      <c r="A5234" s="28">
        <v>381518</v>
      </c>
      <c r="B5234" s="11">
        <v>33</v>
      </c>
      <c r="D5234" s="1">
        <v>41639</v>
      </c>
    </row>
    <row r="5235" spans="1:4" x14ac:dyDescent="0.25">
      <c r="A5235" s="28">
        <v>381518</v>
      </c>
      <c r="B5235" s="11">
        <v>36</v>
      </c>
      <c r="D5235" s="1">
        <v>42004</v>
      </c>
    </row>
    <row r="5236" spans="1:4" x14ac:dyDescent="0.25">
      <c r="A5236" s="28">
        <v>381518</v>
      </c>
      <c r="B5236" s="11">
        <v>30</v>
      </c>
      <c r="D5236" s="1">
        <v>42369</v>
      </c>
    </row>
    <row r="5237" spans="1:4" x14ac:dyDescent="0.25">
      <c r="A5237" s="28">
        <v>381520</v>
      </c>
      <c r="B5237" s="11">
        <v>1071306</v>
      </c>
      <c r="D5237" s="1">
        <v>41639</v>
      </c>
    </row>
    <row r="5238" spans="1:4" x14ac:dyDescent="0.25">
      <c r="A5238" s="28">
        <v>381520</v>
      </c>
      <c r="B5238" s="11">
        <v>1396306</v>
      </c>
      <c r="D5238" s="1">
        <v>42004</v>
      </c>
    </row>
    <row r="5239" spans="1:4" x14ac:dyDescent="0.25">
      <c r="A5239" s="28">
        <v>381520</v>
      </c>
      <c r="B5239" s="11">
        <v>1396306</v>
      </c>
      <c r="D5239" s="1">
        <v>42369</v>
      </c>
    </row>
    <row r="5240" spans="1:4" x14ac:dyDescent="0.25">
      <c r="A5240" s="28">
        <v>381526</v>
      </c>
      <c r="B5240" s="11">
        <v>4</v>
      </c>
      <c r="D5240" s="1">
        <v>42277</v>
      </c>
    </row>
    <row r="5241" spans="1:4" x14ac:dyDescent="0.25">
      <c r="A5241" s="28">
        <v>381526</v>
      </c>
      <c r="B5241" s="11">
        <v>11</v>
      </c>
      <c r="D5241" s="1">
        <v>42643</v>
      </c>
    </row>
    <row r="5242" spans="1:4" x14ac:dyDescent="0.25">
      <c r="A5242" s="28">
        <v>381530</v>
      </c>
      <c r="B5242" s="11">
        <v>25893290</v>
      </c>
      <c r="D5242" s="1">
        <v>41729</v>
      </c>
    </row>
    <row r="5243" spans="1:4" x14ac:dyDescent="0.25">
      <c r="A5243" s="28">
        <v>381530</v>
      </c>
      <c r="B5243" s="11">
        <v>41760931</v>
      </c>
      <c r="D5243" s="1">
        <v>42094</v>
      </c>
    </row>
    <row r="5244" spans="1:4" x14ac:dyDescent="0.25">
      <c r="A5244" s="28">
        <v>381530</v>
      </c>
      <c r="B5244" s="11">
        <v>47163720</v>
      </c>
      <c r="D5244" s="1">
        <v>42460</v>
      </c>
    </row>
    <row r="5245" spans="1:4" x14ac:dyDescent="0.25">
      <c r="A5245" s="28">
        <v>381530</v>
      </c>
      <c r="B5245" s="11">
        <v>55299775</v>
      </c>
      <c r="D5245" s="1">
        <v>42825</v>
      </c>
    </row>
    <row r="5246" spans="1:4" x14ac:dyDescent="0.25">
      <c r="A5246" s="28">
        <v>381534</v>
      </c>
      <c r="B5246" s="11">
        <v>25893290</v>
      </c>
      <c r="D5246" s="1">
        <v>41729</v>
      </c>
    </row>
    <row r="5247" spans="1:4" x14ac:dyDescent="0.25">
      <c r="A5247" s="28">
        <v>381534</v>
      </c>
      <c r="B5247" s="11">
        <v>41760931</v>
      </c>
      <c r="C5247" s="44"/>
      <c r="D5247" s="1">
        <v>42094</v>
      </c>
    </row>
    <row r="5248" spans="1:4" x14ac:dyDescent="0.25">
      <c r="A5248" s="28">
        <v>381534</v>
      </c>
      <c r="B5248" s="11">
        <v>50876151</v>
      </c>
      <c r="D5248" s="1">
        <v>42460</v>
      </c>
    </row>
    <row r="5249" spans="1:4" x14ac:dyDescent="0.25">
      <c r="A5249" s="28">
        <v>381534</v>
      </c>
      <c r="B5249" s="11">
        <v>55299775</v>
      </c>
      <c r="D5249" s="1">
        <v>42825</v>
      </c>
    </row>
    <row r="5250" spans="1:4" x14ac:dyDescent="0.25">
      <c r="A5250" s="28">
        <v>381536</v>
      </c>
      <c r="B5250" s="11">
        <v>3</v>
      </c>
      <c r="D5250" s="1">
        <v>41639</v>
      </c>
    </row>
    <row r="5251" spans="1:4" x14ac:dyDescent="0.25">
      <c r="A5251" s="28">
        <v>381536</v>
      </c>
      <c r="B5251" s="11">
        <v>30</v>
      </c>
      <c r="D5251" s="1">
        <v>42004</v>
      </c>
    </row>
    <row r="5252" spans="1:4" x14ac:dyDescent="0.25">
      <c r="A5252" s="28">
        <v>381536</v>
      </c>
      <c r="B5252" s="11">
        <v>95</v>
      </c>
      <c r="D5252" s="1">
        <v>42735</v>
      </c>
    </row>
    <row r="5253" spans="1:4" x14ac:dyDescent="0.25">
      <c r="A5253" s="28">
        <v>381540</v>
      </c>
      <c r="B5253" s="11">
        <v>409</v>
      </c>
      <c r="D5253" s="1">
        <v>41639</v>
      </c>
    </row>
    <row r="5254" spans="1:4" x14ac:dyDescent="0.25">
      <c r="A5254" s="28">
        <v>381540</v>
      </c>
      <c r="B5254" s="11">
        <v>409</v>
      </c>
      <c r="D5254" s="1">
        <v>42004</v>
      </c>
    </row>
    <row r="5255" spans="1:4" x14ac:dyDescent="0.25">
      <c r="A5255" s="28">
        <v>381540</v>
      </c>
      <c r="B5255" s="11">
        <v>409</v>
      </c>
      <c r="C5255" t="s">
        <v>4107</v>
      </c>
      <c r="D5255" s="1">
        <v>42735</v>
      </c>
    </row>
    <row r="5256" spans="1:4" x14ac:dyDescent="0.25">
      <c r="A5256" s="28">
        <v>381542</v>
      </c>
      <c r="B5256" s="11">
        <v>16000301</v>
      </c>
      <c r="D5256" s="1">
        <v>41639</v>
      </c>
    </row>
    <row r="5257" spans="1:4" x14ac:dyDescent="0.25">
      <c r="A5257" s="28">
        <v>381542</v>
      </c>
      <c r="B5257" s="11">
        <v>35405075</v>
      </c>
      <c r="D5257" s="1">
        <v>42004</v>
      </c>
    </row>
    <row r="5258" spans="1:4" x14ac:dyDescent="0.25">
      <c r="A5258" s="28">
        <v>381542</v>
      </c>
      <c r="B5258" s="11">
        <v>58219399</v>
      </c>
      <c r="D5258" s="1">
        <v>42735</v>
      </c>
    </row>
    <row r="5259" spans="1:4" x14ac:dyDescent="0.25">
      <c r="A5259" s="28">
        <v>381544</v>
      </c>
      <c r="B5259" s="11">
        <v>1676892</v>
      </c>
      <c r="D5259" s="1">
        <v>41274</v>
      </c>
    </row>
    <row r="5260" spans="1:4" x14ac:dyDescent="0.25">
      <c r="A5260" s="28">
        <v>381544</v>
      </c>
      <c r="B5260" s="11">
        <v>1676897</v>
      </c>
      <c r="D5260" s="1">
        <v>41639</v>
      </c>
    </row>
    <row r="5261" spans="1:4" x14ac:dyDescent="0.25">
      <c r="A5261" s="28">
        <v>381544</v>
      </c>
      <c r="B5261" s="11">
        <v>1676891</v>
      </c>
      <c r="D5261" s="1">
        <v>42004</v>
      </c>
    </row>
    <row r="5262" spans="1:4" x14ac:dyDescent="0.25">
      <c r="A5262" s="28">
        <v>381544</v>
      </c>
      <c r="B5262" s="11">
        <v>1676891</v>
      </c>
      <c r="D5262" s="1">
        <v>42369</v>
      </c>
    </row>
    <row r="5263" spans="1:4" x14ac:dyDescent="0.25">
      <c r="A5263" s="28">
        <v>381544</v>
      </c>
      <c r="B5263" s="11">
        <v>1656462</v>
      </c>
      <c r="D5263" s="1">
        <v>42735</v>
      </c>
    </row>
    <row r="5264" spans="1:4" x14ac:dyDescent="0.25">
      <c r="A5264" s="28">
        <v>381548</v>
      </c>
      <c r="B5264" s="11">
        <v>12</v>
      </c>
      <c r="D5264" s="1">
        <v>41274</v>
      </c>
    </row>
    <row r="5265" spans="1:4" x14ac:dyDescent="0.25">
      <c r="A5265" s="28">
        <v>381548</v>
      </c>
      <c r="B5265" s="11">
        <v>10</v>
      </c>
      <c r="D5265" s="1">
        <v>41639</v>
      </c>
    </row>
    <row r="5266" spans="1:4" x14ac:dyDescent="0.25">
      <c r="A5266" s="28">
        <v>381548</v>
      </c>
      <c r="B5266" s="11">
        <v>13</v>
      </c>
      <c r="D5266" s="1">
        <v>42004</v>
      </c>
    </row>
    <row r="5267" spans="1:4" x14ac:dyDescent="0.25">
      <c r="A5267" s="28">
        <v>381548</v>
      </c>
      <c r="B5267" s="11">
        <v>10</v>
      </c>
      <c r="D5267" s="1">
        <v>42369</v>
      </c>
    </row>
    <row r="5268" spans="1:4" x14ac:dyDescent="0.25">
      <c r="A5268" s="28">
        <v>381548</v>
      </c>
      <c r="B5268" s="11">
        <v>10</v>
      </c>
      <c r="D5268" s="1">
        <v>42735</v>
      </c>
    </row>
    <row r="5269" spans="1:4" x14ac:dyDescent="0.25">
      <c r="A5269" s="28">
        <v>381550</v>
      </c>
      <c r="B5269" s="11">
        <v>4</v>
      </c>
      <c r="D5269" s="1">
        <v>41274</v>
      </c>
    </row>
    <row r="5270" spans="1:4" x14ac:dyDescent="0.25">
      <c r="A5270" s="28">
        <v>381550</v>
      </c>
      <c r="B5270" s="11"/>
      <c r="D5270" s="1">
        <v>41639</v>
      </c>
    </row>
    <row r="5271" spans="1:4" x14ac:dyDescent="0.25">
      <c r="A5271" s="28">
        <v>381550</v>
      </c>
      <c r="B5271" s="11">
        <v>4</v>
      </c>
      <c r="D5271" s="1">
        <v>42004</v>
      </c>
    </row>
    <row r="5272" spans="1:4" x14ac:dyDescent="0.25">
      <c r="A5272" s="28">
        <v>381550</v>
      </c>
      <c r="B5272" s="11"/>
      <c r="D5272" s="1">
        <v>42369</v>
      </c>
    </row>
    <row r="5273" spans="1:4" x14ac:dyDescent="0.25">
      <c r="A5273" s="28">
        <v>381550</v>
      </c>
      <c r="B5273" s="11">
        <v>0</v>
      </c>
      <c r="D5273" s="1">
        <v>42735</v>
      </c>
    </row>
    <row r="5274" spans="1:4" x14ac:dyDescent="0.25">
      <c r="A5274" s="28">
        <v>381552</v>
      </c>
      <c r="B5274" s="11">
        <v>0</v>
      </c>
      <c r="D5274" s="1">
        <v>41274</v>
      </c>
    </row>
    <row r="5275" spans="1:4" x14ac:dyDescent="0.25">
      <c r="A5275" s="28">
        <v>381552</v>
      </c>
      <c r="B5275" s="11"/>
      <c r="D5275" s="1">
        <v>41639</v>
      </c>
    </row>
    <row r="5276" spans="1:4" x14ac:dyDescent="0.25">
      <c r="A5276" s="28">
        <v>381552</v>
      </c>
      <c r="B5276" s="11">
        <v>12880</v>
      </c>
      <c r="D5276" s="1">
        <v>42004</v>
      </c>
    </row>
    <row r="5277" spans="1:4" x14ac:dyDescent="0.25">
      <c r="A5277" s="28">
        <v>381552</v>
      </c>
      <c r="B5277" s="11">
        <v>42726</v>
      </c>
      <c r="D5277" s="1">
        <v>42369</v>
      </c>
    </row>
    <row r="5278" spans="1:4" x14ac:dyDescent="0.25">
      <c r="A5278" s="28">
        <v>381552</v>
      </c>
      <c r="B5278" s="11">
        <v>42726</v>
      </c>
      <c r="D5278" s="1">
        <v>42735</v>
      </c>
    </row>
    <row r="5279" spans="1:4" x14ac:dyDescent="0.25">
      <c r="A5279" s="28">
        <v>381554</v>
      </c>
      <c r="B5279" s="11">
        <v>1676892</v>
      </c>
      <c r="D5279" s="1">
        <v>41274</v>
      </c>
    </row>
    <row r="5280" spans="1:4" x14ac:dyDescent="0.25">
      <c r="A5280" s="28">
        <v>381554</v>
      </c>
      <c r="B5280" s="11">
        <v>1676898</v>
      </c>
      <c r="D5280" s="1">
        <v>41639</v>
      </c>
    </row>
    <row r="5281" spans="1:4" x14ac:dyDescent="0.25">
      <c r="A5281" s="28">
        <v>381554</v>
      </c>
      <c r="B5281" s="11">
        <v>1676892</v>
      </c>
      <c r="C5281" s="44"/>
      <c r="D5281" s="1">
        <v>42004</v>
      </c>
    </row>
    <row r="5282" spans="1:4" x14ac:dyDescent="0.25">
      <c r="A5282" s="28">
        <v>381554</v>
      </c>
      <c r="B5282" s="11">
        <v>1676892</v>
      </c>
      <c r="C5282" s="44"/>
      <c r="D5282" s="1">
        <v>42369</v>
      </c>
    </row>
    <row r="5283" spans="1:4" x14ac:dyDescent="0.25">
      <c r="A5283" s="28">
        <v>381554</v>
      </c>
      <c r="B5283" s="11">
        <v>1676892</v>
      </c>
      <c r="D5283" s="1">
        <v>42735</v>
      </c>
    </row>
    <row r="5284" spans="1:4" x14ac:dyDescent="0.25">
      <c r="A5284" s="28">
        <v>381560</v>
      </c>
      <c r="B5284" s="11">
        <v>257287</v>
      </c>
      <c r="D5284" s="1">
        <v>41639</v>
      </c>
    </row>
    <row r="5285" spans="1:4" x14ac:dyDescent="0.25">
      <c r="A5285" s="28">
        <v>381560</v>
      </c>
      <c r="B5285" s="11">
        <v>129136</v>
      </c>
      <c r="D5285" s="1">
        <v>42004</v>
      </c>
    </row>
    <row r="5286" spans="1:4" x14ac:dyDescent="0.25">
      <c r="A5286" s="28">
        <v>381566</v>
      </c>
      <c r="B5286" s="11">
        <v>220</v>
      </c>
      <c r="D5286" s="1">
        <v>42247</v>
      </c>
    </row>
    <row r="5287" spans="1:4" x14ac:dyDescent="0.25">
      <c r="A5287" s="28">
        <v>381566</v>
      </c>
      <c r="B5287" s="11">
        <v>220</v>
      </c>
      <c r="D5287" s="1">
        <v>42613</v>
      </c>
    </row>
    <row r="5288" spans="1:4" x14ac:dyDescent="0.25">
      <c r="A5288" s="28">
        <v>381572</v>
      </c>
      <c r="B5288" s="11">
        <v>16836469</v>
      </c>
      <c r="D5288" s="1">
        <v>41882</v>
      </c>
    </row>
    <row r="5289" spans="1:4" x14ac:dyDescent="0.25">
      <c r="A5289" s="28">
        <v>381572</v>
      </c>
      <c r="B5289" s="11">
        <v>16836469</v>
      </c>
      <c r="D5289" s="1">
        <v>42247</v>
      </c>
    </row>
    <row r="5290" spans="1:4" x14ac:dyDescent="0.25">
      <c r="A5290" s="28">
        <v>381572</v>
      </c>
      <c r="B5290" s="11">
        <v>16836469</v>
      </c>
      <c r="D5290" s="1">
        <v>42613</v>
      </c>
    </row>
    <row r="5291" spans="1:4" x14ac:dyDescent="0.25">
      <c r="A5291" s="28">
        <v>381574</v>
      </c>
      <c r="B5291" s="11">
        <v>17582615</v>
      </c>
      <c r="D5291" s="1">
        <v>41882</v>
      </c>
    </row>
    <row r="5292" spans="1:4" x14ac:dyDescent="0.25">
      <c r="A5292" s="28">
        <v>381574</v>
      </c>
      <c r="B5292" s="11">
        <v>17582615</v>
      </c>
      <c r="D5292" s="1">
        <v>42247</v>
      </c>
    </row>
    <row r="5293" spans="1:4" x14ac:dyDescent="0.25">
      <c r="A5293" s="28">
        <v>381574</v>
      </c>
      <c r="B5293" s="11">
        <v>17582615</v>
      </c>
      <c r="D5293" s="1">
        <v>42613</v>
      </c>
    </row>
    <row r="5294" spans="1:4" x14ac:dyDescent="0.25">
      <c r="A5294" s="28">
        <v>381576</v>
      </c>
      <c r="B5294" s="11">
        <v>77</v>
      </c>
      <c r="D5294" s="1">
        <v>41639</v>
      </c>
    </row>
    <row r="5295" spans="1:4" x14ac:dyDescent="0.25">
      <c r="A5295" s="28">
        <v>381578</v>
      </c>
      <c r="B5295" s="11">
        <v>202</v>
      </c>
      <c r="D5295" s="1">
        <v>41639</v>
      </c>
    </row>
    <row r="5296" spans="1:4" x14ac:dyDescent="0.25">
      <c r="A5296" s="28">
        <v>381578</v>
      </c>
      <c r="B5296" s="11">
        <v>202</v>
      </c>
      <c r="D5296" s="1">
        <v>42004</v>
      </c>
    </row>
    <row r="5297" spans="1:4" x14ac:dyDescent="0.25">
      <c r="A5297" s="28">
        <v>381582</v>
      </c>
      <c r="B5297" s="11">
        <v>6931700</v>
      </c>
      <c r="D5297" s="1">
        <v>41639</v>
      </c>
    </row>
    <row r="5298" spans="1:4" x14ac:dyDescent="0.25">
      <c r="A5298" s="28">
        <v>381582</v>
      </c>
      <c r="B5298" s="11">
        <v>6931700</v>
      </c>
      <c r="D5298" s="1">
        <v>42004</v>
      </c>
    </row>
    <row r="5299" spans="1:4" x14ac:dyDescent="0.25">
      <c r="A5299" s="28">
        <v>381584</v>
      </c>
      <c r="B5299" s="11">
        <v>6931700</v>
      </c>
      <c r="D5299" s="1">
        <v>41639</v>
      </c>
    </row>
    <row r="5300" spans="1:4" x14ac:dyDescent="0.25">
      <c r="A5300" s="28">
        <v>381586</v>
      </c>
      <c r="B5300" s="11">
        <v>0</v>
      </c>
      <c r="D5300" s="1">
        <v>41274</v>
      </c>
    </row>
    <row r="5301" spans="1:4" x14ac:dyDescent="0.25">
      <c r="A5301" s="28">
        <v>381586</v>
      </c>
      <c r="B5301" s="11">
        <v>29</v>
      </c>
      <c r="D5301" s="1">
        <v>41639</v>
      </c>
    </row>
    <row r="5302" spans="1:4" x14ac:dyDescent="0.25">
      <c r="A5302" s="28">
        <v>381586</v>
      </c>
      <c r="B5302" s="11">
        <v>8</v>
      </c>
      <c r="D5302" s="1">
        <v>42004</v>
      </c>
    </row>
    <row r="5303" spans="1:4" x14ac:dyDescent="0.25">
      <c r="A5303" s="28">
        <v>381586</v>
      </c>
      <c r="B5303" s="11">
        <v>118</v>
      </c>
      <c r="D5303" s="1">
        <v>42735</v>
      </c>
    </row>
    <row r="5304" spans="1:4" x14ac:dyDescent="0.25">
      <c r="A5304" s="28">
        <v>381586</v>
      </c>
      <c r="B5304" s="11">
        <v>118</v>
      </c>
      <c r="D5304" s="1">
        <v>43069</v>
      </c>
    </row>
    <row r="5305" spans="1:4" x14ac:dyDescent="0.25">
      <c r="A5305" s="28">
        <v>381588</v>
      </c>
      <c r="B5305" s="11">
        <v>0</v>
      </c>
      <c r="D5305" s="1">
        <v>41274</v>
      </c>
    </row>
    <row r="5306" spans="1:4" x14ac:dyDescent="0.25">
      <c r="A5306" s="28">
        <v>381588</v>
      </c>
      <c r="B5306" s="11">
        <v>153</v>
      </c>
      <c r="D5306" s="1">
        <v>41639</v>
      </c>
    </row>
    <row r="5307" spans="1:4" x14ac:dyDescent="0.25">
      <c r="A5307" s="28">
        <v>381588</v>
      </c>
      <c r="B5307" s="11">
        <v>153</v>
      </c>
      <c r="D5307" s="1">
        <v>42004</v>
      </c>
    </row>
    <row r="5308" spans="1:4" x14ac:dyDescent="0.25">
      <c r="A5308" s="28">
        <v>381588</v>
      </c>
      <c r="B5308" s="11">
        <v>153</v>
      </c>
      <c r="D5308" s="1">
        <v>42735</v>
      </c>
    </row>
    <row r="5309" spans="1:4" x14ac:dyDescent="0.25">
      <c r="A5309" s="28">
        <v>381588</v>
      </c>
      <c r="B5309" s="11">
        <v>153</v>
      </c>
      <c r="D5309" s="1">
        <v>43069</v>
      </c>
    </row>
    <row r="5310" spans="1:4" x14ac:dyDescent="0.25">
      <c r="A5310" s="28">
        <v>381592</v>
      </c>
      <c r="B5310" s="11">
        <v>0</v>
      </c>
      <c r="D5310" s="1">
        <v>41274</v>
      </c>
    </row>
    <row r="5311" spans="1:4" x14ac:dyDescent="0.25">
      <c r="A5311" s="28">
        <v>381592</v>
      </c>
      <c r="B5311" s="11">
        <v>15912325</v>
      </c>
      <c r="D5311" s="1">
        <v>41639</v>
      </c>
    </row>
    <row r="5312" spans="1:4" x14ac:dyDescent="0.25">
      <c r="A5312" s="28">
        <v>381592</v>
      </c>
      <c r="B5312" s="11">
        <v>17690182</v>
      </c>
      <c r="D5312" s="1">
        <v>42004</v>
      </c>
    </row>
    <row r="5313" spans="1:4" x14ac:dyDescent="0.25">
      <c r="A5313" s="28">
        <v>381592</v>
      </c>
      <c r="B5313" s="11">
        <v>29835529</v>
      </c>
      <c r="D5313" s="1">
        <v>42369</v>
      </c>
    </row>
    <row r="5314" spans="1:4" x14ac:dyDescent="0.25">
      <c r="A5314" s="28">
        <v>381592</v>
      </c>
      <c r="B5314" s="11">
        <v>32128927</v>
      </c>
      <c r="C5314" t="s">
        <v>4448</v>
      </c>
      <c r="D5314" s="1">
        <v>42735</v>
      </c>
    </row>
    <row r="5315" spans="1:4" x14ac:dyDescent="0.25">
      <c r="A5315" s="28">
        <v>381592</v>
      </c>
      <c r="B5315" s="11">
        <v>32128937</v>
      </c>
      <c r="C5315" t="s">
        <v>4563</v>
      </c>
      <c r="D5315" s="1">
        <v>43069</v>
      </c>
    </row>
    <row r="5316" spans="1:4" x14ac:dyDescent="0.25">
      <c r="A5316" s="28">
        <v>381594</v>
      </c>
      <c r="B5316" s="11">
        <v>0</v>
      </c>
      <c r="D5316" s="1">
        <v>41274</v>
      </c>
    </row>
    <row r="5317" spans="1:4" x14ac:dyDescent="0.25">
      <c r="A5317" s="28">
        <v>381594</v>
      </c>
      <c r="B5317" s="11">
        <v>15912325</v>
      </c>
      <c r="D5317" s="1">
        <v>41639</v>
      </c>
    </row>
    <row r="5318" spans="1:4" x14ac:dyDescent="0.25">
      <c r="A5318" s="28">
        <v>381594</v>
      </c>
      <c r="B5318" s="11">
        <v>17690182</v>
      </c>
      <c r="D5318" s="1">
        <v>42004</v>
      </c>
    </row>
    <row r="5319" spans="1:4" x14ac:dyDescent="0.25">
      <c r="A5319" s="28">
        <v>381594</v>
      </c>
      <c r="B5319" s="11">
        <v>29835029</v>
      </c>
      <c r="D5319" s="1">
        <v>42338</v>
      </c>
    </row>
    <row r="5320" spans="1:4" x14ac:dyDescent="0.25">
      <c r="A5320" s="28">
        <v>381594</v>
      </c>
      <c r="B5320" s="11">
        <v>29835029</v>
      </c>
      <c r="D5320" s="1">
        <v>42735</v>
      </c>
    </row>
    <row r="5321" spans="1:4" x14ac:dyDescent="0.25">
      <c r="A5321" s="28">
        <v>381594</v>
      </c>
      <c r="B5321" s="11">
        <v>29835029</v>
      </c>
      <c r="C5321" t="s">
        <v>4564</v>
      </c>
      <c r="D5321" s="1">
        <v>43069</v>
      </c>
    </row>
    <row r="5322" spans="1:4" x14ac:dyDescent="0.25">
      <c r="A5322" s="28">
        <v>381596</v>
      </c>
      <c r="B5322" s="11">
        <v>643</v>
      </c>
      <c r="D5322" s="1">
        <v>41274</v>
      </c>
    </row>
    <row r="5323" spans="1:4" x14ac:dyDescent="0.25">
      <c r="A5323" s="28">
        <v>381596</v>
      </c>
      <c r="B5323" s="11">
        <v>643</v>
      </c>
      <c r="D5323" s="1">
        <v>41639</v>
      </c>
    </row>
    <row r="5324" spans="1:4" x14ac:dyDescent="0.25">
      <c r="A5324" s="28">
        <v>381596</v>
      </c>
      <c r="B5324" s="11">
        <v>643</v>
      </c>
      <c r="D5324" s="1">
        <v>42369</v>
      </c>
    </row>
    <row r="5325" spans="1:4" x14ac:dyDescent="0.25">
      <c r="A5325" s="28">
        <v>381596</v>
      </c>
      <c r="B5325" s="11">
        <v>643</v>
      </c>
      <c r="D5325" s="1">
        <v>42735</v>
      </c>
    </row>
    <row r="5326" spans="1:4" x14ac:dyDescent="0.25">
      <c r="A5326" s="28">
        <v>381598</v>
      </c>
      <c r="B5326" s="11">
        <v>0</v>
      </c>
      <c r="D5326" s="1">
        <v>41274</v>
      </c>
    </row>
    <row r="5327" spans="1:4" x14ac:dyDescent="0.25">
      <c r="A5327" s="28">
        <v>381598</v>
      </c>
      <c r="B5327" s="11"/>
      <c r="D5327" s="1">
        <v>41639</v>
      </c>
    </row>
    <row r="5328" spans="1:4" x14ac:dyDescent="0.25">
      <c r="A5328" s="28">
        <v>381598</v>
      </c>
      <c r="B5328" s="11">
        <v>18012438</v>
      </c>
      <c r="D5328" s="1">
        <v>42369</v>
      </c>
    </row>
    <row r="5329" spans="1:4" x14ac:dyDescent="0.25">
      <c r="A5329" s="28">
        <v>381598</v>
      </c>
      <c r="B5329" s="11">
        <v>77814451</v>
      </c>
      <c r="C5329" t="s">
        <v>3941</v>
      </c>
      <c r="D5329" s="1">
        <v>42735</v>
      </c>
    </row>
    <row r="5330" spans="1:4" x14ac:dyDescent="0.25">
      <c r="A5330" s="28">
        <v>381602</v>
      </c>
      <c r="B5330" s="11">
        <v>0</v>
      </c>
      <c r="C5330" t="s">
        <v>217</v>
      </c>
      <c r="D5330" s="1">
        <v>41274</v>
      </c>
    </row>
    <row r="5331" spans="1:4" x14ac:dyDescent="0.25">
      <c r="A5331" s="28">
        <v>381602</v>
      </c>
      <c r="B5331" s="11"/>
      <c r="D5331" s="1">
        <v>41639</v>
      </c>
    </row>
    <row r="5332" spans="1:4" x14ac:dyDescent="0.25">
      <c r="A5332" s="28">
        <v>381602</v>
      </c>
      <c r="B5332" s="11">
        <v>18012438</v>
      </c>
      <c r="D5332" s="1">
        <v>42369</v>
      </c>
    </row>
    <row r="5333" spans="1:4" x14ac:dyDescent="0.25">
      <c r="A5333" s="28">
        <v>381602</v>
      </c>
      <c r="B5333" s="11">
        <v>77814451</v>
      </c>
      <c r="D5333" s="1">
        <v>42735</v>
      </c>
    </row>
    <row r="5334" spans="1:4" x14ac:dyDescent="0.25">
      <c r="A5334" s="28">
        <v>381604</v>
      </c>
      <c r="B5334" s="11">
        <v>8</v>
      </c>
      <c r="C5334" t="s">
        <v>248</v>
      </c>
      <c r="D5334" s="1">
        <v>41639</v>
      </c>
    </row>
    <row r="5335" spans="1:4" x14ac:dyDescent="0.25">
      <c r="A5335" s="28">
        <v>381604</v>
      </c>
      <c r="B5335" s="11">
        <v>128</v>
      </c>
      <c r="D5335" s="1">
        <v>42521</v>
      </c>
    </row>
    <row r="5336" spans="1:4" x14ac:dyDescent="0.25">
      <c r="A5336" s="28">
        <v>381604</v>
      </c>
      <c r="B5336" s="11">
        <v>142</v>
      </c>
      <c r="D5336" s="1">
        <v>42735</v>
      </c>
    </row>
    <row r="5337" spans="1:4" x14ac:dyDescent="0.25">
      <c r="A5337" s="28">
        <v>381604</v>
      </c>
      <c r="B5337" s="11">
        <v>148</v>
      </c>
      <c r="D5337" s="1">
        <v>43100</v>
      </c>
    </row>
    <row r="5338" spans="1:4" x14ac:dyDescent="0.25">
      <c r="A5338" s="28">
        <v>381606</v>
      </c>
      <c r="B5338" s="11">
        <v>15</v>
      </c>
      <c r="D5338" s="1">
        <v>41639</v>
      </c>
    </row>
    <row r="5339" spans="1:4" x14ac:dyDescent="0.25">
      <c r="A5339" s="28">
        <v>381606</v>
      </c>
      <c r="B5339" s="11">
        <v>15</v>
      </c>
      <c r="D5339" s="1">
        <v>42004</v>
      </c>
    </row>
    <row r="5340" spans="1:4" x14ac:dyDescent="0.25">
      <c r="A5340" s="28">
        <v>381606</v>
      </c>
      <c r="B5340" s="11">
        <v>15</v>
      </c>
      <c r="D5340" s="1">
        <v>42521</v>
      </c>
    </row>
    <row r="5341" spans="1:4" x14ac:dyDescent="0.25">
      <c r="A5341" s="28">
        <v>381606</v>
      </c>
      <c r="B5341" s="11">
        <v>15</v>
      </c>
      <c r="D5341" s="1">
        <v>42735</v>
      </c>
    </row>
    <row r="5342" spans="1:4" x14ac:dyDescent="0.25">
      <c r="A5342" s="28">
        <v>381606</v>
      </c>
      <c r="B5342" s="11">
        <v>15</v>
      </c>
      <c r="D5342" s="1">
        <v>43100</v>
      </c>
    </row>
    <row r="5343" spans="1:4" x14ac:dyDescent="0.25">
      <c r="A5343" s="28">
        <v>381610</v>
      </c>
      <c r="B5343" s="11">
        <v>416976</v>
      </c>
      <c r="D5343" s="1">
        <v>41639</v>
      </c>
    </row>
    <row r="5344" spans="1:4" x14ac:dyDescent="0.25">
      <c r="A5344" s="28">
        <v>381610</v>
      </c>
      <c r="B5344" s="11">
        <v>1649818</v>
      </c>
      <c r="D5344" s="1">
        <v>42521</v>
      </c>
    </row>
    <row r="5345" spans="1:4" x14ac:dyDescent="0.25">
      <c r="A5345" s="28">
        <v>381610</v>
      </c>
      <c r="B5345" s="11">
        <v>1770894</v>
      </c>
      <c r="D5345" s="1">
        <v>42735</v>
      </c>
    </row>
    <row r="5346" spans="1:4" x14ac:dyDescent="0.25">
      <c r="A5346" s="28">
        <v>381610</v>
      </c>
      <c r="B5346" s="11">
        <v>304528</v>
      </c>
      <c r="C5346" s="44"/>
      <c r="D5346" s="1">
        <v>43100</v>
      </c>
    </row>
    <row r="5347" spans="1:4" x14ac:dyDescent="0.25">
      <c r="A5347" s="28">
        <v>381612</v>
      </c>
      <c r="B5347" s="11">
        <v>416976</v>
      </c>
      <c r="D5347" s="1">
        <v>41639</v>
      </c>
    </row>
    <row r="5348" spans="1:4" x14ac:dyDescent="0.25">
      <c r="A5348" s="28">
        <v>381612</v>
      </c>
      <c r="B5348" s="11">
        <v>1649818</v>
      </c>
      <c r="D5348" s="1">
        <v>42521</v>
      </c>
    </row>
    <row r="5349" spans="1:4" x14ac:dyDescent="0.25">
      <c r="A5349" s="28">
        <v>381612</v>
      </c>
      <c r="B5349" s="11">
        <v>1770894</v>
      </c>
      <c r="D5349" s="1">
        <v>42735</v>
      </c>
    </row>
    <row r="5350" spans="1:4" x14ac:dyDescent="0.25">
      <c r="A5350" s="28">
        <v>381612</v>
      </c>
      <c r="B5350" s="11">
        <v>304528</v>
      </c>
      <c r="D5350" s="1">
        <v>43100</v>
      </c>
    </row>
    <row r="5351" spans="1:4" x14ac:dyDescent="0.25">
      <c r="A5351" s="28">
        <v>381622</v>
      </c>
      <c r="B5351" s="11">
        <v>8</v>
      </c>
      <c r="D5351" s="1">
        <v>42735</v>
      </c>
    </row>
    <row r="5352" spans="1:4" x14ac:dyDescent="0.25">
      <c r="A5352" s="28">
        <v>381622</v>
      </c>
      <c r="B5352" s="11">
        <v>8</v>
      </c>
      <c r="D5352" s="1">
        <v>43100</v>
      </c>
    </row>
    <row r="5353" spans="1:4" x14ac:dyDescent="0.25">
      <c r="A5353" s="28">
        <v>381624</v>
      </c>
      <c r="B5353" s="11">
        <v>0</v>
      </c>
      <c r="D5353" s="1">
        <v>41639</v>
      </c>
    </row>
    <row r="5354" spans="1:4" x14ac:dyDescent="0.25">
      <c r="A5354" s="28">
        <v>381624</v>
      </c>
      <c r="B5354" s="11">
        <v>27</v>
      </c>
      <c r="D5354" s="1">
        <v>42004</v>
      </c>
    </row>
    <row r="5355" spans="1:4" x14ac:dyDescent="0.25">
      <c r="A5355" s="28">
        <v>381624</v>
      </c>
      <c r="B5355" s="11">
        <v>62</v>
      </c>
      <c r="D5355" s="1">
        <v>42735</v>
      </c>
    </row>
    <row r="5356" spans="1:4" x14ac:dyDescent="0.25">
      <c r="A5356" s="28">
        <v>381624</v>
      </c>
      <c r="B5356" s="11">
        <v>73</v>
      </c>
      <c r="D5356" s="1">
        <v>43100</v>
      </c>
    </row>
    <row r="5357" spans="1:4" x14ac:dyDescent="0.25">
      <c r="A5357" s="28">
        <v>381626</v>
      </c>
      <c r="B5357" s="11">
        <v>3</v>
      </c>
      <c r="D5357" s="1">
        <v>41639</v>
      </c>
    </row>
    <row r="5358" spans="1:4" x14ac:dyDescent="0.25">
      <c r="A5358" s="28">
        <v>381626</v>
      </c>
      <c r="B5358" s="11">
        <v>27</v>
      </c>
      <c r="D5358" s="1">
        <v>42004</v>
      </c>
    </row>
    <row r="5359" spans="1:4" x14ac:dyDescent="0.25">
      <c r="A5359" s="28">
        <v>381626</v>
      </c>
      <c r="B5359" s="11">
        <v>35</v>
      </c>
      <c r="D5359" s="1">
        <v>42369</v>
      </c>
    </row>
    <row r="5360" spans="1:4" x14ac:dyDescent="0.25">
      <c r="A5360" s="28">
        <v>381626</v>
      </c>
      <c r="B5360" s="11">
        <v>62</v>
      </c>
      <c r="D5360" s="1">
        <v>42735</v>
      </c>
    </row>
    <row r="5361" spans="1:4" x14ac:dyDescent="0.25">
      <c r="A5361" s="28">
        <v>381626</v>
      </c>
      <c r="B5361" s="11">
        <v>73</v>
      </c>
      <c r="D5361" s="1">
        <v>43100</v>
      </c>
    </row>
    <row r="5362" spans="1:4" x14ac:dyDescent="0.25">
      <c r="A5362" s="28">
        <v>381628</v>
      </c>
      <c r="B5362" s="11">
        <v>98</v>
      </c>
      <c r="D5362" s="1">
        <v>41639</v>
      </c>
    </row>
    <row r="5363" spans="1:4" x14ac:dyDescent="0.25">
      <c r="A5363" s="28">
        <v>381628</v>
      </c>
      <c r="B5363" s="11">
        <v>98</v>
      </c>
      <c r="D5363" s="1">
        <v>42369</v>
      </c>
    </row>
    <row r="5364" spans="1:4" x14ac:dyDescent="0.25">
      <c r="A5364" s="28">
        <v>381628</v>
      </c>
      <c r="B5364" s="11">
        <v>98</v>
      </c>
      <c r="D5364" s="1">
        <v>42735</v>
      </c>
    </row>
    <row r="5365" spans="1:4" x14ac:dyDescent="0.25">
      <c r="A5365" s="28">
        <v>381628</v>
      </c>
      <c r="B5365" s="11">
        <v>98</v>
      </c>
      <c r="D5365" s="1">
        <v>43100</v>
      </c>
    </row>
    <row r="5366" spans="1:4" x14ac:dyDescent="0.25">
      <c r="A5366" s="28">
        <v>381632</v>
      </c>
      <c r="B5366" s="11">
        <v>7863000</v>
      </c>
      <c r="D5366" s="1">
        <v>41639</v>
      </c>
    </row>
    <row r="5367" spans="1:4" x14ac:dyDescent="0.25">
      <c r="A5367" s="28">
        <v>381632</v>
      </c>
      <c r="B5367" s="11">
        <v>3000000</v>
      </c>
      <c r="D5367" s="1">
        <v>42004</v>
      </c>
    </row>
    <row r="5368" spans="1:4" x14ac:dyDescent="0.25">
      <c r="A5368" s="28">
        <v>381632</v>
      </c>
      <c r="B5368" s="11">
        <v>14959000</v>
      </c>
      <c r="D5368" s="1">
        <v>42735</v>
      </c>
    </row>
    <row r="5369" spans="1:4" x14ac:dyDescent="0.25">
      <c r="A5369" s="28">
        <v>381632</v>
      </c>
      <c r="B5369" s="11">
        <v>14959000</v>
      </c>
      <c r="D5369" s="1">
        <v>43100</v>
      </c>
    </row>
    <row r="5370" spans="1:4" x14ac:dyDescent="0.25">
      <c r="A5370" s="28">
        <v>381634</v>
      </c>
      <c r="B5370" s="11">
        <v>3900</v>
      </c>
      <c r="D5370" s="1">
        <v>41639</v>
      </c>
    </row>
    <row r="5371" spans="1:4" x14ac:dyDescent="0.25">
      <c r="A5371" s="28">
        <v>381634</v>
      </c>
      <c r="B5371" s="11">
        <v>47100</v>
      </c>
      <c r="D5371" s="1">
        <v>42004</v>
      </c>
    </row>
    <row r="5372" spans="1:4" x14ac:dyDescent="0.25">
      <c r="A5372" s="28">
        <v>381634</v>
      </c>
      <c r="B5372" s="11">
        <v>47100</v>
      </c>
      <c r="D5372" s="1">
        <v>42369</v>
      </c>
    </row>
    <row r="5373" spans="1:4" x14ac:dyDescent="0.25">
      <c r="A5373" s="28">
        <v>381634</v>
      </c>
      <c r="B5373" s="11">
        <v>47100</v>
      </c>
      <c r="D5373" s="1">
        <v>42735</v>
      </c>
    </row>
    <row r="5374" spans="1:4" x14ac:dyDescent="0.25">
      <c r="A5374" s="28">
        <v>381634</v>
      </c>
      <c r="B5374" s="11">
        <v>47100</v>
      </c>
      <c r="D5374" s="1">
        <v>43100</v>
      </c>
    </row>
    <row r="5375" spans="1:4" x14ac:dyDescent="0.25">
      <c r="A5375" s="28">
        <v>381636</v>
      </c>
      <c r="B5375" s="11">
        <v>0</v>
      </c>
      <c r="C5375" t="s">
        <v>4449</v>
      </c>
      <c r="D5375" s="1">
        <v>41547</v>
      </c>
    </row>
    <row r="5376" spans="1:4" x14ac:dyDescent="0.25">
      <c r="A5376" s="28">
        <v>381638</v>
      </c>
      <c r="B5376" s="11">
        <v>1</v>
      </c>
      <c r="C5376" t="s">
        <v>247</v>
      </c>
      <c r="D5376" s="1">
        <v>41639</v>
      </c>
    </row>
    <row r="5377" spans="1:4" x14ac:dyDescent="0.25">
      <c r="A5377" s="28">
        <v>381640</v>
      </c>
      <c r="B5377" s="11">
        <v>1</v>
      </c>
      <c r="C5377" t="s">
        <v>247</v>
      </c>
      <c r="D5377" s="1">
        <v>41639</v>
      </c>
    </row>
    <row r="5378" spans="1:4" x14ac:dyDescent="0.25">
      <c r="A5378" s="28">
        <v>381642</v>
      </c>
      <c r="B5378" s="11">
        <v>0</v>
      </c>
      <c r="C5378" t="s">
        <v>249</v>
      </c>
      <c r="D5378" s="1">
        <v>41639</v>
      </c>
    </row>
    <row r="5379" spans="1:4" x14ac:dyDescent="0.25">
      <c r="A5379" s="28">
        <v>381644</v>
      </c>
      <c r="B5379" s="11">
        <v>0</v>
      </c>
      <c r="C5379" s="44">
        <v>0.2</v>
      </c>
      <c r="D5379" s="1">
        <v>41639</v>
      </c>
    </row>
    <row r="5380" spans="1:4" x14ac:dyDescent="0.25">
      <c r="A5380" s="28">
        <v>381648</v>
      </c>
      <c r="B5380" s="11">
        <v>1</v>
      </c>
      <c r="D5380" s="1">
        <v>41551</v>
      </c>
    </row>
    <row r="5381" spans="1:4" x14ac:dyDescent="0.25">
      <c r="A5381" s="28">
        <v>381652</v>
      </c>
      <c r="B5381" s="11">
        <v>1</v>
      </c>
      <c r="D5381" s="1">
        <v>41585</v>
      </c>
    </row>
    <row r="5382" spans="1:4" x14ac:dyDescent="0.25">
      <c r="A5382" s="28">
        <v>381654</v>
      </c>
      <c r="B5382" s="11">
        <v>39</v>
      </c>
      <c r="D5382" s="1">
        <v>41639</v>
      </c>
    </row>
    <row r="5383" spans="1:4" x14ac:dyDescent="0.25">
      <c r="A5383" s="28">
        <v>381654</v>
      </c>
      <c r="B5383" s="11">
        <v>117</v>
      </c>
      <c r="D5383" s="1">
        <v>42155</v>
      </c>
    </row>
    <row r="5384" spans="1:4" x14ac:dyDescent="0.25">
      <c r="A5384" s="28">
        <v>381654</v>
      </c>
      <c r="B5384" s="11">
        <v>110</v>
      </c>
      <c r="D5384" s="1">
        <v>42886</v>
      </c>
    </row>
    <row r="5385" spans="1:4" x14ac:dyDescent="0.25">
      <c r="A5385" s="28">
        <v>381656</v>
      </c>
      <c r="B5385" s="11">
        <v>40</v>
      </c>
      <c r="D5385" s="1">
        <v>41639</v>
      </c>
    </row>
    <row r="5386" spans="1:4" x14ac:dyDescent="0.25">
      <c r="A5386" s="28">
        <v>381656</v>
      </c>
      <c r="B5386" s="11">
        <v>40</v>
      </c>
      <c r="D5386" s="1">
        <v>42155</v>
      </c>
    </row>
    <row r="5387" spans="1:4" x14ac:dyDescent="0.25">
      <c r="A5387" s="28">
        <v>381656</v>
      </c>
      <c r="B5387" s="11">
        <v>40</v>
      </c>
      <c r="D5387" s="1">
        <v>42886</v>
      </c>
    </row>
    <row r="5388" spans="1:4" x14ac:dyDescent="0.25">
      <c r="A5388" s="28">
        <v>381660</v>
      </c>
      <c r="B5388" s="11">
        <v>21909390</v>
      </c>
      <c r="D5388" s="1">
        <v>41639</v>
      </c>
    </row>
    <row r="5389" spans="1:4" x14ac:dyDescent="0.25">
      <c r="A5389" s="28">
        <v>381660</v>
      </c>
      <c r="B5389" s="11">
        <v>23684952</v>
      </c>
      <c r="D5389" s="1">
        <v>42155</v>
      </c>
    </row>
    <row r="5390" spans="1:4" x14ac:dyDescent="0.25">
      <c r="A5390" s="28">
        <v>381660</v>
      </c>
      <c r="B5390" s="11">
        <v>21286039</v>
      </c>
      <c r="D5390" s="1">
        <v>42886</v>
      </c>
    </row>
    <row r="5391" spans="1:4" x14ac:dyDescent="0.25">
      <c r="A5391" s="28">
        <v>381662</v>
      </c>
      <c r="B5391" s="11">
        <v>22181829</v>
      </c>
      <c r="D5391" s="1">
        <v>41639</v>
      </c>
    </row>
    <row r="5392" spans="1:4" x14ac:dyDescent="0.25">
      <c r="A5392" s="28">
        <v>381662</v>
      </c>
      <c r="B5392" s="11">
        <v>23684952</v>
      </c>
      <c r="D5392" s="1">
        <v>42155</v>
      </c>
    </row>
    <row r="5393" spans="1:4" x14ac:dyDescent="0.25">
      <c r="A5393" s="28">
        <v>381662</v>
      </c>
      <c r="B5393" s="11">
        <v>24286039</v>
      </c>
      <c r="D5393" s="1">
        <v>42886</v>
      </c>
    </row>
    <row r="5394" spans="1:4" x14ac:dyDescent="0.25">
      <c r="A5394" s="28">
        <v>381664</v>
      </c>
      <c r="B5394" s="11">
        <v>77</v>
      </c>
      <c r="D5394" s="1">
        <v>42004</v>
      </c>
    </row>
    <row r="5395" spans="1:4" x14ac:dyDescent="0.25">
      <c r="A5395" s="28">
        <v>381664</v>
      </c>
      <c r="B5395" s="11">
        <v>95</v>
      </c>
      <c r="D5395" s="1">
        <v>42369</v>
      </c>
    </row>
    <row r="5396" spans="1:4" x14ac:dyDescent="0.25">
      <c r="A5396" s="28">
        <v>381664</v>
      </c>
      <c r="B5396" s="11">
        <v>95</v>
      </c>
      <c r="D5396" s="1">
        <v>42916</v>
      </c>
    </row>
    <row r="5397" spans="1:4" x14ac:dyDescent="0.25">
      <c r="A5397" s="28">
        <v>381666</v>
      </c>
      <c r="B5397" s="11">
        <v>3</v>
      </c>
      <c r="D5397" s="1">
        <v>42004</v>
      </c>
    </row>
    <row r="5398" spans="1:4" x14ac:dyDescent="0.25">
      <c r="A5398" s="28">
        <v>381666</v>
      </c>
      <c r="B5398" s="11">
        <v>3</v>
      </c>
      <c r="C5398" s="44"/>
      <c r="D5398" s="1">
        <v>42369</v>
      </c>
    </row>
    <row r="5399" spans="1:4" x14ac:dyDescent="0.25">
      <c r="A5399" s="28">
        <v>381666</v>
      </c>
      <c r="B5399" s="11">
        <v>3</v>
      </c>
      <c r="D5399" s="1">
        <v>42916</v>
      </c>
    </row>
    <row r="5400" spans="1:4" x14ac:dyDescent="0.25">
      <c r="A5400" s="28">
        <v>381668</v>
      </c>
      <c r="B5400" s="11">
        <v>377335</v>
      </c>
      <c r="D5400" s="1">
        <v>42004</v>
      </c>
    </row>
    <row r="5401" spans="1:4" x14ac:dyDescent="0.25">
      <c r="A5401" s="28">
        <v>381668</v>
      </c>
      <c r="B5401" s="11">
        <v>572200</v>
      </c>
      <c r="D5401" s="1">
        <v>42369</v>
      </c>
    </row>
    <row r="5402" spans="1:4" x14ac:dyDescent="0.25">
      <c r="A5402" s="28">
        <v>381668</v>
      </c>
      <c r="B5402" s="11">
        <v>572200</v>
      </c>
      <c r="D5402" s="1">
        <v>42916</v>
      </c>
    </row>
    <row r="5403" spans="1:4" x14ac:dyDescent="0.25">
      <c r="A5403" s="28">
        <v>381670</v>
      </c>
      <c r="B5403" s="11">
        <v>3</v>
      </c>
      <c r="D5403" s="1">
        <v>42004</v>
      </c>
    </row>
    <row r="5404" spans="1:4" x14ac:dyDescent="0.25">
      <c r="A5404" s="28">
        <v>381670</v>
      </c>
      <c r="B5404" s="11">
        <v>103</v>
      </c>
      <c r="D5404" s="1">
        <v>42369</v>
      </c>
    </row>
    <row r="5405" spans="1:4" x14ac:dyDescent="0.25">
      <c r="A5405" s="28">
        <v>381670</v>
      </c>
      <c r="B5405" s="11">
        <v>117</v>
      </c>
      <c r="D5405" s="1">
        <v>42916</v>
      </c>
    </row>
    <row r="5406" spans="1:4" x14ac:dyDescent="0.25">
      <c r="A5406" s="28">
        <v>381674</v>
      </c>
      <c r="B5406" s="11">
        <v>161868</v>
      </c>
      <c r="D5406" s="1">
        <v>42004</v>
      </c>
    </row>
    <row r="5407" spans="1:4" x14ac:dyDescent="0.25">
      <c r="A5407" s="28">
        <v>381674</v>
      </c>
      <c r="B5407" s="11">
        <v>572200</v>
      </c>
      <c r="D5407" s="1">
        <v>42369</v>
      </c>
    </row>
    <row r="5408" spans="1:4" x14ac:dyDescent="0.25">
      <c r="A5408" s="28">
        <v>381674</v>
      </c>
      <c r="B5408" s="11">
        <v>572200</v>
      </c>
      <c r="D5408" s="1">
        <v>42916</v>
      </c>
    </row>
    <row r="5409" spans="1:4" x14ac:dyDescent="0.25">
      <c r="A5409" s="28">
        <v>381708</v>
      </c>
      <c r="B5409" s="11">
        <v>1</v>
      </c>
      <c r="D5409" s="1">
        <v>41364</v>
      </c>
    </row>
    <row r="5410" spans="1:4" x14ac:dyDescent="0.25">
      <c r="A5410" s="28">
        <v>381710</v>
      </c>
      <c r="B5410" s="11">
        <v>1</v>
      </c>
      <c r="D5410" s="1">
        <v>41364</v>
      </c>
    </row>
    <row r="5411" spans="1:4" x14ac:dyDescent="0.25">
      <c r="A5411" s="28">
        <v>381712</v>
      </c>
      <c r="B5411" s="11">
        <v>1</v>
      </c>
      <c r="D5411" s="1">
        <v>41364</v>
      </c>
    </row>
    <row r="5412" spans="1:4" x14ac:dyDescent="0.25">
      <c r="A5412" s="28">
        <v>381714</v>
      </c>
      <c r="B5412" s="11">
        <v>0</v>
      </c>
      <c r="C5412" t="s">
        <v>217</v>
      </c>
      <c r="D5412" s="1">
        <v>41364</v>
      </c>
    </row>
    <row r="5413" spans="1:4" x14ac:dyDescent="0.25">
      <c r="A5413" s="28">
        <v>381716</v>
      </c>
      <c r="B5413" s="11">
        <v>24934</v>
      </c>
      <c r="D5413" s="1">
        <v>41364</v>
      </c>
    </row>
    <row r="5414" spans="1:4" x14ac:dyDescent="0.25">
      <c r="A5414" s="28">
        <v>381732</v>
      </c>
      <c r="B5414" s="11">
        <v>18</v>
      </c>
      <c r="C5414" t="s">
        <v>3051</v>
      </c>
      <c r="D5414" s="1">
        <v>41639</v>
      </c>
    </row>
    <row r="5415" spans="1:4" x14ac:dyDescent="0.25">
      <c r="A5415" s="28">
        <v>381732</v>
      </c>
      <c r="B5415" s="11">
        <v>72</v>
      </c>
      <c r="D5415" s="1">
        <v>42551</v>
      </c>
    </row>
    <row r="5416" spans="1:4" x14ac:dyDescent="0.25">
      <c r="A5416" s="28">
        <v>381732</v>
      </c>
      <c r="B5416" s="11">
        <v>120</v>
      </c>
      <c r="D5416" s="1">
        <v>42735</v>
      </c>
    </row>
    <row r="5417" spans="1:4" x14ac:dyDescent="0.25">
      <c r="A5417" s="28">
        <v>381734</v>
      </c>
      <c r="B5417" s="11">
        <v>1358</v>
      </c>
      <c r="D5417" s="1">
        <v>41639</v>
      </c>
    </row>
    <row r="5418" spans="1:4" x14ac:dyDescent="0.25">
      <c r="A5418" s="28">
        <v>381734</v>
      </c>
      <c r="B5418" s="11">
        <v>1358</v>
      </c>
      <c r="C5418" t="s">
        <v>3942</v>
      </c>
      <c r="D5418" s="1">
        <v>42004</v>
      </c>
    </row>
    <row r="5419" spans="1:4" x14ac:dyDescent="0.25">
      <c r="A5419" s="28">
        <v>381734</v>
      </c>
      <c r="B5419" s="11">
        <v>1358</v>
      </c>
      <c r="C5419" t="s">
        <v>3943</v>
      </c>
      <c r="D5419" s="1">
        <v>42551</v>
      </c>
    </row>
    <row r="5420" spans="1:4" x14ac:dyDescent="0.25">
      <c r="A5420" s="28">
        <v>381734</v>
      </c>
      <c r="B5420" s="11">
        <v>1358</v>
      </c>
      <c r="D5420" s="1">
        <v>42735</v>
      </c>
    </row>
    <row r="5421" spans="1:4" x14ac:dyDescent="0.25">
      <c r="A5421" s="28">
        <v>381738</v>
      </c>
      <c r="B5421" s="11">
        <v>12347913</v>
      </c>
      <c r="D5421" s="1">
        <v>42004</v>
      </c>
    </row>
    <row r="5422" spans="1:4" x14ac:dyDescent="0.25">
      <c r="A5422" s="28">
        <v>381738</v>
      </c>
      <c r="B5422" s="11">
        <v>12347913</v>
      </c>
      <c r="D5422" s="1">
        <v>42551</v>
      </c>
    </row>
    <row r="5423" spans="1:4" x14ac:dyDescent="0.25">
      <c r="A5423" s="28">
        <v>381738</v>
      </c>
      <c r="B5423" s="11">
        <v>12347913</v>
      </c>
      <c r="D5423" s="1">
        <v>42735</v>
      </c>
    </row>
    <row r="5424" spans="1:4" x14ac:dyDescent="0.25">
      <c r="A5424" s="28">
        <v>381740</v>
      </c>
      <c r="B5424" s="11">
        <v>7739386</v>
      </c>
      <c r="D5424" s="1">
        <v>41639</v>
      </c>
    </row>
    <row r="5425" spans="1:4" x14ac:dyDescent="0.25">
      <c r="A5425" s="28">
        <v>381740</v>
      </c>
      <c r="B5425" s="11">
        <v>12437913</v>
      </c>
      <c r="D5425" s="1">
        <v>42004</v>
      </c>
    </row>
    <row r="5426" spans="1:4" x14ac:dyDescent="0.25">
      <c r="A5426" s="28">
        <v>381740</v>
      </c>
      <c r="B5426" s="11">
        <v>12347913</v>
      </c>
      <c r="D5426" s="1">
        <v>42551</v>
      </c>
    </row>
    <row r="5427" spans="1:4" x14ac:dyDescent="0.25">
      <c r="A5427" s="28">
        <v>381740</v>
      </c>
      <c r="B5427" s="11">
        <v>12347913</v>
      </c>
      <c r="D5427" s="1">
        <v>42735</v>
      </c>
    </row>
    <row r="5428" spans="1:4" x14ac:dyDescent="0.25">
      <c r="A5428" s="28">
        <v>381740</v>
      </c>
      <c r="B5428" s="11">
        <v>12347913</v>
      </c>
      <c r="D5428" s="1">
        <v>75241</v>
      </c>
    </row>
    <row r="5429" spans="1:4" x14ac:dyDescent="0.25">
      <c r="A5429" s="28">
        <v>381778</v>
      </c>
      <c r="B5429" s="11">
        <v>138</v>
      </c>
      <c r="D5429" s="1">
        <v>41274</v>
      </c>
    </row>
    <row r="5430" spans="1:4" x14ac:dyDescent="0.25">
      <c r="A5430" s="28">
        <v>381778</v>
      </c>
      <c r="B5430" s="11">
        <v>138</v>
      </c>
      <c r="D5430" s="1">
        <v>41639</v>
      </c>
    </row>
    <row r="5431" spans="1:4" x14ac:dyDescent="0.25">
      <c r="A5431" s="28">
        <v>381778</v>
      </c>
      <c r="B5431" s="11">
        <v>138</v>
      </c>
      <c r="D5431" s="1">
        <v>42004</v>
      </c>
    </row>
    <row r="5432" spans="1:4" x14ac:dyDescent="0.25">
      <c r="A5432" s="28">
        <v>381778</v>
      </c>
      <c r="B5432" s="11">
        <v>138</v>
      </c>
      <c r="D5432" s="1">
        <v>42369</v>
      </c>
    </row>
    <row r="5433" spans="1:4" x14ac:dyDescent="0.25">
      <c r="A5433" s="28">
        <v>381778</v>
      </c>
      <c r="B5433" s="11">
        <v>138</v>
      </c>
      <c r="C5433" s="44"/>
      <c r="D5433" s="1">
        <v>42826</v>
      </c>
    </row>
    <row r="5434" spans="1:4" x14ac:dyDescent="0.25">
      <c r="A5434" s="28">
        <v>381780</v>
      </c>
      <c r="B5434" s="11">
        <v>5029955</v>
      </c>
      <c r="C5434" s="44"/>
      <c r="D5434" s="1">
        <v>41274</v>
      </c>
    </row>
    <row r="5435" spans="1:4" x14ac:dyDescent="0.25">
      <c r="A5435" s="28">
        <v>381780</v>
      </c>
      <c r="B5435" s="11">
        <v>78978985</v>
      </c>
      <c r="D5435" s="1">
        <v>41639</v>
      </c>
    </row>
    <row r="5436" spans="1:4" x14ac:dyDescent="0.25">
      <c r="A5436" s="28">
        <v>381780</v>
      </c>
      <c r="B5436" s="11">
        <v>78978985</v>
      </c>
      <c r="D5436" s="1">
        <v>42004</v>
      </c>
    </row>
    <row r="5437" spans="1:4" x14ac:dyDescent="0.25">
      <c r="A5437" s="28">
        <v>381780</v>
      </c>
      <c r="B5437" s="11">
        <v>75960298</v>
      </c>
      <c r="D5437" s="1">
        <v>42369</v>
      </c>
    </row>
    <row r="5438" spans="1:4" x14ac:dyDescent="0.25">
      <c r="A5438" s="28">
        <v>381780</v>
      </c>
      <c r="B5438" s="11">
        <v>75871834</v>
      </c>
      <c r="D5438" s="1">
        <v>42735</v>
      </c>
    </row>
    <row r="5439" spans="1:4" x14ac:dyDescent="0.25">
      <c r="A5439" s="28">
        <v>381782</v>
      </c>
      <c r="B5439" s="11">
        <v>5029955</v>
      </c>
      <c r="D5439" s="1">
        <v>41274</v>
      </c>
    </row>
    <row r="5440" spans="1:4" x14ac:dyDescent="0.25">
      <c r="A5440" s="28">
        <v>381782</v>
      </c>
      <c r="B5440" s="11">
        <v>78978985</v>
      </c>
      <c r="C5440" s="44"/>
      <c r="D5440" s="1">
        <v>41639</v>
      </c>
    </row>
    <row r="5441" spans="1:4" x14ac:dyDescent="0.25">
      <c r="A5441" s="28">
        <v>381782</v>
      </c>
      <c r="B5441" s="11">
        <v>78978985</v>
      </c>
      <c r="C5441" s="44"/>
      <c r="D5441" s="1">
        <v>42004</v>
      </c>
    </row>
    <row r="5442" spans="1:4" x14ac:dyDescent="0.25">
      <c r="A5442" s="28">
        <v>381782</v>
      </c>
      <c r="B5442" s="11">
        <v>75960298</v>
      </c>
      <c r="D5442" s="1">
        <v>42368</v>
      </c>
    </row>
    <row r="5443" spans="1:4" x14ac:dyDescent="0.25">
      <c r="A5443" s="28">
        <v>381782</v>
      </c>
      <c r="B5443" s="11">
        <v>75900000</v>
      </c>
      <c r="D5443" s="1">
        <v>42735</v>
      </c>
    </row>
    <row r="5444" spans="1:4" x14ac:dyDescent="0.25">
      <c r="A5444" s="28">
        <v>381840</v>
      </c>
      <c r="B5444" s="11">
        <v>23160000</v>
      </c>
      <c r="D5444" s="1">
        <v>41886</v>
      </c>
    </row>
    <row r="5445" spans="1:4" x14ac:dyDescent="0.25">
      <c r="A5445" s="28">
        <v>381842</v>
      </c>
      <c r="B5445" s="11">
        <v>23160000</v>
      </c>
      <c r="D5445" s="1">
        <v>41886</v>
      </c>
    </row>
    <row r="5446" spans="1:4" x14ac:dyDescent="0.25">
      <c r="A5446" s="28">
        <v>381848</v>
      </c>
      <c r="B5446" s="11">
        <v>565508</v>
      </c>
      <c r="D5446" s="1">
        <v>41820</v>
      </c>
    </row>
    <row r="5447" spans="1:4" x14ac:dyDescent="0.25">
      <c r="A5447" s="28">
        <v>381848</v>
      </c>
      <c r="B5447" s="11">
        <v>890784</v>
      </c>
      <c r="D5447" s="1">
        <v>42185</v>
      </c>
    </row>
    <row r="5448" spans="1:4" x14ac:dyDescent="0.25">
      <c r="A5448" s="28">
        <v>381848</v>
      </c>
      <c r="B5448" s="11">
        <v>868000</v>
      </c>
      <c r="D5448" s="1">
        <v>42551</v>
      </c>
    </row>
    <row r="5449" spans="1:4" x14ac:dyDescent="0.25">
      <c r="A5449" s="28">
        <v>381848</v>
      </c>
      <c r="B5449" s="11">
        <v>900000</v>
      </c>
      <c r="D5449" s="1">
        <v>42916</v>
      </c>
    </row>
    <row r="5450" spans="1:4" x14ac:dyDescent="0.25">
      <c r="A5450" s="28">
        <v>381850</v>
      </c>
      <c r="B5450" s="11">
        <v>280000</v>
      </c>
      <c r="D5450" s="1">
        <v>41820</v>
      </c>
    </row>
    <row r="5451" spans="1:4" x14ac:dyDescent="0.25">
      <c r="A5451" s="28">
        <v>381850</v>
      </c>
      <c r="B5451" s="11">
        <v>280000</v>
      </c>
      <c r="D5451" s="1">
        <v>42185</v>
      </c>
    </row>
    <row r="5452" spans="1:4" x14ac:dyDescent="0.25">
      <c r="A5452" s="28">
        <v>381850</v>
      </c>
      <c r="B5452" s="11">
        <v>1</v>
      </c>
      <c r="D5452" s="1">
        <v>42551</v>
      </c>
    </row>
    <row r="5453" spans="1:4" x14ac:dyDescent="0.25">
      <c r="A5453" s="28">
        <v>381850</v>
      </c>
      <c r="B5453" s="11">
        <v>1</v>
      </c>
      <c r="D5453" s="1">
        <v>42916</v>
      </c>
    </row>
    <row r="5454" spans="1:4" x14ac:dyDescent="0.25">
      <c r="A5454" s="28">
        <v>381852</v>
      </c>
      <c r="B5454" s="11">
        <v>845508</v>
      </c>
      <c r="D5454" s="1">
        <v>41820</v>
      </c>
    </row>
    <row r="5455" spans="1:4" x14ac:dyDescent="0.25">
      <c r="A5455" s="28">
        <v>381852</v>
      </c>
      <c r="B5455" s="11">
        <v>1362784</v>
      </c>
      <c r="D5455" s="1">
        <v>42185</v>
      </c>
    </row>
    <row r="5456" spans="1:4" x14ac:dyDescent="0.25">
      <c r="A5456" s="28">
        <v>381852</v>
      </c>
      <c r="B5456" s="11">
        <v>830000</v>
      </c>
      <c r="D5456" s="1">
        <v>42551</v>
      </c>
    </row>
    <row r="5457" spans="1:4" x14ac:dyDescent="0.25">
      <c r="A5457" s="28">
        <v>381852</v>
      </c>
      <c r="B5457" s="11">
        <v>9500000</v>
      </c>
      <c r="D5457" s="1">
        <v>42916</v>
      </c>
    </row>
    <row r="5458" spans="1:4" x14ac:dyDescent="0.25">
      <c r="A5458" s="28">
        <v>381854</v>
      </c>
      <c r="B5458" s="11">
        <v>82</v>
      </c>
      <c r="D5458" s="1">
        <v>41820</v>
      </c>
    </row>
    <row r="5459" spans="1:4" x14ac:dyDescent="0.25">
      <c r="A5459" s="28">
        <v>381854</v>
      </c>
      <c r="B5459" s="11">
        <v>60</v>
      </c>
      <c r="D5459" s="1">
        <v>42185</v>
      </c>
    </row>
    <row r="5460" spans="1:4" x14ac:dyDescent="0.25">
      <c r="A5460" s="28">
        <v>381854</v>
      </c>
      <c r="B5460" s="11">
        <v>60</v>
      </c>
      <c r="D5460" s="1">
        <v>42735</v>
      </c>
    </row>
    <row r="5461" spans="1:4" x14ac:dyDescent="0.25">
      <c r="A5461" s="28">
        <v>381854</v>
      </c>
      <c r="B5461" s="11">
        <v>86</v>
      </c>
      <c r="D5461" s="1">
        <v>43100</v>
      </c>
    </row>
    <row r="5462" spans="1:4" x14ac:dyDescent="0.25">
      <c r="A5462" s="28">
        <v>381856</v>
      </c>
      <c r="B5462" s="11">
        <v>97</v>
      </c>
      <c r="D5462" s="1">
        <v>41820</v>
      </c>
    </row>
    <row r="5463" spans="1:4" x14ac:dyDescent="0.25">
      <c r="A5463" s="28">
        <v>381856</v>
      </c>
      <c r="B5463" s="11">
        <v>97</v>
      </c>
      <c r="D5463" s="1">
        <v>42185</v>
      </c>
    </row>
    <row r="5464" spans="1:4" x14ac:dyDescent="0.25">
      <c r="A5464" s="28">
        <v>381856</v>
      </c>
      <c r="B5464" s="11">
        <v>97</v>
      </c>
      <c r="D5464" s="1">
        <v>42735</v>
      </c>
    </row>
    <row r="5465" spans="1:4" x14ac:dyDescent="0.25">
      <c r="A5465" s="28">
        <v>381856</v>
      </c>
      <c r="B5465" s="11">
        <v>97</v>
      </c>
      <c r="D5465" s="1">
        <v>43100</v>
      </c>
    </row>
    <row r="5466" spans="1:4" x14ac:dyDescent="0.25">
      <c r="A5466" s="28">
        <v>381860</v>
      </c>
      <c r="B5466" s="11">
        <v>6450199</v>
      </c>
      <c r="D5466" s="1">
        <v>42185</v>
      </c>
    </row>
    <row r="5467" spans="1:4" x14ac:dyDescent="0.25">
      <c r="A5467" s="28">
        <v>381860</v>
      </c>
      <c r="B5467" s="11">
        <v>6450199</v>
      </c>
      <c r="D5467" s="1">
        <v>42735</v>
      </c>
    </row>
    <row r="5468" spans="1:4" x14ac:dyDescent="0.25">
      <c r="A5468" s="28">
        <v>381860</v>
      </c>
      <c r="B5468" s="11">
        <v>6450199</v>
      </c>
      <c r="D5468" s="1">
        <v>43100</v>
      </c>
    </row>
    <row r="5469" spans="1:4" x14ac:dyDescent="0.25">
      <c r="A5469" s="28">
        <v>381862</v>
      </c>
      <c r="B5469" s="11">
        <v>5876678</v>
      </c>
      <c r="D5469" s="1">
        <v>41820</v>
      </c>
    </row>
    <row r="5470" spans="1:4" x14ac:dyDescent="0.25">
      <c r="A5470" s="28">
        <v>381862</v>
      </c>
      <c r="B5470" s="11">
        <v>6450199</v>
      </c>
      <c r="D5470" s="1">
        <v>42185</v>
      </c>
    </row>
    <row r="5471" spans="1:4" x14ac:dyDescent="0.25">
      <c r="A5471" s="28">
        <v>381862</v>
      </c>
      <c r="B5471" s="11">
        <v>6450199</v>
      </c>
      <c r="D5471" s="1">
        <v>42735</v>
      </c>
    </row>
    <row r="5472" spans="1:4" x14ac:dyDescent="0.25">
      <c r="A5472" s="28">
        <v>381862</v>
      </c>
      <c r="B5472" s="11">
        <v>6450199</v>
      </c>
      <c r="D5472" s="1">
        <v>43100</v>
      </c>
    </row>
    <row r="5473" spans="1:4" x14ac:dyDescent="0.25">
      <c r="A5473" s="28">
        <v>381864</v>
      </c>
      <c r="B5473" s="11">
        <v>8</v>
      </c>
      <c r="D5473" s="1">
        <v>41275</v>
      </c>
    </row>
    <row r="5474" spans="1:4" x14ac:dyDescent="0.25">
      <c r="A5474" s="28">
        <v>381864</v>
      </c>
      <c r="B5474" s="11">
        <v>5</v>
      </c>
      <c r="D5474" s="1">
        <v>41640</v>
      </c>
    </row>
    <row r="5475" spans="1:4" x14ac:dyDescent="0.25">
      <c r="A5475" s="28">
        <v>381864</v>
      </c>
      <c r="B5475" s="11">
        <v>26</v>
      </c>
      <c r="D5475" s="1">
        <v>42369</v>
      </c>
    </row>
    <row r="5476" spans="1:4" x14ac:dyDescent="0.25">
      <c r="A5476" s="28">
        <v>381864</v>
      </c>
      <c r="B5476" s="11">
        <v>31</v>
      </c>
      <c r="D5476" s="1">
        <v>42735</v>
      </c>
    </row>
    <row r="5477" spans="1:4" x14ac:dyDescent="0.25">
      <c r="A5477" s="28">
        <v>381864</v>
      </c>
      <c r="B5477" s="11">
        <v>39</v>
      </c>
      <c r="D5477" s="1">
        <v>43100</v>
      </c>
    </row>
    <row r="5478" spans="1:4" x14ac:dyDescent="0.25">
      <c r="A5478" s="28">
        <v>381868</v>
      </c>
      <c r="B5478" s="11"/>
      <c r="D5478" s="1">
        <v>42369</v>
      </c>
    </row>
    <row r="5479" spans="1:4" x14ac:dyDescent="0.25">
      <c r="A5479" s="28">
        <v>381868</v>
      </c>
      <c r="B5479" s="11">
        <v>0</v>
      </c>
      <c r="C5479" t="s">
        <v>4565</v>
      </c>
      <c r="D5479" s="1">
        <v>43100</v>
      </c>
    </row>
    <row r="5480" spans="1:4" x14ac:dyDescent="0.25">
      <c r="A5480" s="28">
        <v>381870</v>
      </c>
      <c r="B5480" s="11">
        <v>348497</v>
      </c>
      <c r="D5480" s="1">
        <v>41275</v>
      </c>
    </row>
    <row r="5481" spans="1:4" x14ac:dyDescent="0.25">
      <c r="A5481" s="28">
        <v>381870</v>
      </c>
      <c r="B5481" s="11">
        <v>1226503</v>
      </c>
      <c r="D5481" s="1">
        <v>41640</v>
      </c>
    </row>
    <row r="5482" spans="1:4" x14ac:dyDescent="0.25">
      <c r="A5482" s="28">
        <v>381870</v>
      </c>
      <c r="B5482" s="11">
        <v>1226503</v>
      </c>
      <c r="D5482" s="1">
        <v>42369</v>
      </c>
    </row>
    <row r="5483" spans="1:4" x14ac:dyDescent="0.25">
      <c r="A5483" s="28">
        <v>381870</v>
      </c>
      <c r="B5483" s="11">
        <v>1226503</v>
      </c>
      <c r="D5483" s="1">
        <v>42735</v>
      </c>
    </row>
    <row r="5484" spans="1:4" x14ac:dyDescent="0.25">
      <c r="A5484" s="28">
        <v>381870</v>
      </c>
      <c r="B5484" s="11">
        <v>1200000</v>
      </c>
      <c r="D5484" s="1">
        <v>43100</v>
      </c>
    </row>
    <row r="5485" spans="1:4" x14ac:dyDescent="0.25">
      <c r="A5485" s="28">
        <v>381872</v>
      </c>
      <c r="B5485" s="11">
        <v>226503</v>
      </c>
      <c r="D5485" s="1">
        <v>41640</v>
      </c>
    </row>
    <row r="5486" spans="1:4" x14ac:dyDescent="0.25">
      <c r="A5486" s="28">
        <v>381872</v>
      </c>
      <c r="B5486" s="11">
        <v>226503</v>
      </c>
      <c r="D5486" s="1">
        <v>42369</v>
      </c>
    </row>
    <row r="5487" spans="1:4" x14ac:dyDescent="0.25">
      <c r="A5487" s="28">
        <v>381872</v>
      </c>
      <c r="B5487" s="11">
        <v>226503</v>
      </c>
      <c r="C5487" s="44"/>
      <c r="D5487" s="1">
        <v>42735</v>
      </c>
    </row>
    <row r="5488" spans="1:4" x14ac:dyDescent="0.25">
      <c r="A5488" s="28">
        <v>381872</v>
      </c>
      <c r="B5488" s="11">
        <v>3300000</v>
      </c>
      <c r="D5488" s="1">
        <v>43100</v>
      </c>
    </row>
    <row r="5489" spans="1:4" x14ac:dyDescent="0.25">
      <c r="A5489" s="28">
        <v>381874</v>
      </c>
      <c r="B5489" s="11">
        <v>6300000</v>
      </c>
      <c r="D5489" s="1">
        <v>41948</v>
      </c>
    </row>
    <row r="5490" spans="1:4" x14ac:dyDescent="0.25">
      <c r="A5490" s="28">
        <v>381880</v>
      </c>
      <c r="B5490" s="11">
        <v>6300000</v>
      </c>
      <c r="D5490" s="1">
        <v>41948</v>
      </c>
    </row>
    <row r="5491" spans="1:4" x14ac:dyDescent="0.25">
      <c r="A5491" s="28">
        <v>381882</v>
      </c>
      <c r="B5491" s="11">
        <v>3798179</v>
      </c>
      <c r="D5491" s="1">
        <v>41639</v>
      </c>
    </row>
    <row r="5492" spans="1:4" x14ac:dyDescent="0.25">
      <c r="A5492" s="28">
        <v>381882</v>
      </c>
      <c r="B5492" s="11">
        <v>13605652</v>
      </c>
      <c r="D5492" s="1">
        <v>42004</v>
      </c>
    </row>
    <row r="5493" spans="1:4" x14ac:dyDescent="0.25">
      <c r="A5493" s="28">
        <v>381882</v>
      </c>
      <c r="B5493" s="11">
        <v>27998602</v>
      </c>
      <c r="D5493" s="1">
        <v>42369</v>
      </c>
    </row>
    <row r="5494" spans="1:4" x14ac:dyDescent="0.25">
      <c r="A5494" s="28">
        <v>381884</v>
      </c>
      <c r="B5494" s="11">
        <v>6</v>
      </c>
      <c r="D5494" s="1">
        <v>41639</v>
      </c>
    </row>
    <row r="5495" spans="1:4" x14ac:dyDescent="0.25">
      <c r="A5495" s="28">
        <v>381884</v>
      </c>
      <c r="B5495" s="11">
        <v>18</v>
      </c>
      <c r="D5495" s="1">
        <v>42004</v>
      </c>
    </row>
    <row r="5496" spans="1:4" x14ac:dyDescent="0.25">
      <c r="A5496" s="28">
        <v>381884</v>
      </c>
      <c r="B5496" s="11">
        <v>60</v>
      </c>
      <c r="D5496" s="1">
        <v>42369</v>
      </c>
    </row>
    <row r="5497" spans="1:4" x14ac:dyDescent="0.25">
      <c r="A5497" s="28">
        <v>381888</v>
      </c>
      <c r="B5497" s="11">
        <v>3798179</v>
      </c>
      <c r="D5497" s="1">
        <v>41639</v>
      </c>
    </row>
    <row r="5498" spans="1:4" x14ac:dyDescent="0.25">
      <c r="A5498" s="28">
        <v>381888</v>
      </c>
      <c r="B5498" s="11">
        <v>13605652</v>
      </c>
      <c r="D5498" s="1">
        <v>42004</v>
      </c>
    </row>
    <row r="5499" spans="1:4" x14ac:dyDescent="0.25">
      <c r="A5499" s="28">
        <v>381888</v>
      </c>
      <c r="B5499" s="11">
        <v>27998602</v>
      </c>
      <c r="D5499" s="1">
        <v>42369</v>
      </c>
    </row>
    <row r="5500" spans="1:4" x14ac:dyDescent="0.25">
      <c r="A5500" s="28">
        <v>381894</v>
      </c>
      <c r="B5500" s="11">
        <v>9000000</v>
      </c>
      <c r="D5500" s="1">
        <v>41955</v>
      </c>
    </row>
    <row r="5501" spans="1:4" x14ac:dyDescent="0.25">
      <c r="A5501" s="28">
        <v>381896</v>
      </c>
      <c r="B5501" s="11">
        <v>9000000</v>
      </c>
      <c r="D5501" s="1">
        <v>41955</v>
      </c>
    </row>
    <row r="5502" spans="1:4" x14ac:dyDescent="0.25">
      <c r="A5502" s="28">
        <v>381916</v>
      </c>
      <c r="B5502" s="11">
        <v>4000000</v>
      </c>
      <c r="D5502" s="1">
        <v>41962</v>
      </c>
    </row>
    <row r="5503" spans="1:4" x14ac:dyDescent="0.25">
      <c r="A5503" s="28">
        <v>381918</v>
      </c>
      <c r="B5503" s="11">
        <v>4000000</v>
      </c>
      <c r="D5503" s="1">
        <v>41962</v>
      </c>
    </row>
    <row r="5504" spans="1:4" x14ac:dyDescent="0.25">
      <c r="A5504" s="28">
        <v>381924</v>
      </c>
      <c r="B5504" s="11">
        <v>7820000</v>
      </c>
      <c r="D5504" s="1">
        <v>42000</v>
      </c>
    </row>
    <row r="5505" spans="1:4" x14ac:dyDescent="0.25">
      <c r="A5505" s="28">
        <v>381926</v>
      </c>
      <c r="B5505" s="11">
        <v>7820000</v>
      </c>
      <c r="D5505" s="1">
        <v>42000</v>
      </c>
    </row>
    <row r="5506" spans="1:4" x14ac:dyDescent="0.25">
      <c r="A5506" s="28">
        <v>381972</v>
      </c>
      <c r="B5506" s="11">
        <v>1</v>
      </c>
      <c r="D5506" s="1">
        <v>41729</v>
      </c>
    </row>
    <row r="5507" spans="1:4" x14ac:dyDescent="0.25">
      <c r="A5507" s="28">
        <v>381972</v>
      </c>
      <c r="B5507" s="11">
        <v>1</v>
      </c>
      <c r="D5507" s="1">
        <v>41912</v>
      </c>
    </row>
    <row r="5508" spans="1:4" x14ac:dyDescent="0.25">
      <c r="A5508" s="28">
        <v>381974</v>
      </c>
      <c r="B5508" s="11">
        <v>351302</v>
      </c>
      <c r="D5508" s="1">
        <v>41820</v>
      </c>
    </row>
    <row r="5509" spans="1:4" x14ac:dyDescent="0.25">
      <c r="A5509" s="28">
        <v>381974</v>
      </c>
      <c r="B5509" s="11">
        <v>575561</v>
      </c>
      <c r="D5509" s="1">
        <v>42094</v>
      </c>
    </row>
    <row r="5510" spans="1:4" x14ac:dyDescent="0.25">
      <c r="A5510" s="28">
        <v>381976</v>
      </c>
      <c r="B5510" s="11">
        <v>1</v>
      </c>
      <c r="D5510" s="1">
        <v>40980</v>
      </c>
    </row>
    <row r="5511" spans="1:4" x14ac:dyDescent="0.25">
      <c r="A5511" s="28">
        <v>381978</v>
      </c>
      <c r="B5511" s="11">
        <v>1</v>
      </c>
      <c r="D5511" s="1">
        <v>41018</v>
      </c>
    </row>
    <row r="5512" spans="1:4" x14ac:dyDescent="0.25">
      <c r="A5512" s="28">
        <v>381980</v>
      </c>
      <c r="B5512" s="11">
        <v>1</v>
      </c>
      <c r="D5512" s="1">
        <v>40981</v>
      </c>
    </row>
    <row r="5513" spans="1:4" x14ac:dyDescent="0.25">
      <c r="A5513" s="28">
        <v>381982</v>
      </c>
      <c r="B5513" s="11">
        <v>5000000</v>
      </c>
      <c r="D5513" s="1">
        <v>40778</v>
      </c>
    </row>
    <row r="5514" spans="1:4" x14ac:dyDescent="0.25">
      <c r="A5514" s="28">
        <v>381984</v>
      </c>
      <c r="B5514" s="11">
        <v>5000000</v>
      </c>
      <c r="D5514" s="1">
        <v>41510</v>
      </c>
    </row>
    <row r="5515" spans="1:4" x14ac:dyDescent="0.25">
      <c r="A5515" s="28">
        <v>381986</v>
      </c>
      <c r="B5515" s="11">
        <v>5835000</v>
      </c>
      <c r="D5515" s="1">
        <v>41955</v>
      </c>
    </row>
    <row r="5516" spans="1:4" x14ac:dyDescent="0.25">
      <c r="A5516" s="28">
        <v>381988</v>
      </c>
      <c r="B5516" s="11">
        <v>5835000</v>
      </c>
      <c r="D5516" s="1">
        <v>41955</v>
      </c>
    </row>
    <row r="5517" spans="1:4" x14ac:dyDescent="0.25">
      <c r="A5517" s="28">
        <v>381994</v>
      </c>
      <c r="B5517" s="11">
        <v>1</v>
      </c>
      <c r="D5517" s="1">
        <v>40981</v>
      </c>
    </row>
    <row r="5518" spans="1:4" x14ac:dyDescent="0.25">
      <c r="A5518" s="28">
        <v>381996</v>
      </c>
      <c r="B5518" s="11">
        <v>1</v>
      </c>
      <c r="D5518" s="1">
        <v>40981</v>
      </c>
    </row>
    <row r="5519" spans="1:4" x14ac:dyDescent="0.25">
      <c r="A5519" s="28">
        <v>381998</v>
      </c>
      <c r="B5519" s="11">
        <v>1</v>
      </c>
      <c r="D5519" s="1">
        <v>40981</v>
      </c>
    </row>
    <row r="5520" spans="1:4" x14ac:dyDescent="0.25">
      <c r="A5520" s="28">
        <v>382000</v>
      </c>
      <c r="B5520" s="11">
        <v>1</v>
      </c>
      <c r="D5520" s="1">
        <v>41075</v>
      </c>
    </row>
    <row r="5521" spans="1:4" x14ac:dyDescent="0.25">
      <c r="A5521" s="28">
        <v>382004</v>
      </c>
      <c r="B5521" s="11">
        <v>12</v>
      </c>
      <c r="D5521" s="1">
        <v>41639</v>
      </c>
    </row>
    <row r="5522" spans="1:4" x14ac:dyDescent="0.25">
      <c r="A5522" s="28">
        <v>382004</v>
      </c>
      <c r="B5522" s="11">
        <v>4</v>
      </c>
      <c r="D5522" s="1">
        <v>42004</v>
      </c>
    </row>
    <row r="5523" spans="1:4" x14ac:dyDescent="0.25">
      <c r="A5523" s="28">
        <v>382004</v>
      </c>
      <c r="B5523" s="11">
        <v>6</v>
      </c>
      <c r="D5523" s="1">
        <v>42521</v>
      </c>
    </row>
    <row r="5524" spans="1:4" x14ac:dyDescent="0.25">
      <c r="A5524" s="28">
        <v>382004</v>
      </c>
      <c r="B5524" s="11">
        <v>6</v>
      </c>
      <c r="D5524" s="1">
        <v>42735</v>
      </c>
    </row>
    <row r="5525" spans="1:4" x14ac:dyDescent="0.25">
      <c r="A5525" s="28">
        <v>382004</v>
      </c>
      <c r="B5525" s="11">
        <v>6</v>
      </c>
      <c r="C5525" t="s">
        <v>4566</v>
      </c>
      <c r="D5525" s="1">
        <v>43100</v>
      </c>
    </row>
    <row r="5526" spans="1:4" x14ac:dyDescent="0.25">
      <c r="A5526" s="28">
        <v>382006</v>
      </c>
      <c r="B5526" s="11">
        <v>14</v>
      </c>
      <c r="D5526" s="1">
        <v>41639</v>
      </c>
    </row>
    <row r="5527" spans="1:4" x14ac:dyDescent="0.25">
      <c r="A5527" s="28">
        <v>382006</v>
      </c>
      <c r="B5527" s="11">
        <v>12</v>
      </c>
      <c r="D5527" s="1">
        <v>42004</v>
      </c>
    </row>
    <row r="5528" spans="1:4" x14ac:dyDescent="0.25">
      <c r="A5528" s="28">
        <v>382006</v>
      </c>
      <c r="B5528" s="11">
        <v>14</v>
      </c>
      <c r="D5528" s="1">
        <v>42521</v>
      </c>
    </row>
    <row r="5529" spans="1:4" x14ac:dyDescent="0.25">
      <c r="A5529" s="28">
        <v>382006</v>
      </c>
      <c r="B5529" s="11">
        <v>14</v>
      </c>
      <c r="D5529" s="1">
        <v>42735</v>
      </c>
    </row>
    <row r="5530" spans="1:4" x14ac:dyDescent="0.25">
      <c r="A5530" s="28">
        <v>382006</v>
      </c>
      <c r="B5530" s="11">
        <v>14</v>
      </c>
      <c r="D5530" s="1">
        <v>43100</v>
      </c>
    </row>
    <row r="5531" spans="1:4" x14ac:dyDescent="0.25">
      <c r="A5531" s="28">
        <v>382010</v>
      </c>
      <c r="B5531" s="11">
        <v>764553</v>
      </c>
      <c r="D5531" s="1">
        <v>41639</v>
      </c>
    </row>
    <row r="5532" spans="1:4" x14ac:dyDescent="0.25">
      <c r="A5532" s="28">
        <v>382010</v>
      </c>
      <c r="B5532" s="11">
        <v>1075286</v>
      </c>
      <c r="D5532" s="1">
        <v>42004</v>
      </c>
    </row>
    <row r="5533" spans="1:4" x14ac:dyDescent="0.25">
      <c r="A5533" s="28">
        <v>382010</v>
      </c>
      <c r="B5533" s="11">
        <v>2039548</v>
      </c>
      <c r="D5533" s="1">
        <v>42521</v>
      </c>
    </row>
    <row r="5534" spans="1:4" x14ac:dyDescent="0.25">
      <c r="A5534" s="28">
        <v>382010</v>
      </c>
      <c r="B5534" s="11">
        <v>2039548</v>
      </c>
      <c r="D5534" s="1">
        <v>42735</v>
      </c>
    </row>
    <row r="5535" spans="1:4" x14ac:dyDescent="0.25">
      <c r="A5535" s="28">
        <v>382010</v>
      </c>
      <c r="B5535" s="11">
        <v>3562449</v>
      </c>
      <c r="D5535" s="1">
        <v>43100</v>
      </c>
    </row>
    <row r="5536" spans="1:4" x14ac:dyDescent="0.25">
      <c r="A5536" s="28">
        <v>382014</v>
      </c>
      <c r="B5536" s="11">
        <v>764554</v>
      </c>
      <c r="D5536" s="1">
        <v>41639</v>
      </c>
    </row>
    <row r="5537" spans="1:4" x14ac:dyDescent="0.25">
      <c r="A5537" s="28">
        <v>382014</v>
      </c>
      <c r="B5537" s="11">
        <v>1075286</v>
      </c>
      <c r="D5537" s="1">
        <v>42004</v>
      </c>
    </row>
    <row r="5538" spans="1:4" x14ac:dyDescent="0.25">
      <c r="A5538" s="28">
        <v>382014</v>
      </c>
      <c r="B5538" s="11">
        <v>1972985</v>
      </c>
      <c r="D5538" s="1">
        <v>42521</v>
      </c>
    </row>
    <row r="5539" spans="1:4" x14ac:dyDescent="0.25">
      <c r="A5539" s="28">
        <v>382014</v>
      </c>
      <c r="B5539" s="11">
        <v>2039548</v>
      </c>
      <c r="D5539" s="1">
        <v>42735</v>
      </c>
    </row>
    <row r="5540" spans="1:4" x14ac:dyDescent="0.25">
      <c r="A5540" s="28">
        <v>382014</v>
      </c>
      <c r="B5540" s="11">
        <v>3562449</v>
      </c>
      <c r="D5540" s="1">
        <v>43100</v>
      </c>
    </row>
    <row r="5541" spans="1:4" x14ac:dyDescent="0.25">
      <c r="A5541" s="28">
        <v>382016</v>
      </c>
      <c r="B5541" s="11"/>
      <c r="D5541" s="1">
        <v>41639</v>
      </c>
    </row>
    <row r="5542" spans="1:4" x14ac:dyDescent="0.25">
      <c r="A5542" s="28">
        <v>382016</v>
      </c>
      <c r="B5542" s="11">
        <v>2</v>
      </c>
      <c r="D5542" s="1">
        <v>42004</v>
      </c>
    </row>
    <row r="5543" spans="1:4" x14ac:dyDescent="0.25">
      <c r="A5543" s="28">
        <v>382016</v>
      </c>
      <c r="B5543" s="11"/>
      <c r="D5543" s="1">
        <v>42551</v>
      </c>
    </row>
    <row r="5544" spans="1:4" x14ac:dyDescent="0.25">
      <c r="A5544" s="28">
        <v>382016</v>
      </c>
      <c r="B5544" s="11">
        <v>13</v>
      </c>
      <c r="D5544" s="1">
        <v>42735</v>
      </c>
    </row>
    <row r="5545" spans="1:4" x14ac:dyDescent="0.25">
      <c r="A5545" s="28">
        <v>382020</v>
      </c>
      <c r="B5545" s="11">
        <v>26</v>
      </c>
      <c r="D5545" s="1">
        <v>41639</v>
      </c>
    </row>
    <row r="5546" spans="1:4" x14ac:dyDescent="0.25">
      <c r="A5546" s="28">
        <v>382020</v>
      </c>
      <c r="B5546" s="11">
        <v>29</v>
      </c>
      <c r="D5546" s="1">
        <v>42004</v>
      </c>
    </row>
    <row r="5547" spans="1:4" x14ac:dyDescent="0.25">
      <c r="A5547" s="28">
        <v>382020</v>
      </c>
      <c r="B5547" s="11">
        <v>18</v>
      </c>
      <c r="D5547" s="1">
        <v>42551</v>
      </c>
    </row>
    <row r="5548" spans="1:4" x14ac:dyDescent="0.25">
      <c r="A5548" s="28">
        <v>382020</v>
      </c>
      <c r="B5548" s="11">
        <v>23</v>
      </c>
      <c r="D5548" s="1">
        <v>42735</v>
      </c>
    </row>
    <row r="5549" spans="1:4" x14ac:dyDescent="0.25">
      <c r="A5549" s="28">
        <v>382022</v>
      </c>
      <c r="B5549" s="11"/>
      <c r="D5549" s="1">
        <v>41639</v>
      </c>
    </row>
    <row r="5550" spans="1:4" x14ac:dyDescent="0.25">
      <c r="A5550" s="28">
        <v>382022</v>
      </c>
      <c r="B5550" s="11">
        <v>586018</v>
      </c>
      <c r="D5550" s="1">
        <v>42004</v>
      </c>
    </row>
    <row r="5551" spans="1:4" x14ac:dyDescent="0.25">
      <c r="A5551" s="28">
        <v>382022</v>
      </c>
      <c r="B5551" s="11">
        <v>789141</v>
      </c>
      <c r="D5551" s="1">
        <v>42551</v>
      </c>
    </row>
    <row r="5552" spans="1:4" x14ac:dyDescent="0.25">
      <c r="A5552" s="28">
        <v>382022</v>
      </c>
      <c r="B5552" s="11">
        <v>790488</v>
      </c>
      <c r="D5552" s="1">
        <v>42735</v>
      </c>
    </row>
    <row r="5553" spans="1:4" x14ac:dyDescent="0.25">
      <c r="A5553" s="28">
        <v>382024</v>
      </c>
      <c r="B5553" s="11">
        <v>476851</v>
      </c>
      <c r="D5553" s="1">
        <v>41639</v>
      </c>
    </row>
    <row r="5554" spans="1:4" x14ac:dyDescent="0.25">
      <c r="A5554" s="28">
        <v>382024</v>
      </c>
      <c r="B5554" s="11">
        <v>739801</v>
      </c>
      <c r="D5554" s="1">
        <v>42004</v>
      </c>
    </row>
    <row r="5555" spans="1:4" x14ac:dyDescent="0.25">
      <c r="A5555" s="28">
        <v>382024</v>
      </c>
      <c r="B5555" s="11">
        <v>1166866</v>
      </c>
      <c r="D5555" s="1">
        <v>42551</v>
      </c>
    </row>
    <row r="5556" spans="1:4" x14ac:dyDescent="0.25">
      <c r="A5556" s="28">
        <v>382024</v>
      </c>
      <c r="B5556" s="11">
        <v>1213191</v>
      </c>
      <c r="D5556" s="1">
        <v>42735</v>
      </c>
    </row>
    <row r="5557" spans="1:4" x14ac:dyDescent="0.25">
      <c r="A5557" s="28">
        <v>382026</v>
      </c>
      <c r="B5557" s="11"/>
      <c r="C5557" t="s">
        <v>250</v>
      </c>
      <c r="D5557" s="1">
        <v>41639</v>
      </c>
    </row>
    <row r="5558" spans="1:4" x14ac:dyDescent="0.25">
      <c r="A5558" s="28">
        <v>382026</v>
      </c>
      <c r="B5558" s="11">
        <v>145783</v>
      </c>
      <c r="D5558" s="1">
        <v>42004</v>
      </c>
    </row>
    <row r="5559" spans="1:4" x14ac:dyDescent="0.25">
      <c r="A5559" s="28">
        <v>382026</v>
      </c>
      <c r="B5559" s="11">
        <v>369725</v>
      </c>
      <c r="D5559" s="1">
        <v>42551</v>
      </c>
    </row>
    <row r="5560" spans="1:4" x14ac:dyDescent="0.25">
      <c r="A5560" s="28">
        <v>382026</v>
      </c>
      <c r="B5560" s="11">
        <v>414703</v>
      </c>
      <c r="D5560" s="1">
        <v>42735</v>
      </c>
    </row>
    <row r="5561" spans="1:4" x14ac:dyDescent="0.25">
      <c r="A5561" s="28">
        <v>382028</v>
      </c>
      <c r="B5561" s="11">
        <v>320</v>
      </c>
      <c r="D5561" s="1">
        <v>41820</v>
      </c>
    </row>
    <row r="5562" spans="1:4" x14ac:dyDescent="0.25">
      <c r="A5562" s="28">
        <v>382028</v>
      </c>
      <c r="B5562" s="11">
        <v>451</v>
      </c>
      <c r="D5562" s="1">
        <v>42185</v>
      </c>
    </row>
    <row r="5563" spans="1:4" x14ac:dyDescent="0.25">
      <c r="A5563" s="28">
        <v>382028</v>
      </c>
      <c r="B5563" s="11">
        <v>625</v>
      </c>
      <c r="D5563" s="1">
        <v>42551</v>
      </c>
    </row>
    <row r="5564" spans="1:4" x14ac:dyDescent="0.25">
      <c r="A5564" s="28">
        <v>382030</v>
      </c>
      <c r="B5564" s="11">
        <v>1206</v>
      </c>
      <c r="D5564" s="1">
        <v>41820</v>
      </c>
    </row>
    <row r="5565" spans="1:4" x14ac:dyDescent="0.25">
      <c r="A5565" s="28">
        <v>382030</v>
      </c>
      <c r="B5565" s="11">
        <v>1206</v>
      </c>
      <c r="D5565" s="1">
        <v>42185</v>
      </c>
    </row>
    <row r="5566" spans="1:4" x14ac:dyDescent="0.25">
      <c r="A5566" s="28">
        <v>382030</v>
      </c>
      <c r="B5566" s="11">
        <v>1206</v>
      </c>
      <c r="D5566" s="1">
        <v>42551</v>
      </c>
    </row>
    <row r="5567" spans="1:4" x14ac:dyDescent="0.25">
      <c r="A5567" s="28">
        <v>382034</v>
      </c>
      <c r="B5567" s="11">
        <v>23252000</v>
      </c>
      <c r="D5567" s="1">
        <v>41820</v>
      </c>
    </row>
    <row r="5568" spans="1:4" x14ac:dyDescent="0.25">
      <c r="A5568" s="28">
        <v>382034</v>
      </c>
      <c r="B5568" s="11">
        <v>24041000</v>
      </c>
      <c r="D5568" s="1">
        <v>42185</v>
      </c>
    </row>
    <row r="5569" spans="1:4" x14ac:dyDescent="0.25">
      <c r="A5569" s="28">
        <v>382034</v>
      </c>
      <c r="B5569" s="11">
        <v>24100000</v>
      </c>
      <c r="D5569" s="1">
        <v>42551</v>
      </c>
    </row>
    <row r="5570" spans="1:4" x14ac:dyDescent="0.25">
      <c r="A5570" s="28">
        <v>382036</v>
      </c>
      <c r="B5570" s="11">
        <v>21752000</v>
      </c>
      <c r="D5570" s="1">
        <v>41820</v>
      </c>
    </row>
    <row r="5571" spans="1:4" x14ac:dyDescent="0.25">
      <c r="A5571" s="28">
        <v>382036</v>
      </c>
      <c r="B5571" s="11">
        <v>22541000</v>
      </c>
      <c r="D5571" s="1">
        <v>42185</v>
      </c>
    </row>
    <row r="5572" spans="1:4" x14ac:dyDescent="0.25">
      <c r="A5572" s="28">
        <v>382036</v>
      </c>
      <c r="B5572" s="11">
        <v>22600000</v>
      </c>
      <c r="D5572" s="1">
        <v>42551</v>
      </c>
    </row>
    <row r="5573" spans="1:4" x14ac:dyDescent="0.25">
      <c r="A5573" s="28">
        <v>382038</v>
      </c>
      <c r="B5573" s="11">
        <v>1</v>
      </c>
      <c r="D5573" s="1">
        <v>41639</v>
      </c>
    </row>
    <row r="5574" spans="1:4" x14ac:dyDescent="0.25">
      <c r="A5574" s="28">
        <v>382038</v>
      </c>
      <c r="B5574" s="11">
        <v>1</v>
      </c>
      <c r="D5574" s="1">
        <v>41912</v>
      </c>
    </row>
    <row r="5575" spans="1:4" x14ac:dyDescent="0.25">
      <c r="A5575" s="28">
        <v>382040</v>
      </c>
      <c r="B5575" s="11">
        <v>1</v>
      </c>
      <c r="D5575" s="1">
        <v>41639</v>
      </c>
    </row>
    <row r="5576" spans="1:4" x14ac:dyDescent="0.25">
      <c r="A5576" s="28">
        <v>382042</v>
      </c>
      <c r="B5576" s="11">
        <v>1</v>
      </c>
      <c r="D5576" s="1">
        <v>41639</v>
      </c>
    </row>
    <row r="5577" spans="1:4" x14ac:dyDescent="0.25">
      <c r="A5577" s="28">
        <v>382044</v>
      </c>
      <c r="B5577" s="11">
        <v>1</v>
      </c>
      <c r="D5577" s="1">
        <v>41639</v>
      </c>
    </row>
    <row r="5578" spans="1:4" x14ac:dyDescent="0.25">
      <c r="A5578" s="28">
        <v>382078</v>
      </c>
      <c r="B5578" s="11">
        <v>15859128</v>
      </c>
      <c r="D5578" s="1">
        <v>41729</v>
      </c>
    </row>
    <row r="5579" spans="1:4" x14ac:dyDescent="0.25">
      <c r="A5579" s="28">
        <v>382078</v>
      </c>
      <c r="B5579" s="11">
        <v>15859129</v>
      </c>
      <c r="D5579" s="1">
        <v>42094</v>
      </c>
    </row>
    <row r="5580" spans="1:4" x14ac:dyDescent="0.25">
      <c r="A5580" s="28">
        <v>382082</v>
      </c>
      <c r="B5580" s="11">
        <v>15744867</v>
      </c>
      <c r="D5580" s="1">
        <v>41729</v>
      </c>
    </row>
    <row r="5581" spans="1:4" x14ac:dyDescent="0.25">
      <c r="A5581" s="28">
        <v>382082</v>
      </c>
      <c r="B5581" s="11">
        <v>15744867</v>
      </c>
      <c r="D5581" s="1">
        <v>42094</v>
      </c>
    </row>
    <row r="5582" spans="1:4" x14ac:dyDescent="0.25">
      <c r="A5582" s="28">
        <v>382082</v>
      </c>
      <c r="B5582" s="11">
        <v>15744867</v>
      </c>
      <c r="D5582" s="1">
        <v>42825</v>
      </c>
    </row>
    <row r="5583" spans="1:4" x14ac:dyDescent="0.25">
      <c r="A5583" s="28">
        <v>382084</v>
      </c>
      <c r="B5583" s="11">
        <v>90</v>
      </c>
      <c r="D5583" s="1">
        <v>41790</v>
      </c>
    </row>
    <row r="5584" spans="1:4" x14ac:dyDescent="0.25">
      <c r="A5584" s="28">
        <v>382084</v>
      </c>
      <c r="B5584" s="11">
        <v>268</v>
      </c>
      <c r="C5584" t="s">
        <v>4450</v>
      </c>
      <c r="D5584" s="1">
        <v>42155</v>
      </c>
    </row>
    <row r="5585" spans="1:4" x14ac:dyDescent="0.25">
      <c r="A5585" s="28">
        <v>382084</v>
      </c>
      <c r="B5585" s="11">
        <v>187</v>
      </c>
      <c r="D5585" s="1">
        <v>42521</v>
      </c>
    </row>
    <row r="5586" spans="1:4" x14ac:dyDescent="0.25">
      <c r="A5586" s="28">
        <v>382084</v>
      </c>
      <c r="B5586" s="11">
        <v>171</v>
      </c>
      <c r="D5586" s="1">
        <v>42886</v>
      </c>
    </row>
    <row r="5587" spans="1:4" x14ac:dyDescent="0.25">
      <c r="A5587" s="28">
        <v>382086</v>
      </c>
      <c r="B5587" s="11">
        <v>157</v>
      </c>
      <c r="D5587" s="1">
        <v>41790</v>
      </c>
    </row>
    <row r="5588" spans="1:4" x14ac:dyDescent="0.25">
      <c r="A5588" s="28">
        <v>382086</v>
      </c>
      <c r="B5588" s="11">
        <v>157</v>
      </c>
      <c r="D5588" s="1">
        <v>42155</v>
      </c>
    </row>
    <row r="5589" spans="1:4" x14ac:dyDescent="0.25">
      <c r="A5589" s="28">
        <v>382086</v>
      </c>
      <c r="B5589" s="11">
        <v>157</v>
      </c>
      <c r="D5589" s="1">
        <v>42521</v>
      </c>
    </row>
    <row r="5590" spans="1:4" x14ac:dyDescent="0.25">
      <c r="A5590" s="28">
        <v>382086</v>
      </c>
      <c r="B5590" s="11">
        <v>157</v>
      </c>
      <c r="D5590" s="1">
        <v>42886</v>
      </c>
    </row>
    <row r="5591" spans="1:4" x14ac:dyDescent="0.25">
      <c r="A5591" s="28">
        <v>382090</v>
      </c>
      <c r="B5591" s="11">
        <v>2867366</v>
      </c>
      <c r="D5591" s="1">
        <v>41790</v>
      </c>
    </row>
    <row r="5592" spans="1:4" x14ac:dyDescent="0.25">
      <c r="A5592" s="28">
        <v>382090</v>
      </c>
      <c r="B5592" s="11">
        <v>3548030</v>
      </c>
      <c r="D5592" s="1">
        <v>42155</v>
      </c>
    </row>
    <row r="5593" spans="1:4" x14ac:dyDescent="0.25">
      <c r="A5593" s="28">
        <v>382090</v>
      </c>
      <c r="B5593" s="11">
        <v>3548030</v>
      </c>
      <c r="D5593" s="1">
        <v>42521</v>
      </c>
    </row>
    <row r="5594" spans="1:4" x14ac:dyDescent="0.25">
      <c r="A5594" s="28">
        <v>382090</v>
      </c>
      <c r="B5594" s="11">
        <v>3548030</v>
      </c>
      <c r="D5594" s="1">
        <v>42886</v>
      </c>
    </row>
    <row r="5595" spans="1:4" x14ac:dyDescent="0.25">
      <c r="A5595" s="28">
        <v>382092</v>
      </c>
      <c r="B5595" s="11">
        <v>256</v>
      </c>
      <c r="C5595" s="44"/>
      <c r="D5595" s="1">
        <v>42004</v>
      </c>
    </row>
    <row r="5596" spans="1:4" x14ac:dyDescent="0.25">
      <c r="A5596" s="28">
        <v>382092</v>
      </c>
      <c r="B5596" s="11">
        <v>479</v>
      </c>
      <c r="C5596" s="44"/>
      <c r="D5596" s="1">
        <v>42551</v>
      </c>
    </row>
    <row r="5597" spans="1:4" x14ac:dyDescent="0.25">
      <c r="A5597" s="28">
        <v>382092</v>
      </c>
      <c r="B5597" s="11">
        <v>502</v>
      </c>
      <c r="D5597" s="1">
        <v>42735</v>
      </c>
    </row>
    <row r="5598" spans="1:4" x14ac:dyDescent="0.25">
      <c r="A5598" s="28">
        <v>382094</v>
      </c>
      <c r="B5598" s="11">
        <v>370</v>
      </c>
      <c r="C5598" t="s">
        <v>2263</v>
      </c>
      <c r="D5598" s="1">
        <v>42004</v>
      </c>
    </row>
    <row r="5599" spans="1:4" x14ac:dyDescent="0.25">
      <c r="A5599" s="28">
        <v>382094</v>
      </c>
      <c r="B5599" s="11">
        <v>370</v>
      </c>
      <c r="D5599" s="1">
        <v>42551</v>
      </c>
    </row>
    <row r="5600" spans="1:4" x14ac:dyDescent="0.25">
      <c r="A5600" s="28">
        <v>382094</v>
      </c>
      <c r="B5600" s="11">
        <v>370</v>
      </c>
      <c r="D5600" s="1">
        <v>42735</v>
      </c>
    </row>
    <row r="5601" spans="1:4" x14ac:dyDescent="0.25">
      <c r="A5601" s="28">
        <v>382098</v>
      </c>
      <c r="B5601" s="11">
        <v>1722471</v>
      </c>
      <c r="D5601" s="1">
        <v>42004</v>
      </c>
    </row>
    <row r="5602" spans="1:4" x14ac:dyDescent="0.25">
      <c r="A5602" s="28">
        <v>382098</v>
      </c>
      <c r="B5602" s="11">
        <v>4743583</v>
      </c>
      <c r="D5602" s="1">
        <v>42551</v>
      </c>
    </row>
    <row r="5603" spans="1:4" x14ac:dyDescent="0.25">
      <c r="A5603" s="28">
        <v>382098</v>
      </c>
      <c r="B5603" s="11">
        <v>4743583</v>
      </c>
      <c r="D5603" s="1">
        <v>42735</v>
      </c>
    </row>
    <row r="5604" spans="1:4" x14ac:dyDescent="0.25">
      <c r="A5604" s="28">
        <v>382126</v>
      </c>
      <c r="B5604" s="11">
        <v>2900000</v>
      </c>
      <c r="D5604" s="1">
        <v>41886</v>
      </c>
    </row>
    <row r="5605" spans="1:4" x14ac:dyDescent="0.25">
      <c r="A5605" s="28">
        <v>382128</v>
      </c>
      <c r="B5605" s="11">
        <v>5369796</v>
      </c>
      <c r="D5605" s="1">
        <v>41886</v>
      </c>
    </row>
    <row r="5606" spans="1:4" x14ac:dyDescent="0.25">
      <c r="A5606" s="28">
        <v>382140</v>
      </c>
      <c r="B5606" s="11">
        <v>1405000</v>
      </c>
      <c r="D5606" s="1">
        <v>41250</v>
      </c>
    </row>
    <row r="5607" spans="1:4" x14ac:dyDescent="0.25">
      <c r="A5607" s="28">
        <v>382140</v>
      </c>
      <c r="B5607" s="11">
        <v>1405000</v>
      </c>
      <c r="D5607" s="1">
        <v>41886</v>
      </c>
    </row>
    <row r="5608" spans="1:4" x14ac:dyDescent="0.25">
      <c r="A5608" s="28">
        <v>382142</v>
      </c>
      <c r="B5608" s="11">
        <v>1405000</v>
      </c>
      <c r="D5608" s="1">
        <v>41250</v>
      </c>
    </row>
    <row r="5609" spans="1:4" x14ac:dyDescent="0.25">
      <c r="A5609" s="28">
        <v>382146</v>
      </c>
      <c r="B5609" s="11">
        <v>55900000</v>
      </c>
      <c r="D5609" s="1">
        <v>41955</v>
      </c>
    </row>
    <row r="5610" spans="1:4" x14ac:dyDescent="0.25">
      <c r="A5610" s="28">
        <v>382148</v>
      </c>
      <c r="B5610" s="11">
        <v>47588000</v>
      </c>
      <c r="D5610" s="1">
        <v>41955</v>
      </c>
    </row>
    <row r="5611" spans="1:4" x14ac:dyDescent="0.25">
      <c r="A5611" s="28">
        <v>382152</v>
      </c>
      <c r="B5611" s="11"/>
      <c r="C5611" s="44">
        <v>0.7</v>
      </c>
      <c r="D5611" s="1">
        <v>42369</v>
      </c>
    </row>
    <row r="5612" spans="1:4" x14ac:dyDescent="0.25">
      <c r="A5612" s="28">
        <v>382158</v>
      </c>
      <c r="B5612" s="11"/>
      <c r="C5612" s="44">
        <v>0.7</v>
      </c>
      <c r="D5612" s="1">
        <v>42369</v>
      </c>
    </row>
    <row r="5613" spans="1:4" x14ac:dyDescent="0.25">
      <c r="A5613" s="28">
        <v>382160</v>
      </c>
      <c r="B5613" s="11">
        <v>3</v>
      </c>
      <c r="D5613" s="1">
        <v>42369</v>
      </c>
    </row>
    <row r="5614" spans="1:4" x14ac:dyDescent="0.25">
      <c r="A5614" s="28">
        <v>382162</v>
      </c>
      <c r="B5614" s="11">
        <v>453373</v>
      </c>
      <c r="D5614" s="1">
        <v>41639</v>
      </c>
    </row>
    <row r="5615" spans="1:4" x14ac:dyDescent="0.25">
      <c r="A5615" s="28">
        <v>382162</v>
      </c>
      <c r="B5615" s="11">
        <v>360392</v>
      </c>
      <c r="D5615" s="1">
        <v>42004</v>
      </c>
    </row>
    <row r="5616" spans="1:4" x14ac:dyDescent="0.25">
      <c r="A5616" s="28">
        <v>382162</v>
      </c>
      <c r="B5616" s="11">
        <v>886077</v>
      </c>
      <c r="D5616" s="1">
        <v>42369</v>
      </c>
    </row>
    <row r="5617" spans="1:4" x14ac:dyDescent="0.25">
      <c r="A5617" s="28">
        <v>382164</v>
      </c>
      <c r="B5617" s="11">
        <v>5280000</v>
      </c>
      <c r="D5617" s="1">
        <v>41955</v>
      </c>
    </row>
    <row r="5618" spans="1:4" x14ac:dyDescent="0.25">
      <c r="A5618" s="28">
        <v>382166</v>
      </c>
      <c r="B5618" s="11">
        <v>5280000</v>
      </c>
      <c r="D5618" s="1">
        <v>41955</v>
      </c>
    </row>
    <row r="5619" spans="1:4" x14ac:dyDescent="0.25">
      <c r="A5619" s="28">
        <v>382202</v>
      </c>
      <c r="B5619" s="11">
        <v>14000000</v>
      </c>
      <c r="D5619" s="1">
        <v>41934</v>
      </c>
    </row>
    <row r="5620" spans="1:4" x14ac:dyDescent="0.25">
      <c r="A5620" s="28">
        <v>382204</v>
      </c>
      <c r="B5620" s="11">
        <v>16496976</v>
      </c>
      <c r="D5620" s="1">
        <v>41934</v>
      </c>
    </row>
    <row r="5621" spans="1:4" x14ac:dyDescent="0.25">
      <c r="A5621" s="28">
        <v>382218</v>
      </c>
      <c r="B5621" s="11">
        <v>1</v>
      </c>
      <c r="D5621" s="1">
        <v>41023</v>
      </c>
    </row>
    <row r="5622" spans="1:4" x14ac:dyDescent="0.25">
      <c r="A5622" s="28">
        <v>382220</v>
      </c>
      <c r="B5622" s="11">
        <v>1</v>
      </c>
      <c r="D5622" s="1">
        <v>41055</v>
      </c>
    </row>
    <row r="5623" spans="1:4" x14ac:dyDescent="0.25">
      <c r="A5623" s="28">
        <v>382222</v>
      </c>
      <c r="B5623" s="11">
        <v>1</v>
      </c>
      <c r="D5623" s="1">
        <v>41019</v>
      </c>
    </row>
    <row r="5624" spans="1:4" x14ac:dyDescent="0.25">
      <c r="A5624" s="28">
        <v>382224</v>
      </c>
      <c r="B5624" s="11">
        <v>1</v>
      </c>
      <c r="D5624" s="1">
        <v>41045</v>
      </c>
    </row>
    <row r="5625" spans="1:4" x14ac:dyDescent="0.25">
      <c r="A5625" s="28">
        <v>382226</v>
      </c>
      <c r="B5625" s="11">
        <v>1</v>
      </c>
      <c r="D5625" s="1">
        <v>41023</v>
      </c>
    </row>
    <row r="5626" spans="1:4" x14ac:dyDescent="0.25">
      <c r="A5626" s="28">
        <v>382228</v>
      </c>
      <c r="B5626" s="11">
        <v>1</v>
      </c>
      <c r="D5626" s="1">
        <v>41028</v>
      </c>
    </row>
    <row r="5627" spans="1:4" x14ac:dyDescent="0.25">
      <c r="A5627" s="28">
        <v>382230</v>
      </c>
      <c r="B5627" s="11">
        <v>1</v>
      </c>
      <c r="D5627" s="1">
        <v>41233</v>
      </c>
    </row>
    <row r="5628" spans="1:4" x14ac:dyDescent="0.25">
      <c r="A5628" s="28">
        <v>382232</v>
      </c>
      <c r="B5628" s="11">
        <v>1</v>
      </c>
      <c r="D5628" s="1">
        <v>41078</v>
      </c>
    </row>
    <row r="5629" spans="1:4" x14ac:dyDescent="0.25">
      <c r="A5629" s="28">
        <v>382234</v>
      </c>
      <c r="B5629" s="11">
        <v>19</v>
      </c>
      <c r="D5629" s="1">
        <v>42004</v>
      </c>
    </row>
    <row r="5630" spans="1:4" x14ac:dyDescent="0.25">
      <c r="A5630" s="28">
        <v>382234</v>
      </c>
      <c r="B5630" s="11">
        <v>25</v>
      </c>
      <c r="C5630" t="s">
        <v>3271</v>
      </c>
      <c r="D5630" s="1">
        <v>42369</v>
      </c>
    </row>
    <row r="5631" spans="1:4" x14ac:dyDescent="0.25">
      <c r="A5631" s="28">
        <v>382236</v>
      </c>
      <c r="B5631" s="11">
        <v>23</v>
      </c>
      <c r="D5631" s="1">
        <v>42004</v>
      </c>
    </row>
    <row r="5632" spans="1:4" x14ac:dyDescent="0.25">
      <c r="A5632" s="28">
        <v>382236</v>
      </c>
      <c r="B5632" s="11">
        <v>23</v>
      </c>
      <c r="C5632" t="s">
        <v>3272</v>
      </c>
      <c r="D5632" s="1">
        <v>42369</v>
      </c>
    </row>
    <row r="5633" spans="1:4" x14ac:dyDescent="0.25">
      <c r="A5633" s="28">
        <v>382238</v>
      </c>
      <c r="B5633" s="11">
        <v>1</v>
      </c>
      <c r="D5633" s="1">
        <v>42004</v>
      </c>
    </row>
    <row r="5634" spans="1:4" x14ac:dyDescent="0.25">
      <c r="A5634" s="28">
        <v>382238</v>
      </c>
      <c r="B5634" s="11">
        <v>1</v>
      </c>
      <c r="D5634" s="1">
        <v>42369</v>
      </c>
    </row>
    <row r="5635" spans="1:4" x14ac:dyDescent="0.25">
      <c r="A5635" s="28">
        <v>382240</v>
      </c>
      <c r="B5635" s="11">
        <v>412361</v>
      </c>
      <c r="D5635" s="1">
        <v>42004</v>
      </c>
    </row>
    <row r="5636" spans="1:4" x14ac:dyDescent="0.25">
      <c r="A5636" s="28">
        <v>382240</v>
      </c>
      <c r="B5636" s="11">
        <v>412361</v>
      </c>
      <c r="D5636" s="1">
        <v>42369</v>
      </c>
    </row>
    <row r="5637" spans="1:4" x14ac:dyDescent="0.25">
      <c r="A5637" s="28">
        <v>382242</v>
      </c>
      <c r="B5637" s="11">
        <v>1118325</v>
      </c>
      <c r="D5637" s="1">
        <v>41274</v>
      </c>
    </row>
    <row r="5638" spans="1:4" x14ac:dyDescent="0.25">
      <c r="A5638" s="28">
        <v>382242</v>
      </c>
      <c r="B5638" s="11">
        <v>2253410</v>
      </c>
      <c r="D5638" s="1">
        <v>41639</v>
      </c>
    </row>
    <row r="5639" spans="1:4" x14ac:dyDescent="0.25">
      <c r="A5639" s="28">
        <v>382242</v>
      </c>
      <c r="B5639" s="11">
        <v>4181852</v>
      </c>
      <c r="D5639" s="1">
        <v>42185</v>
      </c>
    </row>
    <row r="5640" spans="1:4" x14ac:dyDescent="0.25">
      <c r="A5640" s="28">
        <v>382242</v>
      </c>
      <c r="B5640" s="11">
        <v>4181852</v>
      </c>
      <c r="D5640" s="1">
        <v>42369</v>
      </c>
    </row>
    <row r="5641" spans="1:4" x14ac:dyDescent="0.25">
      <c r="A5641" s="28">
        <v>382242</v>
      </c>
      <c r="B5641" s="11">
        <v>4181852</v>
      </c>
      <c r="D5641" s="1">
        <v>42916</v>
      </c>
    </row>
    <row r="5642" spans="1:4" x14ac:dyDescent="0.25">
      <c r="A5642" s="28">
        <v>382246</v>
      </c>
      <c r="B5642" s="11">
        <v>37</v>
      </c>
      <c r="D5642" s="1">
        <v>41639</v>
      </c>
    </row>
    <row r="5643" spans="1:4" x14ac:dyDescent="0.25">
      <c r="A5643" s="28">
        <v>382246</v>
      </c>
      <c r="B5643" s="11">
        <v>23</v>
      </c>
      <c r="D5643" s="1">
        <v>42185</v>
      </c>
    </row>
    <row r="5644" spans="1:4" x14ac:dyDescent="0.25">
      <c r="A5644" s="28">
        <v>382246</v>
      </c>
      <c r="B5644" s="11">
        <v>23</v>
      </c>
      <c r="D5644" s="1">
        <v>42369</v>
      </c>
    </row>
    <row r="5645" spans="1:4" x14ac:dyDescent="0.25">
      <c r="A5645" s="28">
        <v>382246</v>
      </c>
      <c r="B5645" s="11">
        <v>23</v>
      </c>
      <c r="D5645" s="1">
        <v>42916</v>
      </c>
    </row>
    <row r="5646" spans="1:4" x14ac:dyDescent="0.25">
      <c r="A5646" s="28">
        <v>382248</v>
      </c>
      <c r="B5646" s="11">
        <v>3175628</v>
      </c>
      <c r="D5646" s="1">
        <v>41639</v>
      </c>
    </row>
    <row r="5647" spans="1:4" x14ac:dyDescent="0.25">
      <c r="A5647" s="28">
        <v>382248</v>
      </c>
      <c r="B5647" s="11">
        <v>4181852</v>
      </c>
      <c r="D5647" s="1">
        <v>42185</v>
      </c>
    </row>
    <row r="5648" spans="1:4" x14ac:dyDescent="0.25">
      <c r="A5648" s="28">
        <v>382248</v>
      </c>
      <c r="B5648" s="11">
        <v>4181852</v>
      </c>
      <c r="D5648" s="1">
        <v>42369</v>
      </c>
    </row>
    <row r="5649" spans="1:4" x14ac:dyDescent="0.25">
      <c r="A5649" s="28">
        <v>382248</v>
      </c>
      <c r="B5649" s="11">
        <v>4181852</v>
      </c>
      <c r="D5649" s="1">
        <v>42916</v>
      </c>
    </row>
    <row r="5650" spans="1:4" x14ac:dyDescent="0.25">
      <c r="A5650" s="28">
        <v>382250</v>
      </c>
      <c r="B5650" s="11">
        <v>17</v>
      </c>
      <c r="C5650" s="44"/>
      <c r="D5650" s="1">
        <v>41729</v>
      </c>
    </row>
    <row r="5651" spans="1:4" x14ac:dyDescent="0.25">
      <c r="A5651" s="28">
        <v>382250</v>
      </c>
      <c r="B5651" s="11">
        <v>1</v>
      </c>
      <c r="D5651" s="1">
        <v>42094</v>
      </c>
    </row>
    <row r="5652" spans="1:4" x14ac:dyDescent="0.25">
      <c r="A5652" s="28">
        <v>382250</v>
      </c>
      <c r="B5652" s="11">
        <v>5</v>
      </c>
      <c r="D5652" s="1">
        <v>42460</v>
      </c>
    </row>
    <row r="5653" spans="1:4" x14ac:dyDescent="0.25">
      <c r="A5653" s="28">
        <v>382250</v>
      </c>
      <c r="B5653" s="11">
        <v>18</v>
      </c>
      <c r="D5653" s="1">
        <v>42825</v>
      </c>
    </row>
    <row r="5654" spans="1:4" x14ac:dyDescent="0.25">
      <c r="A5654" s="28">
        <v>382252</v>
      </c>
      <c r="B5654" s="11">
        <v>65</v>
      </c>
      <c r="D5654" s="1">
        <v>41729</v>
      </c>
    </row>
    <row r="5655" spans="1:4" x14ac:dyDescent="0.25">
      <c r="A5655" s="28">
        <v>382252</v>
      </c>
      <c r="B5655" s="11">
        <v>93</v>
      </c>
      <c r="D5655" s="1">
        <v>42094</v>
      </c>
    </row>
    <row r="5656" spans="1:4" x14ac:dyDescent="0.25">
      <c r="A5656" s="28">
        <v>382252</v>
      </c>
      <c r="B5656" s="11">
        <v>65</v>
      </c>
      <c r="D5656" s="1">
        <v>42460</v>
      </c>
    </row>
    <row r="5657" spans="1:4" x14ac:dyDescent="0.25">
      <c r="A5657" s="28">
        <v>382252</v>
      </c>
      <c r="B5657" s="11">
        <v>65</v>
      </c>
      <c r="D5657" s="1">
        <v>42825</v>
      </c>
    </row>
    <row r="5658" spans="1:4" x14ac:dyDescent="0.25">
      <c r="A5658" s="28">
        <v>382256</v>
      </c>
      <c r="B5658" s="11">
        <v>2383386</v>
      </c>
      <c r="D5658" s="1">
        <v>41729</v>
      </c>
    </row>
    <row r="5659" spans="1:4" x14ac:dyDescent="0.25">
      <c r="A5659" s="28">
        <v>382256</v>
      </c>
      <c r="B5659" s="11">
        <v>2479806</v>
      </c>
      <c r="D5659" s="1">
        <v>42094</v>
      </c>
    </row>
    <row r="5660" spans="1:4" x14ac:dyDescent="0.25">
      <c r="A5660" s="28">
        <v>382256</v>
      </c>
      <c r="B5660" s="11">
        <v>2479806</v>
      </c>
      <c r="D5660" s="1">
        <v>42460</v>
      </c>
    </row>
    <row r="5661" spans="1:4" x14ac:dyDescent="0.25">
      <c r="A5661" s="28">
        <v>382256</v>
      </c>
      <c r="B5661" s="11">
        <v>2479806</v>
      </c>
      <c r="D5661" s="1">
        <v>42825</v>
      </c>
    </row>
    <row r="5662" spans="1:4" x14ac:dyDescent="0.25">
      <c r="A5662" s="28">
        <v>382258</v>
      </c>
      <c r="B5662" s="11">
        <v>2479806</v>
      </c>
      <c r="D5662" s="1">
        <v>41729</v>
      </c>
    </row>
    <row r="5663" spans="1:4" x14ac:dyDescent="0.25">
      <c r="A5663" s="28">
        <v>382258</v>
      </c>
      <c r="B5663" s="11">
        <v>2479806</v>
      </c>
      <c r="D5663" s="1">
        <v>42460</v>
      </c>
    </row>
    <row r="5664" spans="1:4" x14ac:dyDescent="0.25">
      <c r="A5664" s="28">
        <v>382258</v>
      </c>
      <c r="B5664" s="11">
        <v>2479806</v>
      </c>
      <c r="D5664" s="1">
        <v>42825</v>
      </c>
    </row>
    <row r="5665" spans="1:4" x14ac:dyDescent="0.25">
      <c r="A5665" s="28">
        <v>382260</v>
      </c>
      <c r="B5665" s="11">
        <v>8</v>
      </c>
      <c r="D5665" s="1">
        <v>41639</v>
      </c>
    </row>
    <row r="5666" spans="1:4" x14ac:dyDescent="0.25">
      <c r="A5666" s="28">
        <v>382260</v>
      </c>
      <c r="B5666" s="11">
        <v>22</v>
      </c>
      <c r="D5666" s="1">
        <v>42004</v>
      </c>
    </row>
    <row r="5667" spans="1:4" x14ac:dyDescent="0.25">
      <c r="A5667" s="28">
        <v>382260</v>
      </c>
      <c r="B5667" s="11">
        <v>39</v>
      </c>
      <c r="D5667" s="1">
        <v>42551</v>
      </c>
    </row>
    <row r="5668" spans="1:4" x14ac:dyDescent="0.25">
      <c r="A5668" s="28">
        <v>382260</v>
      </c>
      <c r="B5668" s="11">
        <v>41</v>
      </c>
      <c r="D5668" s="1">
        <v>42735</v>
      </c>
    </row>
    <row r="5669" spans="1:4" x14ac:dyDescent="0.25">
      <c r="A5669" s="28">
        <v>382260</v>
      </c>
      <c r="B5669" s="11">
        <v>36</v>
      </c>
      <c r="D5669" s="1">
        <v>43100</v>
      </c>
    </row>
    <row r="5670" spans="1:4" x14ac:dyDescent="0.25">
      <c r="A5670" s="28">
        <v>382262</v>
      </c>
      <c r="B5670" s="11">
        <v>219</v>
      </c>
      <c r="D5670" s="1">
        <v>41639</v>
      </c>
    </row>
    <row r="5671" spans="1:4" x14ac:dyDescent="0.25">
      <c r="A5671" s="28">
        <v>382262</v>
      </c>
      <c r="B5671" s="11">
        <v>217</v>
      </c>
      <c r="D5671" s="1">
        <v>42004</v>
      </c>
    </row>
    <row r="5672" spans="1:4" x14ac:dyDescent="0.25">
      <c r="A5672" s="28">
        <v>382262</v>
      </c>
      <c r="B5672" s="11">
        <v>217</v>
      </c>
      <c r="D5672" s="1">
        <v>42551</v>
      </c>
    </row>
    <row r="5673" spans="1:4" x14ac:dyDescent="0.25">
      <c r="A5673" s="28">
        <v>382262</v>
      </c>
      <c r="B5673" s="11">
        <v>217</v>
      </c>
      <c r="D5673" s="1">
        <v>42735</v>
      </c>
    </row>
    <row r="5674" spans="1:4" x14ac:dyDescent="0.25">
      <c r="A5674" s="28">
        <v>382262</v>
      </c>
      <c r="B5674" s="11">
        <v>217</v>
      </c>
      <c r="D5674" s="1">
        <v>43100</v>
      </c>
    </row>
    <row r="5675" spans="1:4" x14ac:dyDescent="0.25">
      <c r="A5675" s="28">
        <v>382266</v>
      </c>
      <c r="B5675" s="11">
        <v>414164</v>
      </c>
      <c r="D5675" s="1">
        <v>41639</v>
      </c>
    </row>
    <row r="5676" spans="1:4" x14ac:dyDescent="0.25">
      <c r="A5676" s="28">
        <v>382266</v>
      </c>
      <c r="B5676" s="11">
        <v>8324553</v>
      </c>
      <c r="D5676" s="1">
        <v>42004</v>
      </c>
    </row>
    <row r="5677" spans="1:4" x14ac:dyDescent="0.25">
      <c r="A5677" s="28">
        <v>382266</v>
      </c>
      <c r="B5677" s="11">
        <v>8324553</v>
      </c>
      <c r="D5677" s="1">
        <v>42551</v>
      </c>
    </row>
    <row r="5678" spans="1:4" x14ac:dyDescent="0.25">
      <c r="A5678" s="28">
        <v>382266</v>
      </c>
      <c r="B5678" s="11">
        <v>8324553</v>
      </c>
      <c r="D5678" s="1">
        <v>42735</v>
      </c>
    </row>
    <row r="5679" spans="1:4" x14ac:dyDescent="0.25">
      <c r="A5679" s="28">
        <v>382266</v>
      </c>
      <c r="B5679" s="11">
        <v>8324553</v>
      </c>
      <c r="D5679" s="1">
        <v>43100</v>
      </c>
    </row>
    <row r="5680" spans="1:4" x14ac:dyDescent="0.25">
      <c r="A5680" s="28">
        <v>382268</v>
      </c>
      <c r="B5680" s="11"/>
      <c r="D5680" s="1">
        <v>41639</v>
      </c>
    </row>
    <row r="5681" spans="1:4" x14ac:dyDescent="0.25">
      <c r="A5681" s="28">
        <v>382268</v>
      </c>
      <c r="B5681" s="11">
        <v>7</v>
      </c>
      <c r="D5681" s="1">
        <v>42004</v>
      </c>
    </row>
    <row r="5682" spans="1:4" x14ac:dyDescent="0.25">
      <c r="A5682" s="28">
        <v>382268</v>
      </c>
      <c r="B5682" s="11">
        <v>18</v>
      </c>
      <c r="D5682" s="1">
        <v>42369</v>
      </c>
    </row>
    <row r="5683" spans="1:4" x14ac:dyDescent="0.25">
      <c r="A5683" s="28">
        <v>382268</v>
      </c>
      <c r="B5683" s="11">
        <v>16</v>
      </c>
      <c r="D5683" s="1">
        <v>42735</v>
      </c>
    </row>
    <row r="5684" spans="1:4" x14ac:dyDescent="0.25">
      <c r="A5684" s="28">
        <v>382268</v>
      </c>
      <c r="B5684" s="11">
        <v>16</v>
      </c>
      <c r="D5684" s="1">
        <v>43100</v>
      </c>
    </row>
    <row r="5685" spans="1:4" x14ac:dyDescent="0.25">
      <c r="A5685" s="28">
        <v>382270</v>
      </c>
      <c r="B5685" s="11"/>
      <c r="D5685" s="1">
        <v>41639</v>
      </c>
    </row>
    <row r="5686" spans="1:4" x14ac:dyDescent="0.25">
      <c r="A5686" s="28">
        <v>382270</v>
      </c>
      <c r="B5686" s="11">
        <v>40</v>
      </c>
      <c r="D5686" s="1">
        <v>42004</v>
      </c>
    </row>
    <row r="5687" spans="1:4" x14ac:dyDescent="0.25">
      <c r="A5687" s="28">
        <v>382270</v>
      </c>
      <c r="B5687" s="11">
        <v>40</v>
      </c>
      <c r="D5687" s="1">
        <v>42369</v>
      </c>
    </row>
    <row r="5688" spans="1:4" x14ac:dyDescent="0.25">
      <c r="A5688" s="28">
        <v>382270</v>
      </c>
      <c r="B5688" s="11">
        <v>40</v>
      </c>
      <c r="D5688" s="1">
        <v>42735</v>
      </c>
    </row>
    <row r="5689" spans="1:4" x14ac:dyDescent="0.25">
      <c r="A5689" s="28">
        <v>382270</v>
      </c>
      <c r="B5689" s="11">
        <v>40</v>
      </c>
      <c r="D5689" s="1">
        <v>43100</v>
      </c>
    </row>
    <row r="5690" spans="1:4" x14ac:dyDescent="0.25">
      <c r="A5690" s="28">
        <v>382274</v>
      </c>
      <c r="B5690" s="11">
        <v>6557479</v>
      </c>
      <c r="D5690" s="1">
        <v>41639</v>
      </c>
    </row>
    <row r="5691" spans="1:4" x14ac:dyDescent="0.25">
      <c r="A5691" s="28">
        <v>382274</v>
      </c>
      <c r="B5691" s="11">
        <v>6993517</v>
      </c>
      <c r="D5691" s="1">
        <v>42004</v>
      </c>
    </row>
    <row r="5692" spans="1:4" x14ac:dyDescent="0.25">
      <c r="A5692" s="28">
        <v>382274</v>
      </c>
      <c r="B5692" s="11">
        <v>7653517</v>
      </c>
      <c r="D5692" s="1">
        <v>42369</v>
      </c>
    </row>
    <row r="5693" spans="1:4" x14ac:dyDescent="0.25">
      <c r="A5693" s="28">
        <v>382274</v>
      </c>
      <c r="B5693" s="11">
        <v>7653517</v>
      </c>
      <c r="D5693" s="1">
        <v>42735</v>
      </c>
    </row>
    <row r="5694" spans="1:4" x14ac:dyDescent="0.25">
      <c r="A5694" s="28">
        <v>382274</v>
      </c>
      <c r="B5694" s="11">
        <v>7653517</v>
      </c>
      <c r="D5694" s="1">
        <v>43100</v>
      </c>
    </row>
    <row r="5695" spans="1:4" x14ac:dyDescent="0.25">
      <c r="A5695" s="28">
        <v>382276</v>
      </c>
      <c r="B5695" s="11">
        <v>0</v>
      </c>
      <c r="D5695" s="1">
        <v>41639</v>
      </c>
    </row>
    <row r="5696" spans="1:4" x14ac:dyDescent="0.25">
      <c r="A5696" s="28">
        <v>382276</v>
      </c>
      <c r="B5696" s="11">
        <v>1</v>
      </c>
      <c r="D5696" s="1">
        <v>42004</v>
      </c>
    </row>
    <row r="5697" spans="1:4" x14ac:dyDescent="0.25">
      <c r="A5697" s="28">
        <v>382276</v>
      </c>
      <c r="B5697" s="11"/>
      <c r="D5697" s="1">
        <v>42369</v>
      </c>
    </row>
    <row r="5698" spans="1:4" x14ac:dyDescent="0.25">
      <c r="A5698" s="28">
        <v>382276</v>
      </c>
      <c r="B5698" s="11">
        <v>0</v>
      </c>
      <c r="D5698" s="1">
        <v>42582</v>
      </c>
    </row>
    <row r="5699" spans="1:4" x14ac:dyDescent="0.25">
      <c r="A5699" s="28">
        <v>382276</v>
      </c>
      <c r="B5699" s="11">
        <v>0</v>
      </c>
      <c r="D5699" s="1">
        <v>42947</v>
      </c>
    </row>
    <row r="5700" spans="1:4" x14ac:dyDescent="0.25">
      <c r="A5700" s="28">
        <v>382278</v>
      </c>
      <c r="B5700" s="11">
        <v>62</v>
      </c>
      <c r="D5700" s="1">
        <v>41639</v>
      </c>
    </row>
    <row r="5701" spans="1:4" x14ac:dyDescent="0.25">
      <c r="A5701" s="28">
        <v>382278</v>
      </c>
      <c r="B5701" s="11">
        <v>64</v>
      </c>
      <c r="D5701" s="1">
        <v>42004</v>
      </c>
    </row>
    <row r="5702" spans="1:4" x14ac:dyDescent="0.25">
      <c r="A5702" s="28">
        <v>382278</v>
      </c>
      <c r="B5702" s="11">
        <v>59</v>
      </c>
      <c r="D5702" s="1">
        <v>42369</v>
      </c>
    </row>
    <row r="5703" spans="1:4" x14ac:dyDescent="0.25">
      <c r="A5703" s="28">
        <v>382278</v>
      </c>
      <c r="B5703" s="11">
        <v>61</v>
      </c>
      <c r="D5703" s="1">
        <v>42582</v>
      </c>
    </row>
    <row r="5704" spans="1:4" x14ac:dyDescent="0.25">
      <c r="A5704" s="28">
        <v>382278</v>
      </c>
      <c r="B5704" s="11">
        <v>52</v>
      </c>
      <c r="D5704" s="1">
        <v>42947</v>
      </c>
    </row>
    <row r="5705" spans="1:4" x14ac:dyDescent="0.25">
      <c r="A5705" s="28">
        <v>382282</v>
      </c>
      <c r="B5705" s="11">
        <v>113177</v>
      </c>
      <c r="D5705" s="1">
        <v>41639</v>
      </c>
    </row>
    <row r="5706" spans="1:4" x14ac:dyDescent="0.25">
      <c r="A5706" s="28">
        <v>382282</v>
      </c>
      <c r="B5706" s="11">
        <v>249356</v>
      </c>
      <c r="D5706" s="1">
        <v>42004</v>
      </c>
    </row>
    <row r="5707" spans="1:4" x14ac:dyDescent="0.25">
      <c r="A5707" s="28">
        <v>382282</v>
      </c>
      <c r="B5707" s="11">
        <v>533088</v>
      </c>
      <c r="D5707" s="1">
        <v>42369</v>
      </c>
    </row>
    <row r="5708" spans="1:4" x14ac:dyDescent="0.25">
      <c r="A5708" s="28">
        <v>382282</v>
      </c>
      <c r="B5708" s="11">
        <v>558052</v>
      </c>
      <c r="D5708" s="1">
        <v>42582</v>
      </c>
    </row>
    <row r="5709" spans="1:4" x14ac:dyDescent="0.25">
      <c r="A5709" s="28">
        <v>382282</v>
      </c>
      <c r="B5709" s="11">
        <v>655578</v>
      </c>
      <c r="D5709" s="1">
        <v>42947</v>
      </c>
    </row>
    <row r="5710" spans="1:4" x14ac:dyDescent="0.25">
      <c r="A5710" s="28">
        <v>382284</v>
      </c>
      <c r="B5710" s="11">
        <v>7500000</v>
      </c>
      <c r="D5710" s="1">
        <v>41886</v>
      </c>
    </row>
    <row r="5711" spans="1:4" x14ac:dyDescent="0.25">
      <c r="A5711" s="28">
        <v>382286</v>
      </c>
      <c r="B5711" s="11">
        <v>7500000</v>
      </c>
      <c r="D5711" s="1">
        <v>41886</v>
      </c>
    </row>
    <row r="5712" spans="1:4" x14ac:dyDescent="0.25">
      <c r="A5712" s="28">
        <v>382308</v>
      </c>
      <c r="B5712" s="11">
        <v>812868</v>
      </c>
      <c r="D5712" s="1">
        <v>41820</v>
      </c>
    </row>
    <row r="5713" spans="1:4" x14ac:dyDescent="0.25">
      <c r="A5713" s="28">
        <v>382308</v>
      </c>
      <c r="B5713" s="11">
        <v>14208436</v>
      </c>
      <c r="D5713" s="1">
        <v>42004</v>
      </c>
    </row>
    <row r="5714" spans="1:4" x14ac:dyDescent="0.25">
      <c r="A5714" s="28">
        <v>382310</v>
      </c>
      <c r="B5714" s="11">
        <v>20750</v>
      </c>
      <c r="D5714" s="1">
        <v>41820</v>
      </c>
    </row>
    <row r="5715" spans="1:4" x14ac:dyDescent="0.25">
      <c r="A5715" s="28">
        <v>382310</v>
      </c>
      <c r="B5715" s="11">
        <v>27003</v>
      </c>
      <c r="D5715" s="1">
        <v>42004</v>
      </c>
    </row>
    <row r="5716" spans="1:4" x14ac:dyDescent="0.25">
      <c r="A5716" s="28">
        <v>382312</v>
      </c>
      <c r="B5716" s="11">
        <v>7290</v>
      </c>
      <c r="D5716" s="1">
        <v>41639</v>
      </c>
    </row>
    <row r="5717" spans="1:4" x14ac:dyDescent="0.25">
      <c r="A5717" s="28">
        <v>382312</v>
      </c>
      <c r="B5717" s="11">
        <v>7420</v>
      </c>
      <c r="D5717" s="1">
        <v>42185</v>
      </c>
    </row>
    <row r="5718" spans="1:4" x14ac:dyDescent="0.25">
      <c r="A5718" s="28">
        <v>382312</v>
      </c>
      <c r="B5718" s="11">
        <v>7420</v>
      </c>
      <c r="D5718" s="1">
        <v>42551</v>
      </c>
    </row>
    <row r="5719" spans="1:4" x14ac:dyDescent="0.25">
      <c r="A5719" s="28">
        <v>382312</v>
      </c>
      <c r="B5719" s="11">
        <v>7420</v>
      </c>
      <c r="D5719" s="1">
        <v>42916</v>
      </c>
    </row>
    <row r="5720" spans="1:4" x14ac:dyDescent="0.25">
      <c r="A5720" s="28">
        <v>382312</v>
      </c>
      <c r="B5720" s="11">
        <v>7420</v>
      </c>
      <c r="D5720" s="1">
        <v>43100</v>
      </c>
    </row>
    <row r="5721" spans="1:4" x14ac:dyDescent="0.25">
      <c r="A5721" s="28">
        <v>382314</v>
      </c>
      <c r="B5721" s="11">
        <v>174000</v>
      </c>
      <c r="D5721" s="1">
        <v>41820</v>
      </c>
    </row>
    <row r="5722" spans="1:4" x14ac:dyDescent="0.25">
      <c r="A5722" s="28">
        <v>382314</v>
      </c>
      <c r="B5722" s="11">
        <v>311850</v>
      </c>
      <c r="D5722" s="1">
        <v>42185</v>
      </c>
    </row>
    <row r="5723" spans="1:4" x14ac:dyDescent="0.25">
      <c r="A5723" s="28">
        <v>382314</v>
      </c>
      <c r="B5723" s="11">
        <v>336108</v>
      </c>
      <c r="D5723" s="1">
        <v>42551</v>
      </c>
    </row>
    <row r="5724" spans="1:4" x14ac:dyDescent="0.25">
      <c r="A5724" s="28">
        <v>382314</v>
      </c>
      <c r="B5724" s="11">
        <v>341259</v>
      </c>
      <c r="D5724" s="1">
        <v>42916</v>
      </c>
    </row>
    <row r="5725" spans="1:4" x14ac:dyDescent="0.25">
      <c r="A5725" s="28">
        <v>382314</v>
      </c>
      <c r="B5725" s="11">
        <v>348566</v>
      </c>
      <c r="D5725" s="1">
        <v>43100</v>
      </c>
    </row>
    <row r="5726" spans="1:4" x14ac:dyDescent="0.25">
      <c r="A5726" s="28">
        <v>382316</v>
      </c>
      <c r="B5726" s="11">
        <v>1</v>
      </c>
      <c r="D5726" s="1">
        <v>41528</v>
      </c>
    </row>
    <row r="5727" spans="1:4" x14ac:dyDescent="0.25">
      <c r="A5727" s="28">
        <v>382318</v>
      </c>
      <c r="B5727" s="11">
        <v>1</v>
      </c>
      <c r="D5727" s="1">
        <v>41586</v>
      </c>
    </row>
    <row r="5728" spans="1:4" x14ac:dyDescent="0.25">
      <c r="A5728" s="28">
        <v>382320</v>
      </c>
      <c r="B5728" s="11">
        <v>13024621</v>
      </c>
      <c r="D5728" s="1">
        <v>41621</v>
      </c>
    </row>
    <row r="5729" spans="1:4" x14ac:dyDescent="0.25">
      <c r="A5729" s="28">
        <v>382320</v>
      </c>
      <c r="B5729" s="11">
        <v>22159271</v>
      </c>
      <c r="D5729" s="1">
        <v>42004</v>
      </c>
    </row>
    <row r="5730" spans="1:4" x14ac:dyDescent="0.25">
      <c r="A5730" s="28">
        <v>382320</v>
      </c>
      <c r="B5730" s="11">
        <v>25439009</v>
      </c>
      <c r="D5730" s="1">
        <v>42735</v>
      </c>
    </row>
    <row r="5731" spans="1:4" x14ac:dyDescent="0.25">
      <c r="A5731" s="28">
        <v>382320</v>
      </c>
      <c r="B5731" s="11">
        <v>26312422</v>
      </c>
      <c r="D5731" s="1">
        <v>43100</v>
      </c>
    </row>
    <row r="5732" spans="1:4" x14ac:dyDescent="0.25">
      <c r="A5732" s="28">
        <v>382324</v>
      </c>
      <c r="B5732" s="11">
        <v>28</v>
      </c>
      <c r="D5732" s="1">
        <v>41639</v>
      </c>
    </row>
    <row r="5733" spans="1:4" x14ac:dyDescent="0.25">
      <c r="A5733" s="28">
        <v>382324</v>
      </c>
      <c r="B5733" s="11">
        <v>52</v>
      </c>
      <c r="D5733" s="1">
        <v>42004</v>
      </c>
    </row>
    <row r="5734" spans="1:4" x14ac:dyDescent="0.25">
      <c r="A5734" s="28">
        <v>382324</v>
      </c>
      <c r="B5734" s="11">
        <v>105</v>
      </c>
      <c r="D5734" s="1">
        <v>42735</v>
      </c>
    </row>
    <row r="5735" spans="1:4" x14ac:dyDescent="0.25">
      <c r="A5735" s="28">
        <v>382324</v>
      </c>
      <c r="B5735" s="11">
        <v>88</v>
      </c>
      <c r="D5735" s="1">
        <v>43100</v>
      </c>
    </row>
    <row r="5736" spans="1:4" x14ac:dyDescent="0.25">
      <c r="A5736" s="28">
        <v>382326</v>
      </c>
      <c r="B5736" s="11">
        <v>280</v>
      </c>
      <c r="D5736" s="1">
        <v>41639</v>
      </c>
    </row>
    <row r="5737" spans="1:4" x14ac:dyDescent="0.25">
      <c r="A5737" s="28">
        <v>382326</v>
      </c>
      <c r="B5737" s="11">
        <v>280</v>
      </c>
      <c r="D5737" s="1">
        <v>42004</v>
      </c>
    </row>
    <row r="5738" spans="1:4" x14ac:dyDescent="0.25">
      <c r="A5738" s="28">
        <v>382326</v>
      </c>
      <c r="B5738" s="11">
        <v>280</v>
      </c>
      <c r="D5738" s="1">
        <v>42735</v>
      </c>
    </row>
    <row r="5739" spans="1:4" x14ac:dyDescent="0.25">
      <c r="A5739" s="28">
        <v>382326</v>
      </c>
      <c r="B5739" s="11">
        <v>280</v>
      </c>
      <c r="D5739" s="1">
        <v>43100</v>
      </c>
    </row>
    <row r="5740" spans="1:4" x14ac:dyDescent="0.25">
      <c r="A5740" s="28">
        <v>382330</v>
      </c>
      <c r="B5740" s="11">
        <v>13024621</v>
      </c>
      <c r="D5740" s="1">
        <v>41639</v>
      </c>
    </row>
    <row r="5741" spans="1:4" x14ac:dyDescent="0.25">
      <c r="A5741" s="28">
        <v>382330</v>
      </c>
      <c r="B5741" s="11">
        <v>22159271</v>
      </c>
      <c r="D5741" s="1">
        <v>42004</v>
      </c>
    </row>
    <row r="5742" spans="1:4" x14ac:dyDescent="0.25">
      <c r="A5742" s="28">
        <v>382330</v>
      </c>
      <c r="B5742" s="11">
        <v>25439009</v>
      </c>
      <c r="D5742" s="1">
        <v>42735</v>
      </c>
    </row>
    <row r="5743" spans="1:4" x14ac:dyDescent="0.25">
      <c r="A5743" s="28">
        <v>382330</v>
      </c>
      <c r="B5743" s="11">
        <v>26312421</v>
      </c>
      <c r="D5743" s="1">
        <v>43100</v>
      </c>
    </row>
    <row r="5744" spans="1:4" x14ac:dyDescent="0.25">
      <c r="A5744" s="28">
        <v>382334</v>
      </c>
      <c r="B5744" s="11">
        <v>660000</v>
      </c>
      <c r="D5744" s="1">
        <v>41639</v>
      </c>
    </row>
    <row r="5745" spans="1:4" x14ac:dyDescent="0.25">
      <c r="A5745" s="28">
        <v>382334</v>
      </c>
      <c r="B5745" s="11">
        <v>1578070</v>
      </c>
      <c r="D5745" s="1">
        <v>42004</v>
      </c>
    </row>
    <row r="5746" spans="1:4" x14ac:dyDescent="0.25">
      <c r="A5746" s="28">
        <v>382336</v>
      </c>
      <c r="B5746" s="11">
        <v>990000</v>
      </c>
      <c r="D5746" s="1">
        <v>41639</v>
      </c>
    </row>
    <row r="5747" spans="1:4" x14ac:dyDescent="0.25">
      <c r="A5747" s="28">
        <v>382336</v>
      </c>
      <c r="B5747" s="11">
        <v>4587944</v>
      </c>
      <c r="D5747" s="1">
        <v>42004</v>
      </c>
    </row>
    <row r="5748" spans="1:4" x14ac:dyDescent="0.25">
      <c r="A5748" s="28">
        <v>382338</v>
      </c>
      <c r="B5748" s="11">
        <v>49</v>
      </c>
      <c r="D5748" s="1">
        <v>41639</v>
      </c>
    </row>
    <row r="5749" spans="1:4" x14ac:dyDescent="0.25">
      <c r="A5749" s="28">
        <v>382338</v>
      </c>
      <c r="B5749" s="11">
        <v>66</v>
      </c>
      <c r="D5749" s="1">
        <v>42004</v>
      </c>
    </row>
    <row r="5750" spans="1:4" x14ac:dyDescent="0.25">
      <c r="A5750" s="28">
        <v>382338</v>
      </c>
      <c r="B5750" s="11">
        <v>78</v>
      </c>
      <c r="D5750" s="1">
        <v>42551</v>
      </c>
    </row>
    <row r="5751" spans="1:4" x14ac:dyDescent="0.25">
      <c r="A5751" s="28">
        <v>382338</v>
      </c>
      <c r="B5751" s="11">
        <v>99</v>
      </c>
      <c r="D5751" s="1">
        <v>43100</v>
      </c>
    </row>
    <row r="5752" spans="1:4" x14ac:dyDescent="0.25">
      <c r="A5752" s="28">
        <v>382340</v>
      </c>
      <c r="B5752" s="11">
        <v>77</v>
      </c>
      <c r="D5752" s="1">
        <v>41639</v>
      </c>
    </row>
    <row r="5753" spans="1:4" x14ac:dyDescent="0.25">
      <c r="A5753" s="28">
        <v>382340</v>
      </c>
      <c r="B5753" s="11">
        <v>77</v>
      </c>
      <c r="D5753" s="1">
        <v>42551</v>
      </c>
    </row>
    <row r="5754" spans="1:4" x14ac:dyDescent="0.25">
      <c r="A5754" s="28">
        <v>382340</v>
      </c>
      <c r="B5754" s="11">
        <v>77</v>
      </c>
      <c r="D5754" s="1">
        <v>43100</v>
      </c>
    </row>
    <row r="5755" spans="1:4" x14ac:dyDescent="0.25">
      <c r="A5755" s="28">
        <v>382344</v>
      </c>
      <c r="B5755" s="11"/>
      <c r="D5755" s="1">
        <v>41639</v>
      </c>
    </row>
    <row r="5756" spans="1:4" x14ac:dyDescent="0.25">
      <c r="A5756" s="28">
        <v>382344</v>
      </c>
      <c r="B5756" s="11">
        <v>3220282</v>
      </c>
      <c r="D5756" s="1">
        <v>42004</v>
      </c>
    </row>
    <row r="5757" spans="1:4" x14ac:dyDescent="0.25">
      <c r="A5757" s="28">
        <v>382344</v>
      </c>
      <c r="B5757" s="11">
        <v>3395438</v>
      </c>
      <c r="D5757" s="1">
        <v>42551</v>
      </c>
    </row>
    <row r="5758" spans="1:4" x14ac:dyDescent="0.25">
      <c r="A5758" s="28">
        <v>382344</v>
      </c>
      <c r="B5758" s="11">
        <v>3395438</v>
      </c>
      <c r="D5758" s="1">
        <v>43100</v>
      </c>
    </row>
    <row r="5759" spans="1:4" x14ac:dyDescent="0.25">
      <c r="A5759" s="28">
        <v>382346</v>
      </c>
      <c r="B5759" s="11">
        <v>6046944</v>
      </c>
      <c r="D5759" s="1">
        <v>42004</v>
      </c>
    </row>
    <row r="5760" spans="1:4" x14ac:dyDescent="0.25">
      <c r="A5760" s="28">
        <v>382346</v>
      </c>
      <c r="B5760" s="11">
        <v>6489289</v>
      </c>
      <c r="D5760" s="1">
        <v>42551</v>
      </c>
    </row>
    <row r="5761" spans="1:4" x14ac:dyDescent="0.25">
      <c r="A5761" s="28">
        <v>382346</v>
      </c>
      <c r="B5761" s="11">
        <v>10408089</v>
      </c>
      <c r="D5761" s="1">
        <v>43100</v>
      </c>
    </row>
    <row r="5762" spans="1:4" x14ac:dyDescent="0.25">
      <c r="A5762" s="28">
        <v>382348</v>
      </c>
      <c r="B5762" s="11">
        <v>24248</v>
      </c>
      <c r="D5762" s="1">
        <v>41639</v>
      </c>
    </row>
    <row r="5763" spans="1:4" x14ac:dyDescent="0.25">
      <c r="A5763" s="28">
        <v>382348</v>
      </c>
      <c r="B5763" s="11">
        <v>65297</v>
      </c>
      <c r="D5763" s="1">
        <v>42004</v>
      </c>
    </row>
    <row r="5764" spans="1:4" x14ac:dyDescent="0.25">
      <c r="A5764" s="28">
        <v>382348</v>
      </c>
      <c r="B5764" s="11">
        <v>132252</v>
      </c>
      <c r="D5764" s="1">
        <v>42551</v>
      </c>
    </row>
    <row r="5765" spans="1:4" x14ac:dyDescent="0.25">
      <c r="A5765" s="28">
        <v>382348</v>
      </c>
      <c r="B5765" s="11">
        <v>184893</v>
      </c>
      <c r="D5765" s="1">
        <v>43100</v>
      </c>
    </row>
    <row r="5766" spans="1:4" x14ac:dyDescent="0.25">
      <c r="A5766" s="28">
        <v>382350</v>
      </c>
      <c r="B5766" s="11">
        <v>0</v>
      </c>
      <c r="D5766" s="1">
        <v>41639</v>
      </c>
    </row>
    <row r="5767" spans="1:4" x14ac:dyDescent="0.25">
      <c r="A5767" s="28">
        <v>382352</v>
      </c>
      <c r="B5767" s="11">
        <v>883496</v>
      </c>
      <c r="D5767" s="1">
        <v>41639</v>
      </c>
    </row>
    <row r="5768" spans="1:4" x14ac:dyDescent="0.25">
      <c r="A5768" s="28">
        <v>382354</v>
      </c>
      <c r="B5768" s="11">
        <v>140858</v>
      </c>
      <c r="D5768" s="1">
        <v>42004</v>
      </c>
    </row>
    <row r="5769" spans="1:4" x14ac:dyDescent="0.25">
      <c r="A5769" s="28">
        <v>382354</v>
      </c>
      <c r="B5769" s="11">
        <v>85366</v>
      </c>
      <c r="D5769" s="1">
        <v>42369</v>
      </c>
    </row>
    <row r="5770" spans="1:4" x14ac:dyDescent="0.25">
      <c r="A5770" s="28">
        <v>382356</v>
      </c>
      <c r="B5770" s="11">
        <v>5</v>
      </c>
      <c r="D5770" s="1">
        <v>42369</v>
      </c>
    </row>
    <row r="5771" spans="1:4" x14ac:dyDescent="0.25">
      <c r="A5771" s="28">
        <v>382356</v>
      </c>
      <c r="B5771" s="11">
        <v>0</v>
      </c>
      <c r="D5771" s="1">
        <v>42735</v>
      </c>
    </row>
    <row r="5772" spans="1:4" x14ac:dyDescent="0.25">
      <c r="A5772" s="28">
        <v>382356</v>
      </c>
      <c r="B5772" s="11">
        <v>0</v>
      </c>
      <c r="D5772" s="1">
        <v>43100</v>
      </c>
    </row>
    <row r="5773" spans="1:4" x14ac:dyDescent="0.25">
      <c r="A5773" s="28">
        <v>382360</v>
      </c>
      <c r="B5773" s="11">
        <v>110</v>
      </c>
      <c r="D5773" s="1">
        <v>42004</v>
      </c>
    </row>
    <row r="5774" spans="1:4" x14ac:dyDescent="0.25">
      <c r="A5774" s="28">
        <v>382360</v>
      </c>
      <c r="B5774" s="11">
        <v>101</v>
      </c>
      <c r="D5774" s="1">
        <v>42369</v>
      </c>
    </row>
    <row r="5775" spans="1:4" x14ac:dyDescent="0.25">
      <c r="A5775" s="28">
        <v>382360</v>
      </c>
      <c r="B5775" s="11">
        <v>73</v>
      </c>
      <c r="D5775" s="1">
        <v>42735</v>
      </c>
    </row>
    <row r="5776" spans="1:4" x14ac:dyDescent="0.25">
      <c r="A5776" s="28">
        <v>382360</v>
      </c>
      <c r="B5776" s="11">
        <v>67</v>
      </c>
      <c r="D5776" s="1">
        <v>43100</v>
      </c>
    </row>
    <row r="5777" spans="1:4" x14ac:dyDescent="0.25">
      <c r="A5777" s="28">
        <v>382362</v>
      </c>
      <c r="B5777" s="11">
        <v>3720779</v>
      </c>
      <c r="D5777" s="1">
        <v>42004</v>
      </c>
    </row>
    <row r="5778" spans="1:4" x14ac:dyDescent="0.25">
      <c r="A5778" s="28">
        <v>382362</v>
      </c>
      <c r="B5778" s="11">
        <v>4538230</v>
      </c>
      <c r="D5778" s="1">
        <v>42369</v>
      </c>
    </row>
    <row r="5779" spans="1:4" x14ac:dyDescent="0.25">
      <c r="A5779" s="28">
        <v>382362</v>
      </c>
      <c r="B5779" s="11">
        <v>5385728</v>
      </c>
      <c r="D5779" s="1">
        <v>42735</v>
      </c>
    </row>
    <row r="5780" spans="1:4" x14ac:dyDescent="0.25">
      <c r="A5780" s="28">
        <v>382362</v>
      </c>
      <c r="B5780" s="11">
        <v>5385728</v>
      </c>
      <c r="D5780" s="1">
        <v>43100</v>
      </c>
    </row>
    <row r="5781" spans="1:4" x14ac:dyDescent="0.25">
      <c r="A5781" s="28">
        <v>382364</v>
      </c>
      <c r="B5781" s="11">
        <v>3720799</v>
      </c>
      <c r="D5781" s="1">
        <v>42004</v>
      </c>
    </row>
    <row r="5782" spans="1:4" x14ac:dyDescent="0.25">
      <c r="A5782" s="28">
        <v>382364</v>
      </c>
      <c r="B5782" s="11">
        <v>4538230</v>
      </c>
      <c r="D5782" s="1">
        <v>42369</v>
      </c>
    </row>
    <row r="5783" spans="1:4" x14ac:dyDescent="0.25">
      <c r="A5783" s="28">
        <v>382364</v>
      </c>
      <c r="B5783" s="11">
        <v>5385728</v>
      </c>
      <c r="D5783" s="1">
        <v>42735</v>
      </c>
    </row>
    <row r="5784" spans="1:4" x14ac:dyDescent="0.25">
      <c r="A5784" s="28">
        <v>382364</v>
      </c>
      <c r="B5784" s="11">
        <v>5385728</v>
      </c>
      <c r="D5784" s="1">
        <v>43100</v>
      </c>
    </row>
    <row r="5785" spans="1:4" x14ac:dyDescent="0.25">
      <c r="A5785" s="28">
        <v>382366</v>
      </c>
      <c r="B5785" s="11">
        <v>430658</v>
      </c>
      <c r="D5785" s="1">
        <v>41639</v>
      </c>
    </row>
    <row r="5786" spans="1:4" x14ac:dyDescent="0.25">
      <c r="A5786" s="28">
        <v>382366</v>
      </c>
      <c r="B5786" s="11">
        <v>386850</v>
      </c>
      <c r="D5786" s="1">
        <v>42004</v>
      </c>
    </row>
    <row r="5787" spans="1:4" x14ac:dyDescent="0.25">
      <c r="A5787" s="28">
        <v>382368</v>
      </c>
      <c r="B5787" s="11">
        <v>0</v>
      </c>
      <c r="C5787" s="44">
        <v>0.95</v>
      </c>
      <c r="D5787" s="1">
        <v>41639</v>
      </c>
    </row>
    <row r="5788" spans="1:4" x14ac:dyDescent="0.25">
      <c r="A5788" s="28">
        <v>382368</v>
      </c>
      <c r="B5788" s="11">
        <v>1</v>
      </c>
      <c r="C5788" s="44">
        <v>1</v>
      </c>
      <c r="D5788" s="1">
        <v>42735</v>
      </c>
    </row>
    <row r="5789" spans="1:4" x14ac:dyDescent="0.25">
      <c r="A5789" s="28">
        <v>382370</v>
      </c>
      <c r="B5789" s="11">
        <v>0</v>
      </c>
      <c r="D5789" s="1">
        <v>41639</v>
      </c>
    </row>
    <row r="5790" spans="1:4" x14ac:dyDescent="0.25">
      <c r="A5790" s="28">
        <v>382370</v>
      </c>
      <c r="B5790" s="11">
        <v>1</v>
      </c>
      <c r="D5790" s="1">
        <v>42004</v>
      </c>
    </row>
    <row r="5791" spans="1:4" x14ac:dyDescent="0.25">
      <c r="A5791" s="28">
        <v>382370</v>
      </c>
      <c r="B5791" s="11">
        <v>2</v>
      </c>
      <c r="D5791" s="1">
        <v>42735</v>
      </c>
    </row>
    <row r="5792" spans="1:4" x14ac:dyDescent="0.25">
      <c r="A5792" s="28">
        <v>382372</v>
      </c>
      <c r="B5792" s="11">
        <v>3501</v>
      </c>
      <c r="D5792" s="1">
        <v>41820</v>
      </c>
    </row>
    <row r="5793" spans="1:4" x14ac:dyDescent="0.25">
      <c r="A5793" s="28">
        <v>382372</v>
      </c>
      <c r="B5793" s="11">
        <v>58200</v>
      </c>
      <c r="D5793" s="1">
        <v>42004</v>
      </c>
    </row>
    <row r="5794" spans="1:4" x14ac:dyDescent="0.25">
      <c r="A5794" s="28">
        <v>382374</v>
      </c>
      <c r="B5794" s="11">
        <v>8722</v>
      </c>
      <c r="D5794" s="1">
        <v>41820</v>
      </c>
    </row>
    <row r="5795" spans="1:4" x14ac:dyDescent="0.25">
      <c r="A5795" s="28">
        <v>382374</v>
      </c>
      <c r="B5795" s="11">
        <v>28856</v>
      </c>
      <c r="D5795" s="1">
        <v>42004</v>
      </c>
    </row>
    <row r="5796" spans="1:4" x14ac:dyDescent="0.25">
      <c r="A5796" s="28">
        <v>382376</v>
      </c>
      <c r="B5796" s="11">
        <v>705689</v>
      </c>
      <c r="D5796" s="1">
        <v>41820</v>
      </c>
    </row>
    <row r="5797" spans="1:4" x14ac:dyDescent="0.25">
      <c r="A5797" s="28">
        <v>382376</v>
      </c>
      <c r="B5797" s="11">
        <v>716453</v>
      </c>
      <c r="D5797" s="1">
        <v>42004</v>
      </c>
    </row>
    <row r="5798" spans="1:4" x14ac:dyDescent="0.25">
      <c r="A5798" s="28">
        <v>382378</v>
      </c>
      <c r="B5798" s="11">
        <v>710302</v>
      </c>
      <c r="D5798" s="1">
        <v>41820</v>
      </c>
    </row>
    <row r="5799" spans="1:4" x14ac:dyDescent="0.25">
      <c r="A5799" s="28">
        <v>382378</v>
      </c>
      <c r="B5799" s="11">
        <v>730038</v>
      </c>
      <c r="D5799" s="1">
        <v>42004</v>
      </c>
    </row>
    <row r="5800" spans="1:4" x14ac:dyDescent="0.25">
      <c r="A5800" s="28">
        <v>382388</v>
      </c>
      <c r="B5800" s="11">
        <v>13658</v>
      </c>
      <c r="D5800" s="1">
        <v>41820</v>
      </c>
    </row>
    <row r="5801" spans="1:4" x14ac:dyDescent="0.25">
      <c r="A5801" s="28">
        <v>382388</v>
      </c>
      <c r="B5801" s="11">
        <v>13658</v>
      </c>
      <c r="D5801" s="1">
        <v>42004</v>
      </c>
    </row>
    <row r="5802" spans="1:4" x14ac:dyDescent="0.25">
      <c r="A5802" s="28">
        <v>382390</v>
      </c>
      <c r="B5802" s="11">
        <v>36178</v>
      </c>
      <c r="D5802" s="1">
        <v>41820</v>
      </c>
    </row>
    <row r="5803" spans="1:4" x14ac:dyDescent="0.25">
      <c r="A5803" s="28">
        <v>382390</v>
      </c>
      <c r="B5803" s="11">
        <v>36178</v>
      </c>
      <c r="D5803" s="1">
        <v>42004</v>
      </c>
    </row>
    <row r="5804" spans="1:4" x14ac:dyDescent="0.25">
      <c r="A5804" s="28">
        <v>382392</v>
      </c>
      <c r="B5804" s="11">
        <v>49836</v>
      </c>
      <c r="D5804" s="1">
        <v>41820</v>
      </c>
    </row>
    <row r="5805" spans="1:4" x14ac:dyDescent="0.25">
      <c r="A5805" s="28">
        <v>382392</v>
      </c>
      <c r="B5805" s="11">
        <v>13658</v>
      </c>
      <c r="D5805" s="1">
        <v>42004</v>
      </c>
    </row>
    <row r="5806" spans="1:4" x14ac:dyDescent="0.25">
      <c r="A5806" s="28">
        <v>382394</v>
      </c>
      <c r="B5806" s="11">
        <v>49</v>
      </c>
      <c r="D5806" s="1">
        <v>41639</v>
      </c>
    </row>
    <row r="5807" spans="1:4" x14ac:dyDescent="0.25">
      <c r="A5807" s="28">
        <v>382394</v>
      </c>
      <c r="B5807" s="11">
        <v>34</v>
      </c>
      <c r="D5807" s="1">
        <v>42004</v>
      </c>
    </row>
    <row r="5808" spans="1:4" x14ac:dyDescent="0.25">
      <c r="A5808" s="28">
        <v>382394</v>
      </c>
      <c r="B5808" s="11">
        <v>37</v>
      </c>
      <c r="D5808" s="1">
        <v>42369</v>
      </c>
    </row>
    <row r="5809" spans="1:4" x14ac:dyDescent="0.25">
      <c r="A5809" s="28">
        <v>382394</v>
      </c>
      <c r="B5809" s="11">
        <v>25</v>
      </c>
      <c r="D5809" s="1">
        <v>42613</v>
      </c>
    </row>
    <row r="5810" spans="1:4" x14ac:dyDescent="0.25">
      <c r="A5810" s="28">
        <v>382394</v>
      </c>
      <c r="B5810" s="11">
        <v>41</v>
      </c>
      <c r="D5810" s="1">
        <v>43100</v>
      </c>
    </row>
    <row r="5811" spans="1:4" x14ac:dyDescent="0.25">
      <c r="A5811" s="28">
        <v>382396</v>
      </c>
      <c r="B5811" s="11">
        <v>411</v>
      </c>
      <c r="D5811" s="1">
        <v>41639</v>
      </c>
    </row>
    <row r="5812" spans="1:4" x14ac:dyDescent="0.25">
      <c r="A5812" s="28">
        <v>382396</v>
      </c>
      <c r="B5812" s="11">
        <v>452</v>
      </c>
      <c r="D5812" s="1">
        <v>42004</v>
      </c>
    </row>
    <row r="5813" spans="1:4" x14ac:dyDescent="0.25">
      <c r="A5813" s="28">
        <v>382396</v>
      </c>
      <c r="B5813" s="11">
        <v>452</v>
      </c>
      <c r="D5813" s="1">
        <v>42369</v>
      </c>
    </row>
    <row r="5814" spans="1:4" x14ac:dyDescent="0.25">
      <c r="A5814" s="28">
        <v>382396</v>
      </c>
      <c r="B5814" s="11">
        <v>452</v>
      </c>
      <c r="D5814" s="1">
        <v>42613</v>
      </c>
    </row>
    <row r="5815" spans="1:4" x14ac:dyDescent="0.25">
      <c r="A5815" s="28">
        <v>382396</v>
      </c>
      <c r="B5815" s="11">
        <v>452</v>
      </c>
      <c r="D5815" s="1">
        <v>43100</v>
      </c>
    </row>
    <row r="5816" spans="1:4" x14ac:dyDescent="0.25">
      <c r="A5816" s="28">
        <v>382400</v>
      </c>
      <c r="B5816" s="11">
        <v>3060575</v>
      </c>
      <c r="D5816" s="1">
        <v>41639</v>
      </c>
    </row>
    <row r="5817" spans="1:4" x14ac:dyDescent="0.25">
      <c r="A5817" s="28">
        <v>382400</v>
      </c>
      <c r="B5817" s="11">
        <v>11216868</v>
      </c>
      <c r="D5817" s="1">
        <v>42004</v>
      </c>
    </row>
    <row r="5818" spans="1:4" x14ac:dyDescent="0.25">
      <c r="A5818" s="28">
        <v>382400</v>
      </c>
      <c r="B5818" s="11">
        <v>15454922</v>
      </c>
      <c r="D5818" s="1">
        <v>42369</v>
      </c>
    </row>
    <row r="5819" spans="1:4" x14ac:dyDescent="0.25">
      <c r="A5819" s="28">
        <v>382400</v>
      </c>
      <c r="B5819" s="11">
        <v>21068323</v>
      </c>
      <c r="D5819" s="1">
        <v>42613</v>
      </c>
    </row>
    <row r="5820" spans="1:4" x14ac:dyDescent="0.25">
      <c r="A5820" s="28">
        <v>382400</v>
      </c>
      <c r="B5820" s="11">
        <v>23144897</v>
      </c>
      <c r="D5820" s="1">
        <v>43465</v>
      </c>
    </row>
    <row r="5821" spans="1:4" x14ac:dyDescent="0.25">
      <c r="A5821" s="28">
        <v>382404</v>
      </c>
      <c r="B5821" s="11">
        <v>3060575</v>
      </c>
      <c r="D5821" s="1">
        <v>41639</v>
      </c>
    </row>
    <row r="5822" spans="1:4" x14ac:dyDescent="0.25">
      <c r="A5822" s="28">
        <v>382404</v>
      </c>
      <c r="B5822" s="11">
        <v>11216868</v>
      </c>
      <c r="D5822" s="1">
        <v>42004</v>
      </c>
    </row>
    <row r="5823" spans="1:4" x14ac:dyDescent="0.25">
      <c r="A5823" s="28">
        <v>382404</v>
      </c>
      <c r="B5823" s="11">
        <v>15454992</v>
      </c>
      <c r="D5823" s="1">
        <v>42369</v>
      </c>
    </row>
    <row r="5824" spans="1:4" x14ac:dyDescent="0.25">
      <c r="A5824" s="28">
        <v>382404</v>
      </c>
      <c r="B5824" s="11">
        <v>21068323</v>
      </c>
      <c r="D5824" s="1">
        <v>42613</v>
      </c>
    </row>
    <row r="5825" spans="1:4" x14ac:dyDescent="0.25">
      <c r="A5825" s="28">
        <v>382404</v>
      </c>
      <c r="B5825" s="11">
        <v>23144897</v>
      </c>
      <c r="D5825" s="1">
        <v>43100</v>
      </c>
    </row>
    <row r="5826" spans="1:4" x14ac:dyDescent="0.25">
      <c r="A5826" s="28">
        <v>382414</v>
      </c>
      <c r="B5826" s="11">
        <v>1</v>
      </c>
      <c r="D5826" s="1">
        <v>41527</v>
      </c>
    </row>
    <row r="5827" spans="1:4" x14ac:dyDescent="0.25">
      <c r="A5827" s="28">
        <v>382416</v>
      </c>
      <c r="B5827" s="11">
        <v>1</v>
      </c>
      <c r="D5827" s="1">
        <v>41691</v>
      </c>
    </row>
    <row r="5828" spans="1:4" x14ac:dyDescent="0.25">
      <c r="A5828" s="28">
        <v>382426</v>
      </c>
      <c r="B5828" s="11">
        <v>1</v>
      </c>
      <c r="D5828" s="1">
        <v>42004</v>
      </c>
    </row>
    <row r="5829" spans="1:4" x14ac:dyDescent="0.25">
      <c r="A5829" s="28">
        <v>382428</v>
      </c>
      <c r="B5829" s="11">
        <v>1</v>
      </c>
      <c r="D5829" s="1">
        <v>41547</v>
      </c>
    </row>
    <row r="5830" spans="1:4" x14ac:dyDescent="0.25">
      <c r="A5830" s="28">
        <v>382430</v>
      </c>
      <c r="B5830" s="11">
        <v>1</v>
      </c>
      <c r="D5830" s="1">
        <v>41518</v>
      </c>
    </row>
    <row r="5831" spans="1:4" x14ac:dyDescent="0.25">
      <c r="A5831" s="28">
        <v>382432</v>
      </c>
      <c r="B5831" s="11">
        <v>1</v>
      </c>
      <c r="D5831" s="1">
        <v>41456</v>
      </c>
    </row>
    <row r="5832" spans="1:4" x14ac:dyDescent="0.25">
      <c r="A5832" s="28">
        <v>382434</v>
      </c>
      <c r="B5832" s="11">
        <v>7</v>
      </c>
      <c r="C5832" t="s">
        <v>3273</v>
      </c>
      <c r="D5832" s="1">
        <v>42369</v>
      </c>
    </row>
    <row r="5833" spans="1:4" x14ac:dyDescent="0.25">
      <c r="A5833" s="28">
        <v>382434</v>
      </c>
      <c r="B5833" s="11">
        <v>14</v>
      </c>
      <c r="D5833" s="1">
        <v>42735</v>
      </c>
    </row>
    <row r="5834" spans="1:4" x14ac:dyDescent="0.25">
      <c r="A5834" s="28">
        <v>382434</v>
      </c>
      <c r="B5834" s="11">
        <v>7</v>
      </c>
      <c r="D5834" s="1">
        <v>43100</v>
      </c>
    </row>
    <row r="5835" spans="1:4" x14ac:dyDescent="0.25">
      <c r="A5835" s="28">
        <v>382436</v>
      </c>
      <c r="B5835" s="11">
        <v>133</v>
      </c>
      <c r="D5835" s="1">
        <v>42004</v>
      </c>
    </row>
    <row r="5836" spans="1:4" x14ac:dyDescent="0.25">
      <c r="A5836" s="28">
        <v>382436</v>
      </c>
      <c r="B5836" s="11">
        <v>134</v>
      </c>
      <c r="C5836" t="s">
        <v>3274</v>
      </c>
      <c r="D5836" s="1">
        <v>42369</v>
      </c>
    </row>
    <row r="5837" spans="1:4" x14ac:dyDescent="0.25">
      <c r="A5837" s="28">
        <v>382436</v>
      </c>
      <c r="B5837" s="11">
        <v>134</v>
      </c>
      <c r="D5837" s="1">
        <v>42735</v>
      </c>
    </row>
    <row r="5838" spans="1:4" x14ac:dyDescent="0.25">
      <c r="A5838" s="28">
        <v>382436</v>
      </c>
      <c r="B5838" s="11">
        <v>134</v>
      </c>
      <c r="D5838" s="1">
        <v>43100</v>
      </c>
    </row>
    <row r="5839" spans="1:4" x14ac:dyDescent="0.25">
      <c r="A5839" s="28">
        <v>382440</v>
      </c>
      <c r="B5839" s="11">
        <v>3129938</v>
      </c>
      <c r="D5839" s="1">
        <v>42004</v>
      </c>
    </row>
    <row r="5840" spans="1:4" x14ac:dyDescent="0.25">
      <c r="A5840" s="28">
        <v>382440</v>
      </c>
      <c r="B5840" s="11">
        <v>3129938</v>
      </c>
      <c r="D5840" s="1">
        <v>42369</v>
      </c>
    </row>
    <row r="5841" spans="1:4" x14ac:dyDescent="0.25">
      <c r="A5841" s="28">
        <v>382440</v>
      </c>
      <c r="B5841" s="11">
        <v>3129938</v>
      </c>
      <c r="D5841" s="1">
        <v>42735</v>
      </c>
    </row>
    <row r="5842" spans="1:4" x14ac:dyDescent="0.25">
      <c r="A5842" s="28">
        <v>382440</v>
      </c>
      <c r="B5842" s="11">
        <v>3129938</v>
      </c>
      <c r="D5842" s="1">
        <v>43100</v>
      </c>
    </row>
    <row r="5843" spans="1:4" x14ac:dyDescent="0.25">
      <c r="A5843" s="28">
        <v>382442</v>
      </c>
      <c r="B5843" s="11">
        <v>3129538</v>
      </c>
      <c r="D5843" s="1">
        <v>42004</v>
      </c>
    </row>
    <row r="5844" spans="1:4" x14ac:dyDescent="0.25">
      <c r="A5844" s="28">
        <v>382442</v>
      </c>
      <c r="B5844" s="11">
        <v>3129938</v>
      </c>
      <c r="C5844" s="44"/>
      <c r="D5844" s="1">
        <v>42369</v>
      </c>
    </row>
    <row r="5845" spans="1:4" x14ac:dyDescent="0.25">
      <c r="A5845" s="28">
        <v>382442</v>
      </c>
      <c r="B5845" s="11">
        <v>3129938</v>
      </c>
      <c r="D5845" s="1">
        <v>42735</v>
      </c>
    </row>
    <row r="5846" spans="1:4" x14ac:dyDescent="0.25">
      <c r="A5846" s="28">
        <v>382442</v>
      </c>
      <c r="B5846" s="11">
        <v>3129938</v>
      </c>
      <c r="D5846" s="1">
        <v>43100</v>
      </c>
    </row>
    <row r="5847" spans="1:4" x14ac:dyDescent="0.25">
      <c r="A5847" s="28">
        <v>382466</v>
      </c>
      <c r="B5847" s="11">
        <v>1</v>
      </c>
      <c r="C5847" s="44"/>
      <c r="D5847" s="1">
        <v>41820</v>
      </c>
    </row>
    <row r="5848" spans="1:4" x14ac:dyDescent="0.25">
      <c r="A5848" s="28">
        <v>382468</v>
      </c>
      <c r="B5848" s="11">
        <v>105000</v>
      </c>
      <c r="D5848" s="1">
        <v>41820</v>
      </c>
    </row>
    <row r="5849" spans="1:4" x14ac:dyDescent="0.25">
      <c r="A5849" s="28">
        <v>382468</v>
      </c>
      <c r="B5849" s="11">
        <v>1992940</v>
      </c>
      <c r="D5849" s="1">
        <v>42459</v>
      </c>
    </row>
    <row r="5850" spans="1:4" x14ac:dyDescent="0.25">
      <c r="A5850" s="28">
        <v>382470</v>
      </c>
      <c r="B5850" s="11">
        <v>1</v>
      </c>
      <c r="C5850" s="44">
        <v>1</v>
      </c>
      <c r="D5850" s="1">
        <v>41577</v>
      </c>
    </row>
    <row r="5851" spans="1:4" x14ac:dyDescent="0.25">
      <c r="A5851" s="28">
        <v>382496</v>
      </c>
      <c r="B5851" s="11">
        <v>42075000</v>
      </c>
      <c r="D5851" s="1">
        <v>42004</v>
      </c>
    </row>
    <row r="5852" spans="1:4" x14ac:dyDescent="0.25">
      <c r="A5852" s="28">
        <v>382536</v>
      </c>
      <c r="B5852" s="11">
        <v>91</v>
      </c>
      <c r="D5852" s="1">
        <v>42004</v>
      </c>
    </row>
    <row r="5853" spans="1:4" x14ac:dyDescent="0.25">
      <c r="A5853" s="28">
        <v>382536</v>
      </c>
      <c r="B5853" s="11">
        <v>433</v>
      </c>
      <c r="D5853" s="1">
        <v>42551</v>
      </c>
    </row>
    <row r="5854" spans="1:4" x14ac:dyDescent="0.25">
      <c r="A5854" s="28">
        <v>382536</v>
      </c>
      <c r="B5854" s="11">
        <v>471</v>
      </c>
      <c r="D5854" s="1">
        <v>42735</v>
      </c>
    </row>
    <row r="5855" spans="1:4" x14ac:dyDescent="0.25">
      <c r="A5855" s="28">
        <v>382540</v>
      </c>
      <c r="B5855" s="11">
        <v>1684</v>
      </c>
      <c r="D5855" s="1">
        <v>42004</v>
      </c>
    </row>
    <row r="5856" spans="1:4" x14ac:dyDescent="0.25">
      <c r="A5856" s="28">
        <v>382540</v>
      </c>
      <c r="B5856" s="11">
        <v>1684</v>
      </c>
      <c r="D5856" s="1">
        <v>42551</v>
      </c>
    </row>
    <row r="5857" spans="1:4" x14ac:dyDescent="0.25">
      <c r="A5857" s="28">
        <v>382540</v>
      </c>
      <c r="B5857" s="11">
        <v>1684</v>
      </c>
      <c r="D5857" s="1">
        <v>42735</v>
      </c>
    </row>
    <row r="5858" spans="1:4" x14ac:dyDescent="0.25">
      <c r="A5858" s="28">
        <v>382542</v>
      </c>
      <c r="B5858" s="11">
        <v>714981</v>
      </c>
      <c r="D5858" s="1">
        <v>42551</v>
      </c>
    </row>
    <row r="5859" spans="1:4" x14ac:dyDescent="0.25">
      <c r="A5859" s="28">
        <v>382542</v>
      </c>
      <c r="B5859" s="11">
        <v>718623</v>
      </c>
      <c r="D5859" s="1">
        <v>42735</v>
      </c>
    </row>
    <row r="5860" spans="1:4" x14ac:dyDescent="0.25">
      <c r="A5860" s="28">
        <v>382570</v>
      </c>
      <c r="B5860" s="11">
        <v>6400000</v>
      </c>
      <c r="D5860" s="1">
        <v>42168</v>
      </c>
    </row>
    <row r="5861" spans="1:4" x14ac:dyDescent="0.25">
      <c r="A5861" s="28">
        <v>382572</v>
      </c>
      <c r="B5861" s="11">
        <v>6400000</v>
      </c>
      <c r="D5861" s="1">
        <v>42168</v>
      </c>
    </row>
    <row r="5862" spans="1:4" x14ac:dyDescent="0.25">
      <c r="A5862" s="28">
        <v>382578</v>
      </c>
      <c r="B5862" s="11">
        <v>5202</v>
      </c>
      <c r="D5862" s="1">
        <v>41518</v>
      </c>
    </row>
    <row r="5863" spans="1:4" x14ac:dyDescent="0.25">
      <c r="A5863" s="28">
        <v>382580</v>
      </c>
      <c r="B5863" s="11">
        <v>1</v>
      </c>
      <c r="D5863" s="1">
        <v>41691</v>
      </c>
    </row>
    <row r="5864" spans="1:4" x14ac:dyDescent="0.25">
      <c r="A5864" s="28">
        <v>382582</v>
      </c>
      <c r="B5864" s="11">
        <v>942</v>
      </c>
      <c r="D5864" s="1">
        <v>41274</v>
      </c>
    </row>
    <row r="5865" spans="1:4" x14ac:dyDescent="0.25">
      <c r="A5865" s="28">
        <v>382582</v>
      </c>
      <c r="B5865" s="11">
        <v>942</v>
      </c>
      <c r="D5865" s="1">
        <v>41639</v>
      </c>
    </row>
    <row r="5866" spans="1:4" x14ac:dyDescent="0.25">
      <c r="A5866" s="28">
        <v>382582</v>
      </c>
      <c r="B5866" s="11">
        <v>942</v>
      </c>
      <c r="D5866" s="1">
        <v>42004</v>
      </c>
    </row>
    <row r="5867" spans="1:4" x14ac:dyDescent="0.25">
      <c r="A5867" s="28">
        <v>382582</v>
      </c>
      <c r="B5867" s="11">
        <v>942</v>
      </c>
      <c r="D5867" s="1">
        <v>42369</v>
      </c>
    </row>
    <row r="5868" spans="1:4" x14ac:dyDescent="0.25">
      <c r="A5868" s="28">
        <v>382582</v>
      </c>
      <c r="B5868" s="11">
        <v>942</v>
      </c>
      <c r="D5868" s="1">
        <v>42735</v>
      </c>
    </row>
    <row r="5869" spans="1:4" x14ac:dyDescent="0.25">
      <c r="A5869" s="28">
        <v>382584</v>
      </c>
      <c r="B5869" s="11">
        <v>12800000</v>
      </c>
      <c r="D5869" s="1">
        <v>41274</v>
      </c>
    </row>
    <row r="5870" spans="1:4" x14ac:dyDescent="0.25">
      <c r="A5870" s="28">
        <v>382584</v>
      </c>
      <c r="B5870" s="11">
        <v>12800000</v>
      </c>
      <c r="D5870" s="1">
        <v>41639</v>
      </c>
    </row>
    <row r="5871" spans="1:4" x14ac:dyDescent="0.25">
      <c r="A5871" s="28">
        <v>382584</v>
      </c>
      <c r="B5871" s="11">
        <v>12800000</v>
      </c>
      <c r="D5871" s="1">
        <v>42369</v>
      </c>
    </row>
    <row r="5872" spans="1:4" x14ac:dyDescent="0.25">
      <c r="A5872" s="28">
        <v>382584</v>
      </c>
      <c r="B5872" s="11">
        <v>12800000</v>
      </c>
      <c r="D5872" s="1">
        <v>42735</v>
      </c>
    </row>
    <row r="5873" spans="1:4" x14ac:dyDescent="0.25">
      <c r="A5873" s="28">
        <v>382586</v>
      </c>
      <c r="B5873" s="11">
        <v>1</v>
      </c>
      <c r="D5873" s="1">
        <v>41639</v>
      </c>
    </row>
    <row r="5874" spans="1:4" x14ac:dyDescent="0.25">
      <c r="A5874" s="28">
        <v>382588</v>
      </c>
      <c r="B5874" s="11">
        <v>1035434</v>
      </c>
      <c r="D5874" s="1">
        <v>41639</v>
      </c>
    </row>
    <row r="5875" spans="1:4" x14ac:dyDescent="0.25">
      <c r="A5875" s="28">
        <v>382588</v>
      </c>
      <c r="B5875" s="11">
        <v>2385547</v>
      </c>
      <c r="D5875" s="1">
        <v>42004</v>
      </c>
    </row>
    <row r="5876" spans="1:4" x14ac:dyDescent="0.25">
      <c r="A5876" s="28">
        <v>382588</v>
      </c>
      <c r="B5876" s="11">
        <v>3890963</v>
      </c>
      <c r="D5876" s="1">
        <v>42369</v>
      </c>
    </row>
    <row r="5877" spans="1:4" x14ac:dyDescent="0.25">
      <c r="A5877" s="28">
        <v>382590</v>
      </c>
      <c r="B5877" s="11">
        <v>1</v>
      </c>
      <c r="C5877" t="s">
        <v>251</v>
      </c>
      <c r="D5877" s="1">
        <v>41639</v>
      </c>
    </row>
    <row r="5878" spans="1:4" x14ac:dyDescent="0.25">
      <c r="A5878" s="28">
        <v>382590</v>
      </c>
      <c r="B5878" s="11">
        <v>1</v>
      </c>
      <c r="D5878" s="1">
        <v>42369</v>
      </c>
    </row>
    <row r="5879" spans="1:4" x14ac:dyDescent="0.25">
      <c r="A5879" s="28">
        <v>382592</v>
      </c>
      <c r="B5879" s="11">
        <v>1192671</v>
      </c>
      <c r="D5879" s="1">
        <v>41639</v>
      </c>
    </row>
    <row r="5880" spans="1:4" x14ac:dyDescent="0.25">
      <c r="A5880" s="28">
        <v>382592</v>
      </c>
      <c r="B5880" s="11">
        <v>2385547</v>
      </c>
      <c r="D5880" s="1">
        <v>42004</v>
      </c>
    </row>
    <row r="5881" spans="1:4" x14ac:dyDescent="0.25">
      <c r="A5881" s="28">
        <v>382592</v>
      </c>
      <c r="B5881" s="11">
        <v>4094294</v>
      </c>
      <c r="D5881" s="1">
        <v>42369</v>
      </c>
    </row>
    <row r="5882" spans="1:4" x14ac:dyDescent="0.25">
      <c r="A5882" s="28">
        <v>382596</v>
      </c>
      <c r="B5882" s="11">
        <v>41</v>
      </c>
      <c r="D5882" s="1">
        <v>41455</v>
      </c>
    </row>
    <row r="5883" spans="1:4" x14ac:dyDescent="0.25">
      <c r="A5883" s="28">
        <v>382596</v>
      </c>
      <c r="B5883" s="11">
        <v>41</v>
      </c>
      <c r="D5883" s="1">
        <v>41639</v>
      </c>
    </row>
    <row r="5884" spans="1:4" x14ac:dyDescent="0.25">
      <c r="A5884" s="28">
        <v>382598</v>
      </c>
      <c r="B5884" s="11">
        <v>30</v>
      </c>
      <c r="D5884" s="1">
        <v>42004</v>
      </c>
    </row>
    <row r="5885" spans="1:4" x14ac:dyDescent="0.25">
      <c r="A5885" s="28">
        <v>382598</v>
      </c>
      <c r="B5885" s="11">
        <v>3041</v>
      </c>
      <c r="D5885" s="1">
        <v>42369</v>
      </c>
    </row>
    <row r="5886" spans="1:4" x14ac:dyDescent="0.25">
      <c r="A5886" s="28">
        <v>382598</v>
      </c>
      <c r="B5886" s="11">
        <v>3720</v>
      </c>
      <c r="D5886" s="1">
        <v>42735</v>
      </c>
    </row>
    <row r="5887" spans="1:4" x14ac:dyDescent="0.25">
      <c r="A5887" s="28">
        <v>382602</v>
      </c>
      <c r="B5887" s="11">
        <v>156964169</v>
      </c>
      <c r="D5887" s="1">
        <v>42004</v>
      </c>
    </row>
    <row r="5888" spans="1:4" x14ac:dyDescent="0.25">
      <c r="A5888" s="28">
        <v>382602</v>
      </c>
      <c r="B5888" s="11">
        <v>331987315</v>
      </c>
      <c r="D5888" s="1">
        <v>42369</v>
      </c>
    </row>
    <row r="5889" spans="1:4" x14ac:dyDescent="0.25">
      <c r="A5889" s="28">
        <v>382602</v>
      </c>
      <c r="B5889" s="11">
        <v>336547967</v>
      </c>
      <c r="D5889" s="1">
        <v>42735</v>
      </c>
    </row>
    <row r="5890" spans="1:4" x14ac:dyDescent="0.25">
      <c r="A5890" s="28">
        <v>382604</v>
      </c>
      <c r="B5890" s="11">
        <v>156964000</v>
      </c>
      <c r="D5890" s="1">
        <v>42004</v>
      </c>
    </row>
    <row r="5891" spans="1:4" x14ac:dyDescent="0.25">
      <c r="A5891" s="28">
        <v>382604</v>
      </c>
      <c r="B5891" s="11">
        <v>331987315</v>
      </c>
      <c r="D5891" s="1">
        <v>42369</v>
      </c>
    </row>
    <row r="5892" spans="1:4" x14ac:dyDescent="0.25">
      <c r="A5892" s="28">
        <v>382604</v>
      </c>
      <c r="B5892" s="11">
        <v>336547967</v>
      </c>
      <c r="D5892" s="1">
        <v>42735</v>
      </c>
    </row>
    <row r="5893" spans="1:4" x14ac:dyDescent="0.25">
      <c r="A5893" s="28">
        <v>382606</v>
      </c>
      <c r="B5893" s="11">
        <v>8</v>
      </c>
      <c r="D5893" s="1">
        <v>41274</v>
      </c>
    </row>
    <row r="5894" spans="1:4" x14ac:dyDescent="0.25">
      <c r="A5894" s="28">
        <v>382606</v>
      </c>
      <c r="B5894" s="11">
        <v>20</v>
      </c>
      <c r="D5894" s="1">
        <v>41639</v>
      </c>
    </row>
    <row r="5895" spans="1:4" x14ac:dyDescent="0.25">
      <c r="A5895" s="28">
        <v>382606</v>
      </c>
      <c r="B5895" s="11">
        <v>30</v>
      </c>
      <c r="D5895" s="1">
        <v>42004</v>
      </c>
    </row>
    <row r="5896" spans="1:4" x14ac:dyDescent="0.25">
      <c r="A5896" s="28">
        <v>382606</v>
      </c>
      <c r="B5896" s="11">
        <v>41</v>
      </c>
      <c r="D5896" s="1">
        <v>42247</v>
      </c>
    </row>
    <row r="5897" spans="1:4" x14ac:dyDescent="0.25">
      <c r="A5897" s="28">
        <v>382606</v>
      </c>
      <c r="B5897" s="11">
        <v>38</v>
      </c>
      <c r="D5897" s="1">
        <v>42613</v>
      </c>
    </row>
    <row r="5898" spans="1:4" x14ac:dyDescent="0.25">
      <c r="A5898" s="28">
        <v>382606</v>
      </c>
      <c r="B5898" s="11">
        <v>41</v>
      </c>
      <c r="D5898" s="1">
        <v>42978</v>
      </c>
    </row>
    <row r="5899" spans="1:4" x14ac:dyDescent="0.25">
      <c r="A5899" s="28">
        <v>382608</v>
      </c>
      <c r="B5899" s="11">
        <v>53</v>
      </c>
      <c r="D5899" s="1">
        <v>41274</v>
      </c>
    </row>
    <row r="5900" spans="1:4" x14ac:dyDescent="0.25">
      <c r="A5900" s="28">
        <v>382608</v>
      </c>
      <c r="B5900" s="11">
        <v>53</v>
      </c>
      <c r="D5900" s="1">
        <v>41639</v>
      </c>
    </row>
    <row r="5901" spans="1:4" x14ac:dyDescent="0.25">
      <c r="A5901" s="28">
        <v>382608</v>
      </c>
      <c r="B5901" s="11">
        <v>53</v>
      </c>
      <c r="D5901" s="1">
        <v>42004</v>
      </c>
    </row>
    <row r="5902" spans="1:4" x14ac:dyDescent="0.25">
      <c r="A5902" s="28">
        <v>382608</v>
      </c>
      <c r="B5902" s="11">
        <v>53</v>
      </c>
      <c r="D5902" s="1">
        <v>42247</v>
      </c>
    </row>
    <row r="5903" spans="1:4" x14ac:dyDescent="0.25">
      <c r="A5903" s="28">
        <v>382608</v>
      </c>
      <c r="B5903" s="11">
        <v>53</v>
      </c>
      <c r="D5903" s="1">
        <v>42613</v>
      </c>
    </row>
    <row r="5904" spans="1:4" x14ac:dyDescent="0.25">
      <c r="A5904" s="28">
        <v>382608</v>
      </c>
      <c r="B5904" s="11">
        <v>53</v>
      </c>
      <c r="D5904" s="1">
        <v>42978</v>
      </c>
    </row>
    <row r="5905" spans="1:4" x14ac:dyDescent="0.25">
      <c r="A5905" s="28">
        <v>382612</v>
      </c>
      <c r="B5905" s="11">
        <v>12043932</v>
      </c>
      <c r="D5905" s="1">
        <v>41274</v>
      </c>
    </row>
    <row r="5906" spans="1:4" x14ac:dyDescent="0.25">
      <c r="A5906" s="28">
        <v>382612</v>
      </c>
      <c r="B5906" s="11">
        <v>12043932</v>
      </c>
      <c r="D5906" s="1">
        <v>41639</v>
      </c>
    </row>
    <row r="5907" spans="1:4" x14ac:dyDescent="0.25">
      <c r="A5907" s="28">
        <v>382612</v>
      </c>
      <c r="B5907" s="11">
        <v>16318932</v>
      </c>
      <c r="D5907" s="1">
        <v>42247</v>
      </c>
    </row>
    <row r="5908" spans="1:4" x14ac:dyDescent="0.25">
      <c r="A5908" s="28">
        <v>382612</v>
      </c>
      <c r="B5908" s="11">
        <v>16318932</v>
      </c>
      <c r="C5908" t="s">
        <v>3944</v>
      </c>
      <c r="D5908" s="1">
        <v>42613</v>
      </c>
    </row>
    <row r="5909" spans="1:4" x14ac:dyDescent="0.25">
      <c r="A5909" s="28">
        <v>382612</v>
      </c>
      <c r="B5909" s="11">
        <v>10988432</v>
      </c>
      <c r="D5909" s="1">
        <v>42978</v>
      </c>
    </row>
    <row r="5910" spans="1:4" x14ac:dyDescent="0.25">
      <c r="A5910" s="28">
        <v>382614</v>
      </c>
      <c r="B5910" s="11">
        <v>10181146</v>
      </c>
      <c r="D5910" s="1">
        <v>41274</v>
      </c>
    </row>
    <row r="5911" spans="1:4" x14ac:dyDescent="0.25">
      <c r="A5911" s="28">
        <v>382614</v>
      </c>
      <c r="B5911" s="11">
        <v>10181146</v>
      </c>
      <c r="D5911" s="1">
        <v>42247</v>
      </c>
    </row>
    <row r="5912" spans="1:4" x14ac:dyDescent="0.25">
      <c r="A5912" s="28">
        <v>382614</v>
      </c>
      <c r="B5912" s="11">
        <v>16318932</v>
      </c>
      <c r="C5912" t="s">
        <v>3944</v>
      </c>
      <c r="D5912" s="1">
        <v>42613</v>
      </c>
    </row>
    <row r="5913" spans="1:4" x14ac:dyDescent="0.25">
      <c r="A5913" s="28">
        <v>382614</v>
      </c>
      <c r="B5913" s="11">
        <v>10181146</v>
      </c>
      <c r="D5913" s="1">
        <v>42978</v>
      </c>
    </row>
    <row r="5914" spans="1:4" x14ac:dyDescent="0.25">
      <c r="A5914" s="28">
        <v>382616</v>
      </c>
      <c r="B5914" s="11">
        <v>0</v>
      </c>
      <c r="D5914" s="1">
        <v>41274</v>
      </c>
    </row>
    <row r="5915" spans="1:4" x14ac:dyDescent="0.25">
      <c r="A5915" s="28">
        <v>382616</v>
      </c>
      <c r="B5915" s="11">
        <v>1</v>
      </c>
      <c r="D5915" s="1">
        <v>41639</v>
      </c>
    </row>
    <row r="5916" spans="1:4" x14ac:dyDescent="0.25">
      <c r="A5916" s="28">
        <v>382620</v>
      </c>
      <c r="B5916" s="11">
        <v>812587</v>
      </c>
      <c r="D5916" s="1">
        <v>41639</v>
      </c>
    </row>
    <row r="5917" spans="1:4" x14ac:dyDescent="0.25">
      <c r="A5917" s="28">
        <v>382620</v>
      </c>
      <c r="B5917" s="11">
        <v>885468</v>
      </c>
      <c r="D5917" s="1">
        <v>42004</v>
      </c>
    </row>
    <row r="5918" spans="1:4" x14ac:dyDescent="0.25">
      <c r="A5918" s="28">
        <v>382622</v>
      </c>
      <c r="B5918" s="11">
        <v>3</v>
      </c>
      <c r="D5918" s="1">
        <v>41639</v>
      </c>
    </row>
    <row r="5919" spans="1:4" x14ac:dyDescent="0.25">
      <c r="A5919" s="28">
        <v>382622</v>
      </c>
      <c r="B5919" s="11">
        <v>8</v>
      </c>
      <c r="D5919" s="1">
        <v>42004</v>
      </c>
    </row>
    <row r="5920" spans="1:4" x14ac:dyDescent="0.25">
      <c r="A5920" s="28">
        <v>382624</v>
      </c>
      <c r="B5920" s="11">
        <v>27</v>
      </c>
      <c r="D5920" s="1">
        <v>41639</v>
      </c>
    </row>
    <row r="5921" spans="1:4" x14ac:dyDescent="0.25">
      <c r="A5921" s="28">
        <v>382624</v>
      </c>
      <c r="B5921" s="11">
        <v>31</v>
      </c>
      <c r="D5921" s="1">
        <v>42004</v>
      </c>
    </row>
    <row r="5922" spans="1:4" x14ac:dyDescent="0.25">
      <c r="A5922" s="28">
        <v>382626</v>
      </c>
      <c r="B5922" s="11">
        <v>400000</v>
      </c>
      <c r="D5922" s="1">
        <v>41639</v>
      </c>
    </row>
    <row r="5923" spans="1:4" x14ac:dyDescent="0.25">
      <c r="A5923" s="28">
        <v>382626</v>
      </c>
      <c r="B5923" s="11">
        <v>400000</v>
      </c>
      <c r="D5923" s="1">
        <v>42004</v>
      </c>
    </row>
    <row r="5924" spans="1:4" x14ac:dyDescent="0.25">
      <c r="A5924" s="28">
        <v>382628</v>
      </c>
      <c r="B5924" s="11">
        <v>2929645</v>
      </c>
      <c r="D5924" s="1">
        <v>40908</v>
      </c>
    </row>
    <row r="5925" spans="1:4" x14ac:dyDescent="0.25">
      <c r="A5925" s="28">
        <v>382628</v>
      </c>
      <c r="B5925" s="11">
        <v>2929645</v>
      </c>
      <c r="D5925" s="1">
        <v>41274</v>
      </c>
    </row>
    <row r="5926" spans="1:4" x14ac:dyDescent="0.25">
      <c r="A5926" s="28">
        <v>382628</v>
      </c>
      <c r="B5926" s="11">
        <v>2929645</v>
      </c>
      <c r="D5926" s="1">
        <v>41639</v>
      </c>
    </row>
    <row r="5927" spans="1:4" x14ac:dyDescent="0.25">
      <c r="A5927" s="28">
        <v>382628</v>
      </c>
      <c r="B5927" s="11">
        <v>4249222</v>
      </c>
      <c r="D5927" s="1">
        <v>42004</v>
      </c>
    </row>
    <row r="5928" spans="1:4" x14ac:dyDescent="0.25">
      <c r="A5928" s="28">
        <v>382628</v>
      </c>
      <c r="B5928" s="11">
        <v>4249222</v>
      </c>
      <c r="D5928" s="1">
        <v>42369</v>
      </c>
    </row>
    <row r="5929" spans="1:4" x14ac:dyDescent="0.25">
      <c r="A5929" s="28">
        <v>382628</v>
      </c>
      <c r="B5929" s="11">
        <v>4249222</v>
      </c>
      <c r="D5929" s="1">
        <v>42582</v>
      </c>
    </row>
    <row r="5930" spans="1:4" x14ac:dyDescent="0.25">
      <c r="A5930" s="28">
        <v>382632</v>
      </c>
      <c r="B5930" s="11">
        <v>2929645</v>
      </c>
      <c r="D5930" s="1">
        <v>40908</v>
      </c>
    </row>
    <row r="5931" spans="1:4" x14ac:dyDescent="0.25">
      <c r="A5931" s="28">
        <v>382632</v>
      </c>
      <c r="B5931" s="11">
        <v>2929645</v>
      </c>
      <c r="D5931" s="1">
        <v>41274</v>
      </c>
    </row>
    <row r="5932" spans="1:4" x14ac:dyDescent="0.25">
      <c r="A5932" s="28">
        <v>382632</v>
      </c>
      <c r="B5932" s="11">
        <v>2929645</v>
      </c>
      <c r="D5932" s="1">
        <v>41639</v>
      </c>
    </row>
    <row r="5933" spans="1:4" x14ac:dyDescent="0.25">
      <c r="A5933" s="28">
        <v>382632</v>
      </c>
      <c r="B5933" s="11">
        <v>4249222</v>
      </c>
      <c r="D5933" s="1">
        <v>42004</v>
      </c>
    </row>
    <row r="5934" spans="1:4" x14ac:dyDescent="0.25">
      <c r="A5934" s="28">
        <v>382632</v>
      </c>
      <c r="B5934" s="11">
        <v>4249222</v>
      </c>
      <c r="D5934" s="1">
        <v>42369</v>
      </c>
    </row>
    <row r="5935" spans="1:4" x14ac:dyDescent="0.25">
      <c r="A5935" s="28">
        <v>382632</v>
      </c>
      <c r="B5935" s="11">
        <v>4249222</v>
      </c>
      <c r="D5935" s="1">
        <v>42582</v>
      </c>
    </row>
    <row r="5936" spans="1:4" x14ac:dyDescent="0.25">
      <c r="A5936" s="28">
        <v>382634</v>
      </c>
      <c r="B5936" s="11">
        <v>1</v>
      </c>
      <c r="D5936" s="1">
        <v>41327</v>
      </c>
    </row>
    <row r="5937" spans="1:4" x14ac:dyDescent="0.25">
      <c r="A5937" s="28">
        <v>382636</v>
      </c>
      <c r="B5937" s="11">
        <v>1</v>
      </c>
      <c r="D5937" s="1">
        <v>41234</v>
      </c>
    </row>
    <row r="5938" spans="1:4" x14ac:dyDescent="0.25">
      <c r="A5938" s="28">
        <v>382642</v>
      </c>
      <c r="B5938" s="11">
        <v>1</v>
      </c>
      <c r="D5938" s="1">
        <v>41128</v>
      </c>
    </row>
    <row r="5939" spans="1:4" x14ac:dyDescent="0.25">
      <c r="A5939" s="28">
        <v>382644</v>
      </c>
      <c r="B5939" s="11">
        <v>1</v>
      </c>
      <c r="D5939" s="1">
        <v>41221</v>
      </c>
    </row>
    <row r="5940" spans="1:4" x14ac:dyDescent="0.25">
      <c r="A5940" s="28">
        <v>382646</v>
      </c>
      <c r="B5940" s="11">
        <v>1</v>
      </c>
      <c r="D5940" s="1">
        <v>41211</v>
      </c>
    </row>
    <row r="5941" spans="1:4" x14ac:dyDescent="0.25">
      <c r="A5941" s="28">
        <v>382648</v>
      </c>
      <c r="B5941" s="11">
        <v>1</v>
      </c>
      <c r="D5941" s="1">
        <v>41221</v>
      </c>
    </row>
    <row r="5942" spans="1:4" x14ac:dyDescent="0.25">
      <c r="A5942" s="28">
        <v>382650</v>
      </c>
      <c r="B5942" s="11">
        <v>1</v>
      </c>
      <c r="D5942" s="1">
        <v>41167</v>
      </c>
    </row>
    <row r="5943" spans="1:4" x14ac:dyDescent="0.25">
      <c r="A5943" s="28">
        <v>382652</v>
      </c>
      <c r="B5943" s="11">
        <v>1</v>
      </c>
      <c r="D5943" s="1">
        <v>41221</v>
      </c>
    </row>
    <row r="5944" spans="1:4" x14ac:dyDescent="0.25">
      <c r="A5944" s="28">
        <v>382654</v>
      </c>
      <c r="B5944" s="11">
        <v>1</v>
      </c>
      <c r="D5944" s="1">
        <v>41221</v>
      </c>
    </row>
    <row r="5945" spans="1:4" x14ac:dyDescent="0.25">
      <c r="A5945" s="28">
        <v>382656</v>
      </c>
      <c r="B5945" s="11">
        <v>1</v>
      </c>
      <c r="D5945" s="1">
        <v>41229</v>
      </c>
    </row>
    <row r="5946" spans="1:4" x14ac:dyDescent="0.25">
      <c r="A5946" s="28">
        <v>382658</v>
      </c>
      <c r="B5946" s="11">
        <v>1</v>
      </c>
      <c r="D5946" s="1">
        <v>41221</v>
      </c>
    </row>
    <row r="5947" spans="1:4" x14ac:dyDescent="0.25">
      <c r="A5947" s="28">
        <v>382660</v>
      </c>
      <c r="B5947" s="11">
        <v>1</v>
      </c>
      <c r="D5947" s="1">
        <v>41190</v>
      </c>
    </row>
    <row r="5948" spans="1:4" x14ac:dyDescent="0.25">
      <c r="A5948" s="28">
        <v>382662</v>
      </c>
      <c r="B5948" s="11">
        <v>1</v>
      </c>
      <c r="D5948" s="1">
        <v>41305</v>
      </c>
    </row>
    <row r="5949" spans="1:4" x14ac:dyDescent="0.25">
      <c r="A5949" s="28">
        <v>382664</v>
      </c>
      <c r="B5949" s="11">
        <v>1</v>
      </c>
      <c r="D5949" s="1">
        <v>41305</v>
      </c>
    </row>
    <row r="5950" spans="1:4" x14ac:dyDescent="0.25">
      <c r="A5950" s="28">
        <v>382668</v>
      </c>
      <c r="B5950" s="11">
        <v>1</v>
      </c>
      <c r="D5950" s="1">
        <v>41417</v>
      </c>
    </row>
    <row r="5951" spans="1:4" x14ac:dyDescent="0.25">
      <c r="A5951" s="28">
        <v>382670</v>
      </c>
      <c r="B5951" s="11">
        <v>1</v>
      </c>
      <c r="D5951" s="1">
        <v>41356</v>
      </c>
    </row>
    <row r="5952" spans="1:4" x14ac:dyDescent="0.25">
      <c r="A5952" s="28">
        <v>382672</v>
      </c>
      <c r="B5952" s="11">
        <v>1</v>
      </c>
      <c r="D5952" s="1">
        <v>41438</v>
      </c>
    </row>
    <row r="5953" spans="1:4" x14ac:dyDescent="0.25">
      <c r="A5953" s="28">
        <v>382674</v>
      </c>
      <c r="B5953" s="11">
        <v>1</v>
      </c>
      <c r="D5953" s="1">
        <v>41157</v>
      </c>
    </row>
    <row r="5954" spans="1:4" x14ac:dyDescent="0.25">
      <c r="A5954" s="28">
        <v>382676</v>
      </c>
      <c r="B5954" s="11">
        <v>1</v>
      </c>
      <c r="D5954" s="1">
        <v>41455</v>
      </c>
    </row>
    <row r="5955" spans="1:4" x14ac:dyDescent="0.25">
      <c r="A5955" s="28">
        <v>382678</v>
      </c>
      <c r="B5955" s="11">
        <v>1</v>
      </c>
      <c r="D5955" s="1">
        <v>41538</v>
      </c>
    </row>
    <row r="5956" spans="1:4" x14ac:dyDescent="0.25">
      <c r="A5956" s="28">
        <v>382680</v>
      </c>
      <c r="B5956" s="11">
        <v>1</v>
      </c>
      <c r="D5956" s="1">
        <v>41425</v>
      </c>
    </row>
    <row r="5957" spans="1:4" x14ac:dyDescent="0.25">
      <c r="A5957" s="28">
        <v>382682</v>
      </c>
      <c r="B5957" s="11">
        <v>1</v>
      </c>
      <c r="D5957" s="1">
        <v>41409</v>
      </c>
    </row>
    <row r="5958" spans="1:4" x14ac:dyDescent="0.25">
      <c r="A5958" s="28">
        <v>382684</v>
      </c>
      <c r="B5958" s="11">
        <v>1</v>
      </c>
      <c r="D5958" s="1">
        <v>41547</v>
      </c>
    </row>
    <row r="5959" spans="1:4" x14ac:dyDescent="0.25">
      <c r="A5959" s="28">
        <v>382686</v>
      </c>
      <c r="B5959" s="11">
        <v>1</v>
      </c>
      <c r="D5959" s="1">
        <v>41046</v>
      </c>
    </row>
    <row r="5960" spans="1:4" x14ac:dyDescent="0.25">
      <c r="A5960" s="28">
        <v>382688</v>
      </c>
      <c r="B5960" s="11">
        <v>1</v>
      </c>
      <c r="D5960" s="1">
        <v>41046</v>
      </c>
    </row>
    <row r="5961" spans="1:4" x14ac:dyDescent="0.25">
      <c r="A5961" s="28">
        <v>382690</v>
      </c>
      <c r="B5961" s="11">
        <v>1</v>
      </c>
      <c r="D5961" s="1">
        <v>41430</v>
      </c>
    </row>
    <row r="5962" spans="1:4" x14ac:dyDescent="0.25">
      <c r="A5962" s="28">
        <v>382692</v>
      </c>
      <c r="B5962" s="11">
        <v>1</v>
      </c>
      <c r="D5962" s="1">
        <v>41033</v>
      </c>
    </row>
    <row r="5963" spans="1:4" x14ac:dyDescent="0.25">
      <c r="A5963" s="28">
        <v>382694</v>
      </c>
      <c r="B5963" s="11">
        <v>1</v>
      </c>
      <c r="D5963" s="1">
        <v>41076</v>
      </c>
    </row>
    <row r="5964" spans="1:4" x14ac:dyDescent="0.25">
      <c r="A5964" s="28">
        <v>382696</v>
      </c>
      <c r="B5964" s="11">
        <v>1</v>
      </c>
      <c r="D5964" s="1">
        <v>41090</v>
      </c>
    </row>
    <row r="5965" spans="1:4" x14ac:dyDescent="0.25">
      <c r="A5965" s="28">
        <v>382698</v>
      </c>
      <c r="B5965" s="11">
        <v>1</v>
      </c>
      <c r="D5965" s="1">
        <v>41179</v>
      </c>
    </row>
    <row r="5966" spans="1:4" x14ac:dyDescent="0.25">
      <c r="A5966" s="28">
        <v>382700</v>
      </c>
      <c r="B5966" s="11">
        <v>1</v>
      </c>
      <c r="D5966" s="1">
        <v>41305</v>
      </c>
    </row>
    <row r="5967" spans="1:4" x14ac:dyDescent="0.25">
      <c r="A5967" s="28">
        <v>382702</v>
      </c>
      <c r="B5967" s="11">
        <v>1</v>
      </c>
      <c r="D5967" s="1">
        <v>41208</v>
      </c>
    </row>
    <row r="5968" spans="1:4" x14ac:dyDescent="0.25">
      <c r="A5968" s="28">
        <v>382704</v>
      </c>
      <c r="B5968" s="11">
        <v>1</v>
      </c>
      <c r="D5968" s="1">
        <v>41160</v>
      </c>
    </row>
    <row r="5969" spans="1:4" x14ac:dyDescent="0.25">
      <c r="A5969" s="28">
        <v>382706</v>
      </c>
      <c r="B5969" s="11">
        <v>1</v>
      </c>
      <c r="D5969" s="1">
        <v>41354</v>
      </c>
    </row>
    <row r="5970" spans="1:4" x14ac:dyDescent="0.25">
      <c r="A5970" s="28">
        <v>382708</v>
      </c>
      <c r="B5970" s="11">
        <v>1</v>
      </c>
      <c r="D5970" s="1">
        <v>41455</v>
      </c>
    </row>
    <row r="5971" spans="1:4" x14ac:dyDescent="0.25">
      <c r="A5971" s="28">
        <v>382710</v>
      </c>
      <c r="B5971" s="11">
        <v>2867366</v>
      </c>
      <c r="D5971" s="1">
        <v>41790</v>
      </c>
    </row>
    <row r="5972" spans="1:4" x14ac:dyDescent="0.25">
      <c r="A5972" s="28">
        <v>382710</v>
      </c>
      <c r="B5972" s="11">
        <v>3548030</v>
      </c>
      <c r="D5972" s="1">
        <v>42521</v>
      </c>
    </row>
    <row r="5973" spans="1:4" x14ac:dyDescent="0.25">
      <c r="A5973" s="28">
        <v>382710</v>
      </c>
      <c r="B5973" s="11">
        <v>3548030</v>
      </c>
      <c r="D5973" s="1">
        <v>42886</v>
      </c>
    </row>
    <row r="5974" spans="1:4" x14ac:dyDescent="0.25">
      <c r="A5974" s="28">
        <v>382716</v>
      </c>
      <c r="B5974" s="11">
        <v>1272403</v>
      </c>
      <c r="D5974" s="1">
        <v>42004</v>
      </c>
    </row>
    <row r="5975" spans="1:4" x14ac:dyDescent="0.25">
      <c r="A5975" s="28">
        <v>382716</v>
      </c>
      <c r="B5975" s="11">
        <v>1659900</v>
      </c>
      <c r="D5975" s="1">
        <v>42369</v>
      </c>
    </row>
    <row r="5976" spans="1:4" x14ac:dyDescent="0.25">
      <c r="A5976" s="28">
        <v>382716</v>
      </c>
      <c r="B5976" s="11">
        <v>1659900</v>
      </c>
      <c r="D5976" s="1">
        <v>42582</v>
      </c>
    </row>
    <row r="5977" spans="1:4" x14ac:dyDescent="0.25">
      <c r="A5977" s="28">
        <v>382716</v>
      </c>
      <c r="B5977" s="11">
        <v>1659903</v>
      </c>
      <c r="D5977" s="1">
        <v>43100</v>
      </c>
    </row>
    <row r="5978" spans="1:4" x14ac:dyDescent="0.25">
      <c r="A5978" s="28">
        <v>382718</v>
      </c>
      <c r="B5978" s="11">
        <v>4</v>
      </c>
      <c r="D5978" s="1">
        <v>41639</v>
      </c>
    </row>
    <row r="5979" spans="1:4" x14ac:dyDescent="0.25">
      <c r="A5979" s="28">
        <v>382718</v>
      </c>
      <c r="B5979" s="11">
        <v>7</v>
      </c>
      <c r="D5979" s="1">
        <v>42004</v>
      </c>
    </row>
    <row r="5980" spans="1:4" x14ac:dyDescent="0.25">
      <c r="A5980" s="28">
        <v>382718</v>
      </c>
      <c r="B5980" s="11">
        <v>10</v>
      </c>
      <c r="D5980" s="1">
        <v>42369</v>
      </c>
    </row>
    <row r="5981" spans="1:4" x14ac:dyDescent="0.25">
      <c r="A5981" s="28">
        <v>382718</v>
      </c>
      <c r="B5981" s="11">
        <v>19</v>
      </c>
      <c r="D5981" s="1">
        <v>42582</v>
      </c>
    </row>
    <row r="5982" spans="1:4" x14ac:dyDescent="0.25">
      <c r="A5982" s="28">
        <v>382718</v>
      </c>
      <c r="B5982" s="11">
        <v>25</v>
      </c>
      <c r="D5982" s="1">
        <v>43100</v>
      </c>
    </row>
    <row r="5983" spans="1:4" x14ac:dyDescent="0.25">
      <c r="A5983" s="28">
        <v>382722</v>
      </c>
      <c r="B5983" s="11">
        <v>11</v>
      </c>
      <c r="D5983" s="1">
        <v>42004</v>
      </c>
    </row>
    <row r="5984" spans="1:4" x14ac:dyDescent="0.25">
      <c r="A5984" s="28">
        <v>382722</v>
      </c>
      <c r="B5984" s="11">
        <v>11</v>
      </c>
      <c r="D5984" s="1">
        <v>42369</v>
      </c>
    </row>
    <row r="5985" spans="1:4" x14ac:dyDescent="0.25">
      <c r="A5985" s="28">
        <v>382722</v>
      </c>
      <c r="B5985" s="11">
        <v>11</v>
      </c>
      <c r="D5985" s="1">
        <v>42582</v>
      </c>
    </row>
    <row r="5986" spans="1:4" x14ac:dyDescent="0.25">
      <c r="A5986" s="28">
        <v>382722</v>
      </c>
      <c r="B5986" s="11">
        <v>11</v>
      </c>
      <c r="D5986" s="1">
        <v>43100</v>
      </c>
    </row>
    <row r="5987" spans="1:4" x14ac:dyDescent="0.25">
      <c r="A5987" s="28">
        <v>382724</v>
      </c>
      <c r="B5987" s="11">
        <v>1272403</v>
      </c>
      <c r="D5987" s="1">
        <v>42004</v>
      </c>
    </row>
    <row r="5988" spans="1:4" x14ac:dyDescent="0.25">
      <c r="A5988" s="28">
        <v>382724</v>
      </c>
      <c r="B5988" s="11">
        <v>1659903</v>
      </c>
      <c r="D5988" s="1">
        <v>42369</v>
      </c>
    </row>
    <row r="5989" spans="1:4" x14ac:dyDescent="0.25">
      <c r="A5989" s="28">
        <v>382724</v>
      </c>
      <c r="B5989" s="11">
        <v>1659903</v>
      </c>
      <c r="D5989" s="1">
        <v>42582</v>
      </c>
    </row>
    <row r="5990" spans="1:4" x14ac:dyDescent="0.25">
      <c r="A5990" s="28">
        <v>382724</v>
      </c>
      <c r="B5990" s="11">
        <v>1659903</v>
      </c>
      <c r="D5990" s="1">
        <v>43100</v>
      </c>
    </row>
    <row r="5991" spans="1:4" x14ac:dyDescent="0.25">
      <c r="A5991" s="28">
        <v>382726</v>
      </c>
      <c r="B5991" s="11">
        <v>5</v>
      </c>
      <c r="D5991" s="1">
        <v>42004</v>
      </c>
    </row>
    <row r="5992" spans="1:4" x14ac:dyDescent="0.25">
      <c r="A5992" s="28">
        <v>382726</v>
      </c>
      <c r="B5992" s="11">
        <v>5</v>
      </c>
      <c r="D5992" s="1">
        <v>42551</v>
      </c>
    </row>
    <row r="5993" spans="1:4" x14ac:dyDescent="0.25">
      <c r="A5993" s="28">
        <v>382730</v>
      </c>
      <c r="B5993" s="11">
        <v>18</v>
      </c>
      <c r="D5993" s="1">
        <v>41639</v>
      </c>
    </row>
    <row r="5994" spans="1:4" x14ac:dyDescent="0.25">
      <c r="A5994" s="28">
        <v>382730</v>
      </c>
      <c r="B5994" s="11">
        <v>18</v>
      </c>
      <c r="D5994" s="1">
        <v>42004</v>
      </c>
    </row>
    <row r="5995" spans="1:4" x14ac:dyDescent="0.25">
      <c r="A5995" s="28">
        <v>382730</v>
      </c>
      <c r="B5995" s="11">
        <v>18</v>
      </c>
      <c r="D5995" s="1">
        <v>42551</v>
      </c>
    </row>
    <row r="5996" spans="1:4" x14ac:dyDescent="0.25">
      <c r="A5996" s="28">
        <v>382732</v>
      </c>
      <c r="B5996" s="11">
        <v>1400000</v>
      </c>
      <c r="D5996" s="1">
        <v>41639</v>
      </c>
    </row>
    <row r="5997" spans="1:4" x14ac:dyDescent="0.25">
      <c r="A5997" s="28">
        <v>382732</v>
      </c>
      <c r="B5997" s="11">
        <v>1400000</v>
      </c>
      <c r="D5997" s="1">
        <v>42004</v>
      </c>
    </row>
    <row r="5998" spans="1:4" x14ac:dyDescent="0.25">
      <c r="A5998" s="28">
        <v>382732</v>
      </c>
      <c r="B5998" s="11">
        <v>1400000</v>
      </c>
      <c r="D5998" s="1">
        <v>42551</v>
      </c>
    </row>
    <row r="5999" spans="1:4" x14ac:dyDescent="0.25">
      <c r="A5999" s="28">
        <v>382734</v>
      </c>
      <c r="B5999" s="11">
        <v>1400000</v>
      </c>
      <c r="D5999" s="1">
        <v>42004</v>
      </c>
    </row>
    <row r="6000" spans="1:4" x14ac:dyDescent="0.25">
      <c r="A6000" s="28">
        <v>382734</v>
      </c>
      <c r="B6000" s="11">
        <v>1400000</v>
      </c>
      <c r="D6000" s="1">
        <v>42551</v>
      </c>
    </row>
    <row r="6001" spans="1:4" x14ac:dyDescent="0.25">
      <c r="A6001" s="28">
        <v>382742</v>
      </c>
      <c r="B6001" s="11">
        <v>13</v>
      </c>
      <c r="D6001" s="1">
        <v>42369</v>
      </c>
    </row>
    <row r="6002" spans="1:4" x14ac:dyDescent="0.25">
      <c r="A6002" s="28">
        <v>382748</v>
      </c>
      <c r="B6002" s="11">
        <v>155550</v>
      </c>
      <c r="D6002" s="1">
        <v>42369</v>
      </c>
    </row>
    <row r="6003" spans="1:4" x14ac:dyDescent="0.25">
      <c r="A6003" s="28">
        <v>382750</v>
      </c>
      <c r="B6003" s="11">
        <v>8</v>
      </c>
      <c r="C6003" s="44"/>
      <c r="D6003" s="1">
        <v>41639</v>
      </c>
    </row>
    <row r="6004" spans="1:4" x14ac:dyDescent="0.25">
      <c r="A6004" s="28">
        <v>382750</v>
      </c>
      <c r="B6004" s="11">
        <v>14</v>
      </c>
      <c r="D6004" s="1">
        <v>42004</v>
      </c>
    </row>
    <row r="6005" spans="1:4" x14ac:dyDescent="0.25">
      <c r="A6005" s="28">
        <v>382750</v>
      </c>
      <c r="B6005" s="11">
        <v>20</v>
      </c>
      <c r="D6005" s="1">
        <v>42551</v>
      </c>
    </row>
    <row r="6006" spans="1:4" x14ac:dyDescent="0.25">
      <c r="A6006" s="28">
        <v>382750</v>
      </c>
      <c r="B6006" s="11">
        <v>24</v>
      </c>
      <c r="C6006" s="44"/>
      <c r="D6006" s="1">
        <v>42916</v>
      </c>
    </row>
    <row r="6007" spans="1:4" x14ac:dyDescent="0.25">
      <c r="A6007" s="28">
        <v>382754</v>
      </c>
      <c r="B6007" s="11">
        <v>54</v>
      </c>
      <c r="D6007" s="1">
        <v>41639</v>
      </c>
    </row>
    <row r="6008" spans="1:4" x14ac:dyDescent="0.25">
      <c r="A6008" s="28">
        <v>382754</v>
      </c>
      <c r="B6008" s="11">
        <v>54</v>
      </c>
      <c r="D6008" s="1">
        <v>42004</v>
      </c>
    </row>
    <row r="6009" spans="1:4" x14ac:dyDescent="0.25">
      <c r="A6009" s="28">
        <v>382754</v>
      </c>
      <c r="B6009" s="11">
        <v>54</v>
      </c>
      <c r="D6009" s="1">
        <v>42551</v>
      </c>
    </row>
    <row r="6010" spans="1:4" x14ac:dyDescent="0.25">
      <c r="A6010" s="28">
        <v>382754</v>
      </c>
      <c r="B6010" s="11">
        <v>54</v>
      </c>
      <c r="D6010" s="1">
        <v>42916</v>
      </c>
    </row>
    <row r="6011" spans="1:4" x14ac:dyDescent="0.25">
      <c r="A6011" s="28">
        <v>382756</v>
      </c>
      <c r="B6011" s="11">
        <v>524272</v>
      </c>
      <c r="D6011" s="1">
        <v>42004</v>
      </c>
    </row>
    <row r="6012" spans="1:4" x14ac:dyDescent="0.25">
      <c r="A6012" s="28">
        <v>382756</v>
      </c>
      <c r="B6012" s="11">
        <v>524272</v>
      </c>
      <c r="D6012" s="1">
        <v>42551</v>
      </c>
    </row>
    <row r="6013" spans="1:4" x14ac:dyDescent="0.25">
      <c r="A6013" s="28">
        <v>382756</v>
      </c>
      <c r="B6013" s="11">
        <v>524272</v>
      </c>
      <c r="D6013" s="1">
        <v>42916</v>
      </c>
    </row>
    <row r="6014" spans="1:4" x14ac:dyDescent="0.25">
      <c r="A6014" s="28">
        <v>382758</v>
      </c>
      <c r="B6014" s="11">
        <v>442436</v>
      </c>
      <c r="D6014" s="1">
        <v>41639</v>
      </c>
    </row>
    <row r="6015" spans="1:4" x14ac:dyDescent="0.25">
      <c r="A6015" s="28">
        <v>382758</v>
      </c>
      <c r="B6015" s="11">
        <v>524272</v>
      </c>
      <c r="D6015" s="1">
        <v>42004</v>
      </c>
    </row>
    <row r="6016" spans="1:4" x14ac:dyDescent="0.25">
      <c r="A6016" s="28">
        <v>382758</v>
      </c>
      <c r="B6016" s="11">
        <v>524272</v>
      </c>
      <c r="D6016" s="1">
        <v>42551</v>
      </c>
    </row>
    <row r="6017" spans="1:4" x14ac:dyDescent="0.25">
      <c r="A6017" s="28">
        <v>382758</v>
      </c>
      <c r="B6017" s="11">
        <v>524272</v>
      </c>
      <c r="D6017" s="1">
        <v>42916</v>
      </c>
    </row>
    <row r="6018" spans="1:4" x14ac:dyDescent="0.25">
      <c r="A6018" s="28">
        <v>382760</v>
      </c>
      <c r="B6018" s="11">
        <v>137250</v>
      </c>
      <c r="D6018" s="1">
        <v>41820</v>
      </c>
    </row>
    <row r="6019" spans="1:4" x14ac:dyDescent="0.25">
      <c r="A6019" s="28">
        <v>382760</v>
      </c>
      <c r="B6019" s="11">
        <v>137250</v>
      </c>
      <c r="D6019" s="1">
        <v>42004</v>
      </c>
    </row>
    <row r="6020" spans="1:4" x14ac:dyDescent="0.25">
      <c r="A6020" s="28">
        <v>382762</v>
      </c>
      <c r="B6020" s="11">
        <v>984000</v>
      </c>
      <c r="D6020" s="1">
        <v>41820</v>
      </c>
    </row>
    <row r="6021" spans="1:4" x14ac:dyDescent="0.25">
      <c r="A6021" s="28">
        <v>382762</v>
      </c>
      <c r="B6021" s="11">
        <v>984000</v>
      </c>
      <c r="D6021" s="1">
        <v>42004</v>
      </c>
    </row>
    <row r="6022" spans="1:4" x14ac:dyDescent="0.25">
      <c r="A6022" s="28">
        <v>382764</v>
      </c>
      <c r="B6022" s="11">
        <v>220124</v>
      </c>
      <c r="D6022" s="1">
        <v>41820</v>
      </c>
    </row>
    <row r="6023" spans="1:4" x14ac:dyDescent="0.25">
      <c r="A6023" s="28">
        <v>382764</v>
      </c>
      <c r="B6023" s="11">
        <v>137250</v>
      </c>
      <c r="D6023" s="1">
        <v>42004</v>
      </c>
    </row>
    <row r="6024" spans="1:4" x14ac:dyDescent="0.25">
      <c r="A6024" s="28">
        <v>382766</v>
      </c>
      <c r="B6024" s="11">
        <v>1341374</v>
      </c>
      <c r="D6024" s="1">
        <v>41820</v>
      </c>
    </row>
    <row r="6025" spans="1:4" x14ac:dyDescent="0.25">
      <c r="A6025" s="28">
        <v>382766</v>
      </c>
      <c r="B6025" s="11">
        <v>1181249</v>
      </c>
      <c r="D6025" s="1">
        <v>42004</v>
      </c>
    </row>
    <row r="6026" spans="1:4" x14ac:dyDescent="0.25">
      <c r="A6026" s="28">
        <v>382768</v>
      </c>
      <c r="B6026" s="11">
        <v>49</v>
      </c>
      <c r="D6026" s="1">
        <v>42735</v>
      </c>
    </row>
    <row r="6027" spans="1:4" x14ac:dyDescent="0.25">
      <c r="A6027" s="28">
        <v>382772</v>
      </c>
      <c r="B6027" s="11">
        <v>35</v>
      </c>
      <c r="D6027" s="1">
        <v>42735</v>
      </c>
    </row>
    <row r="6028" spans="1:4" x14ac:dyDescent="0.25">
      <c r="A6028" s="28">
        <v>382774</v>
      </c>
      <c r="B6028" s="11">
        <v>3101577</v>
      </c>
      <c r="D6028" s="1">
        <v>42004</v>
      </c>
    </row>
    <row r="6029" spans="1:4" x14ac:dyDescent="0.25">
      <c r="A6029" s="28">
        <v>382774</v>
      </c>
      <c r="B6029" s="11">
        <v>6207825</v>
      </c>
      <c r="D6029" s="1">
        <v>42369</v>
      </c>
    </row>
    <row r="6030" spans="1:4" x14ac:dyDescent="0.25">
      <c r="A6030" s="28">
        <v>382774</v>
      </c>
      <c r="B6030" s="11">
        <v>6207825</v>
      </c>
      <c r="C6030" s="44"/>
      <c r="D6030" s="1">
        <v>42735</v>
      </c>
    </row>
    <row r="6031" spans="1:4" x14ac:dyDescent="0.25">
      <c r="A6031" s="28">
        <v>382776</v>
      </c>
      <c r="B6031" s="11">
        <v>29035777</v>
      </c>
      <c r="D6031" s="1">
        <v>42004</v>
      </c>
    </row>
    <row r="6032" spans="1:4" x14ac:dyDescent="0.25">
      <c r="A6032" s="28">
        <v>382776</v>
      </c>
      <c r="B6032" s="11">
        <v>6207825</v>
      </c>
      <c r="D6032" s="1">
        <v>42369</v>
      </c>
    </row>
    <row r="6033" spans="1:4" x14ac:dyDescent="0.25">
      <c r="A6033" s="28">
        <v>382776</v>
      </c>
      <c r="B6033" s="11">
        <v>6207825</v>
      </c>
      <c r="D6033" s="1">
        <v>42735</v>
      </c>
    </row>
    <row r="6034" spans="1:4" x14ac:dyDescent="0.25">
      <c r="A6034" s="28">
        <v>382782</v>
      </c>
      <c r="B6034" s="11">
        <v>3</v>
      </c>
      <c r="D6034" s="1">
        <v>41455</v>
      </c>
    </row>
    <row r="6035" spans="1:4" x14ac:dyDescent="0.25">
      <c r="A6035" s="28">
        <v>382782</v>
      </c>
      <c r="B6035" s="11">
        <v>6</v>
      </c>
      <c r="D6035" s="1">
        <v>42004</v>
      </c>
    </row>
    <row r="6036" spans="1:4" x14ac:dyDescent="0.25">
      <c r="A6036" s="28">
        <v>382782</v>
      </c>
      <c r="B6036" s="11">
        <v>6</v>
      </c>
      <c r="D6036" s="1">
        <v>42369</v>
      </c>
    </row>
    <row r="6037" spans="1:4" x14ac:dyDescent="0.25">
      <c r="A6037" s="28">
        <v>382782</v>
      </c>
      <c r="B6037" s="11">
        <v>6</v>
      </c>
      <c r="D6037" s="1">
        <v>42735</v>
      </c>
    </row>
    <row r="6038" spans="1:4" x14ac:dyDescent="0.25">
      <c r="A6038" s="28">
        <v>382788</v>
      </c>
      <c r="B6038" s="11">
        <v>150000</v>
      </c>
      <c r="D6038" s="1">
        <v>41455</v>
      </c>
    </row>
    <row r="6039" spans="1:4" x14ac:dyDescent="0.25">
      <c r="A6039" s="28">
        <v>382788</v>
      </c>
      <c r="B6039" s="11">
        <v>150000</v>
      </c>
      <c r="D6039" s="1">
        <v>42004</v>
      </c>
    </row>
    <row r="6040" spans="1:4" x14ac:dyDescent="0.25">
      <c r="A6040" s="28">
        <v>382788</v>
      </c>
      <c r="B6040" s="11">
        <v>150000</v>
      </c>
      <c r="D6040" s="1">
        <v>42369</v>
      </c>
    </row>
    <row r="6041" spans="1:4" x14ac:dyDescent="0.25">
      <c r="A6041" s="28">
        <v>382788</v>
      </c>
      <c r="B6041" s="11">
        <v>300000</v>
      </c>
      <c r="D6041" s="1">
        <v>42735</v>
      </c>
    </row>
    <row r="6042" spans="1:4" x14ac:dyDescent="0.25">
      <c r="A6042" s="28">
        <v>382808</v>
      </c>
      <c r="B6042" s="11">
        <v>273071</v>
      </c>
      <c r="D6042" s="1">
        <v>41639</v>
      </c>
    </row>
    <row r="6043" spans="1:4" x14ac:dyDescent="0.25">
      <c r="A6043" s="28">
        <v>382808</v>
      </c>
      <c r="B6043" s="11">
        <v>14280079</v>
      </c>
      <c r="D6043" s="1">
        <v>42369</v>
      </c>
    </row>
    <row r="6044" spans="1:4" x14ac:dyDescent="0.25">
      <c r="A6044" s="28">
        <v>382808</v>
      </c>
      <c r="B6044" s="11">
        <v>30347940</v>
      </c>
      <c r="D6044" s="1">
        <v>42735</v>
      </c>
    </row>
    <row r="6045" spans="1:4" x14ac:dyDescent="0.25">
      <c r="A6045" s="28">
        <v>382808</v>
      </c>
      <c r="B6045" s="11">
        <v>38091173</v>
      </c>
      <c r="D6045" s="1">
        <v>43100</v>
      </c>
    </row>
    <row r="6046" spans="1:4" x14ac:dyDescent="0.25">
      <c r="A6046" s="28">
        <v>382812</v>
      </c>
      <c r="B6046" s="11">
        <v>68</v>
      </c>
      <c r="D6046" s="1">
        <v>41639</v>
      </c>
    </row>
    <row r="6047" spans="1:4" x14ac:dyDescent="0.25">
      <c r="A6047" s="28">
        <v>382812</v>
      </c>
      <c r="B6047" s="11">
        <v>169</v>
      </c>
      <c r="D6047" s="1">
        <v>42735</v>
      </c>
    </row>
    <row r="6048" spans="1:4" x14ac:dyDescent="0.25">
      <c r="A6048" s="28">
        <v>382812</v>
      </c>
      <c r="B6048" s="11">
        <v>207</v>
      </c>
      <c r="D6048" s="1">
        <v>43100</v>
      </c>
    </row>
    <row r="6049" spans="1:4" x14ac:dyDescent="0.25">
      <c r="A6049" s="28">
        <v>382814</v>
      </c>
      <c r="B6049" s="11">
        <v>1270</v>
      </c>
      <c r="D6049" s="1">
        <v>41639</v>
      </c>
    </row>
    <row r="6050" spans="1:4" x14ac:dyDescent="0.25">
      <c r="A6050" s="28">
        <v>382814</v>
      </c>
      <c r="B6050" s="11">
        <v>1270</v>
      </c>
      <c r="D6050" s="1">
        <v>42369</v>
      </c>
    </row>
    <row r="6051" spans="1:4" x14ac:dyDescent="0.25">
      <c r="A6051" s="28">
        <v>382814</v>
      </c>
      <c r="B6051" s="11">
        <v>1270</v>
      </c>
      <c r="D6051" s="1">
        <v>42735</v>
      </c>
    </row>
    <row r="6052" spans="1:4" x14ac:dyDescent="0.25">
      <c r="A6052" s="28">
        <v>382814</v>
      </c>
      <c r="B6052" s="11">
        <v>1270</v>
      </c>
      <c r="D6052" s="1">
        <v>43100</v>
      </c>
    </row>
    <row r="6053" spans="1:4" x14ac:dyDescent="0.25">
      <c r="A6053" s="28">
        <v>382816</v>
      </c>
      <c r="B6053" s="11">
        <v>273071</v>
      </c>
      <c r="D6053" s="1">
        <v>41639</v>
      </c>
    </row>
    <row r="6054" spans="1:4" x14ac:dyDescent="0.25">
      <c r="A6054" s="28">
        <v>382816</v>
      </c>
      <c r="B6054" s="11">
        <v>10731279</v>
      </c>
      <c r="D6054" s="1">
        <v>42369</v>
      </c>
    </row>
    <row r="6055" spans="1:4" x14ac:dyDescent="0.25">
      <c r="A6055" s="28">
        <v>382816</v>
      </c>
      <c r="B6055" s="11">
        <v>30347940</v>
      </c>
      <c r="D6055" s="1">
        <v>42735</v>
      </c>
    </row>
    <row r="6056" spans="1:4" x14ac:dyDescent="0.25">
      <c r="A6056" s="28">
        <v>382816</v>
      </c>
      <c r="B6056" s="11">
        <v>39091173</v>
      </c>
      <c r="D6056" s="1">
        <v>43100</v>
      </c>
    </row>
    <row r="6057" spans="1:4" x14ac:dyDescent="0.25">
      <c r="A6057" s="28">
        <v>382818</v>
      </c>
      <c r="B6057" s="11">
        <v>10</v>
      </c>
      <c r="D6057" s="1">
        <v>41090</v>
      </c>
    </row>
    <row r="6058" spans="1:4" x14ac:dyDescent="0.25">
      <c r="A6058" s="28">
        <v>382818</v>
      </c>
      <c r="B6058" s="11">
        <v>15</v>
      </c>
      <c r="D6058" s="1">
        <v>42004</v>
      </c>
    </row>
    <row r="6059" spans="1:4" x14ac:dyDescent="0.25">
      <c r="A6059" s="28">
        <v>382818</v>
      </c>
      <c r="B6059" s="11">
        <v>14</v>
      </c>
      <c r="D6059" s="1">
        <v>42369</v>
      </c>
    </row>
    <row r="6060" spans="1:4" x14ac:dyDescent="0.25">
      <c r="A6060" s="28">
        <v>382818</v>
      </c>
      <c r="B6060" s="11">
        <v>14</v>
      </c>
      <c r="D6060" s="1">
        <v>42735</v>
      </c>
    </row>
    <row r="6061" spans="1:4" x14ac:dyDescent="0.25">
      <c r="A6061" s="28">
        <v>382820</v>
      </c>
      <c r="B6061" s="11">
        <v>22</v>
      </c>
      <c r="D6061" s="1">
        <v>42004</v>
      </c>
    </row>
    <row r="6062" spans="1:4" x14ac:dyDescent="0.25">
      <c r="A6062" s="28">
        <v>382820</v>
      </c>
      <c r="B6062" s="11">
        <v>24</v>
      </c>
      <c r="D6062" s="1">
        <v>42369</v>
      </c>
    </row>
    <row r="6063" spans="1:4" x14ac:dyDescent="0.25">
      <c r="A6063" s="28">
        <v>382820</v>
      </c>
      <c r="B6063" s="11">
        <v>0</v>
      </c>
      <c r="D6063" s="1">
        <v>42735</v>
      </c>
    </row>
    <row r="6064" spans="1:4" x14ac:dyDescent="0.25">
      <c r="A6064" s="28">
        <v>382822</v>
      </c>
      <c r="B6064" s="11">
        <v>44</v>
      </c>
      <c r="D6064" s="1">
        <v>41455</v>
      </c>
    </row>
    <row r="6065" spans="1:4" x14ac:dyDescent="0.25">
      <c r="A6065" s="28">
        <v>382822</v>
      </c>
      <c r="B6065" s="11">
        <v>21</v>
      </c>
      <c r="D6065" s="1">
        <v>42004</v>
      </c>
    </row>
    <row r="6066" spans="1:4" x14ac:dyDescent="0.25">
      <c r="A6066" s="28">
        <v>382822</v>
      </c>
      <c r="B6066" s="11">
        <v>9</v>
      </c>
      <c r="D6066" s="1">
        <v>42735</v>
      </c>
    </row>
    <row r="6067" spans="1:4" x14ac:dyDescent="0.25">
      <c r="A6067" s="28">
        <v>382824</v>
      </c>
      <c r="B6067" s="11">
        <v>22500</v>
      </c>
      <c r="D6067" s="1">
        <v>42004</v>
      </c>
    </row>
    <row r="6068" spans="1:4" x14ac:dyDescent="0.25">
      <c r="A6068" s="28">
        <v>382824</v>
      </c>
      <c r="B6068" s="11">
        <v>222500</v>
      </c>
      <c r="D6068" s="1">
        <v>42369</v>
      </c>
    </row>
    <row r="6069" spans="1:4" x14ac:dyDescent="0.25">
      <c r="A6069" s="28">
        <v>382824</v>
      </c>
      <c r="B6069" s="11">
        <v>222500</v>
      </c>
      <c r="D6069" s="1">
        <v>42735</v>
      </c>
    </row>
    <row r="6070" spans="1:4" x14ac:dyDescent="0.25">
      <c r="A6070" s="28">
        <v>382826</v>
      </c>
      <c r="B6070" s="11">
        <v>32</v>
      </c>
      <c r="D6070" s="1">
        <v>41090</v>
      </c>
    </row>
    <row r="6071" spans="1:4" x14ac:dyDescent="0.25">
      <c r="A6071" s="28">
        <v>382826</v>
      </c>
      <c r="B6071" s="11">
        <v>44</v>
      </c>
      <c r="D6071" s="1">
        <v>41182</v>
      </c>
    </row>
    <row r="6072" spans="1:4" x14ac:dyDescent="0.25">
      <c r="A6072" s="28">
        <v>382828</v>
      </c>
      <c r="B6072" s="11">
        <v>10</v>
      </c>
      <c r="D6072" s="1">
        <v>41547</v>
      </c>
    </row>
    <row r="6073" spans="1:4" x14ac:dyDescent="0.25">
      <c r="A6073" s="28">
        <v>382830</v>
      </c>
      <c r="B6073" s="11">
        <v>6700000</v>
      </c>
      <c r="D6073" s="1">
        <v>41090</v>
      </c>
    </row>
    <row r="6074" spans="1:4" x14ac:dyDescent="0.25">
      <c r="A6074" s="28">
        <v>382830</v>
      </c>
      <c r="B6074" s="11">
        <v>7203000</v>
      </c>
      <c r="D6074" s="1">
        <v>41182</v>
      </c>
    </row>
    <row r="6075" spans="1:4" x14ac:dyDescent="0.25">
      <c r="A6075" s="28">
        <v>382832</v>
      </c>
      <c r="B6075" s="11">
        <v>1052000</v>
      </c>
      <c r="D6075" s="1">
        <v>41547</v>
      </c>
    </row>
    <row r="6076" spans="1:4" x14ac:dyDescent="0.25">
      <c r="A6076" s="28">
        <v>382842</v>
      </c>
      <c r="B6076" s="11">
        <v>28</v>
      </c>
      <c r="D6076" s="1">
        <v>41820</v>
      </c>
    </row>
    <row r="6077" spans="1:4" x14ac:dyDescent="0.25">
      <c r="A6077" s="28">
        <v>382842</v>
      </c>
      <c r="B6077" s="11">
        <v>45</v>
      </c>
      <c r="D6077" s="1">
        <v>42155</v>
      </c>
    </row>
    <row r="6078" spans="1:4" x14ac:dyDescent="0.25">
      <c r="A6078" s="28">
        <v>382842</v>
      </c>
      <c r="B6078" s="11">
        <v>28</v>
      </c>
      <c r="D6078" s="1">
        <v>42521</v>
      </c>
    </row>
    <row r="6079" spans="1:4" x14ac:dyDescent="0.25">
      <c r="A6079" s="28">
        <v>382842</v>
      </c>
      <c r="B6079" s="11">
        <v>25</v>
      </c>
      <c r="D6079" s="1">
        <v>42886</v>
      </c>
    </row>
    <row r="6080" spans="1:4" x14ac:dyDescent="0.25">
      <c r="A6080" s="28">
        <v>382844</v>
      </c>
      <c r="B6080" s="11">
        <v>2101552</v>
      </c>
      <c r="D6080" s="1">
        <v>41820</v>
      </c>
    </row>
    <row r="6081" spans="1:4" x14ac:dyDescent="0.25">
      <c r="A6081" s="28">
        <v>382844</v>
      </c>
      <c r="B6081" s="11">
        <v>3613183</v>
      </c>
      <c r="D6081" s="1">
        <v>42155</v>
      </c>
    </row>
    <row r="6082" spans="1:4" x14ac:dyDescent="0.25">
      <c r="A6082" s="28">
        <v>382844</v>
      </c>
      <c r="B6082" s="11">
        <v>4895378</v>
      </c>
      <c r="D6082" s="1">
        <v>42521</v>
      </c>
    </row>
    <row r="6083" spans="1:4" x14ac:dyDescent="0.25">
      <c r="A6083" s="28">
        <v>382844</v>
      </c>
      <c r="B6083" s="11">
        <v>6060652</v>
      </c>
      <c r="D6083" s="1">
        <v>42886</v>
      </c>
    </row>
    <row r="6084" spans="1:4" x14ac:dyDescent="0.25">
      <c r="A6084" s="28">
        <v>382848</v>
      </c>
      <c r="B6084" s="11">
        <v>2101552</v>
      </c>
      <c r="D6084" s="1">
        <v>41820</v>
      </c>
    </row>
    <row r="6085" spans="1:4" x14ac:dyDescent="0.25">
      <c r="A6085" s="28">
        <v>382848</v>
      </c>
      <c r="B6085" s="11">
        <v>3613183</v>
      </c>
      <c r="D6085" s="1">
        <v>42155</v>
      </c>
    </row>
    <row r="6086" spans="1:4" x14ac:dyDescent="0.25">
      <c r="A6086" s="28">
        <v>382848</v>
      </c>
      <c r="B6086" s="11">
        <v>4895378</v>
      </c>
      <c r="D6086" s="1">
        <v>42521</v>
      </c>
    </row>
    <row r="6087" spans="1:4" x14ac:dyDescent="0.25">
      <c r="A6087" s="28">
        <v>382848</v>
      </c>
      <c r="B6087" s="11">
        <v>6060652</v>
      </c>
      <c r="D6087" s="1">
        <v>42886</v>
      </c>
    </row>
    <row r="6088" spans="1:4" x14ac:dyDescent="0.25">
      <c r="A6088" s="28">
        <v>382850</v>
      </c>
      <c r="B6088" s="11">
        <v>1</v>
      </c>
      <c r="D6088" s="1">
        <v>41639</v>
      </c>
    </row>
    <row r="6089" spans="1:4" x14ac:dyDescent="0.25">
      <c r="A6089" s="28">
        <v>382850</v>
      </c>
      <c r="B6089" s="11"/>
      <c r="D6089" s="1">
        <v>42004</v>
      </c>
    </row>
    <row r="6090" spans="1:4" x14ac:dyDescent="0.25">
      <c r="A6090" s="28">
        <v>382850</v>
      </c>
      <c r="B6090" s="11">
        <v>8</v>
      </c>
      <c r="D6090" s="1">
        <v>42369</v>
      </c>
    </row>
    <row r="6091" spans="1:4" x14ac:dyDescent="0.25">
      <c r="A6091" s="28">
        <v>382850</v>
      </c>
      <c r="B6091" s="11">
        <v>0</v>
      </c>
      <c r="D6091" s="1">
        <v>42735</v>
      </c>
    </row>
    <row r="6092" spans="1:4" x14ac:dyDescent="0.25">
      <c r="A6092" s="28">
        <v>382850</v>
      </c>
      <c r="B6092" s="11">
        <v>0</v>
      </c>
      <c r="D6092" s="1">
        <v>43100</v>
      </c>
    </row>
    <row r="6093" spans="1:4" x14ac:dyDescent="0.25">
      <c r="A6093" s="28">
        <v>382854</v>
      </c>
      <c r="B6093" s="11">
        <v>160000</v>
      </c>
      <c r="D6093" s="1">
        <v>41639</v>
      </c>
    </row>
    <row r="6094" spans="1:4" x14ac:dyDescent="0.25">
      <c r="A6094" s="28">
        <v>382854</v>
      </c>
      <c r="B6094" s="11">
        <v>160000</v>
      </c>
      <c r="D6094" s="1">
        <v>42004</v>
      </c>
    </row>
    <row r="6095" spans="1:4" x14ac:dyDescent="0.25">
      <c r="A6095" s="28">
        <v>382854</v>
      </c>
      <c r="B6095" s="11">
        <v>160000</v>
      </c>
      <c r="D6095" s="1">
        <v>42369</v>
      </c>
    </row>
    <row r="6096" spans="1:4" x14ac:dyDescent="0.25">
      <c r="A6096" s="28">
        <v>382854</v>
      </c>
      <c r="B6096" s="11">
        <v>160000</v>
      </c>
      <c r="D6096" s="1">
        <v>42735</v>
      </c>
    </row>
    <row r="6097" spans="1:4" x14ac:dyDescent="0.25">
      <c r="A6097" s="28">
        <v>382854</v>
      </c>
      <c r="B6097" s="11">
        <v>160000</v>
      </c>
      <c r="D6097" s="1">
        <v>43100</v>
      </c>
    </row>
    <row r="6098" spans="1:4" x14ac:dyDescent="0.25">
      <c r="A6098" s="28">
        <v>382856</v>
      </c>
      <c r="B6098" s="11">
        <v>440733</v>
      </c>
      <c r="D6098" s="1">
        <v>41639</v>
      </c>
    </row>
    <row r="6099" spans="1:4" x14ac:dyDescent="0.25">
      <c r="A6099" s="28">
        <v>382856</v>
      </c>
      <c r="B6099" s="11">
        <v>440733</v>
      </c>
      <c r="D6099" s="1">
        <v>42004</v>
      </c>
    </row>
    <row r="6100" spans="1:4" x14ac:dyDescent="0.25">
      <c r="A6100" s="28">
        <v>382856</v>
      </c>
      <c r="B6100" s="11">
        <v>440733</v>
      </c>
      <c r="C6100" s="44"/>
      <c r="D6100" s="1">
        <v>42369</v>
      </c>
    </row>
    <row r="6101" spans="1:4" x14ac:dyDescent="0.25">
      <c r="A6101" s="28">
        <v>382856</v>
      </c>
      <c r="B6101" s="11">
        <v>440733</v>
      </c>
      <c r="D6101" s="1">
        <v>42735</v>
      </c>
    </row>
    <row r="6102" spans="1:4" x14ac:dyDescent="0.25">
      <c r="A6102" s="28">
        <v>382858</v>
      </c>
      <c r="B6102" s="11">
        <v>1</v>
      </c>
      <c r="D6102" s="1">
        <v>41594</v>
      </c>
    </row>
    <row r="6103" spans="1:4" x14ac:dyDescent="0.25">
      <c r="A6103" s="28">
        <v>382862</v>
      </c>
      <c r="B6103" s="11">
        <v>14</v>
      </c>
      <c r="C6103" s="44"/>
      <c r="D6103" s="1">
        <v>41639</v>
      </c>
    </row>
    <row r="6104" spans="1:4" x14ac:dyDescent="0.25">
      <c r="A6104" s="28">
        <v>382862</v>
      </c>
      <c r="B6104" s="11">
        <v>34</v>
      </c>
      <c r="D6104" s="1">
        <v>42004</v>
      </c>
    </row>
    <row r="6105" spans="1:4" x14ac:dyDescent="0.25">
      <c r="A6105" s="28">
        <v>382862</v>
      </c>
      <c r="B6105" s="11">
        <v>37</v>
      </c>
      <c r="D6105" s="1">
        <v>42551</v>
      </c>
    </row>
    <row r="6106" spans="1:4" x14ac:dyDescent="0.25">
      <c r="A6106" s="28">
        <v>382862</v>
      </c>
      <c r="B6106" s="11">
        <v>37</v>
      </c>
      <c r="D6106" s="1">
        <v>42916</v>
      </c>
    </row>
    <row r="6107" spans="1:4" x14ac:dyDescent="0.25">
      <c r="A6107" s="28">
        <v>382864</v>
      </c>
      <c r="B6107" s="11">
        <v>32</v>
      </c>
      <c r="D6107" s="1">
        <v>41639</v>
      </c>
    </row>
    <row r="6108" spans="1:4" x14ac:dyDescent="0.25">
      <c r="A6108" s="28">
        <v>382864</v>
      </c>
      <c r="B6108" s="11">
        <v>32</v>
      </c>
      <c r="D6108" s="1">
        <v>42004</v>
      </c>
    </row>
    <row r="6109" spans="1:4" x14ac:dyDescent="0.25">
      <c r="A6109" s="28">
        <v>382864</v>
      </c>
      <c r="B6109" s="11">
        <v>32</v>
      </c>
      <c r="D6109" s="1">
        <v>42551</v>
      </c>
    </row>
    <row r="6110" spans="1:4" x14ac:dyDescent="0.25">
      <c r="A6110" s="28">
        <v>382864</v>
      </c>
      <c r="B6110" s="11">
        <v>32</v>
      </c>
      <c r="D6110" s="1">
        <v>42916</v>
      </c>
    </row>
    <row r="6111" spans="1:4" x14ac:dyDescent="0.25">
      <c r="A6111" s="28">
        <v>382868</v>
      </c>
      <c r="B6111" s="11">
        <v>1865000</v>
      </c>
      <c r="D6111" s="1">
        <v>41639</v>
      </c>
    </row>
    <row r="6112" spans="1:4" x14ac:dyDescent="0.25">
      <c r="A6112" s="28">
        <v>382868</v>
      </c>
      <c r="B6112" s="11">
        <v>2198000</v>
      </c>
      <c r="D6112" s="1">
        <v>42004</v>
      </c>
    </row>
    <row r="6113" spans="1:4" x14ac:dyDescent="0.25">
      <c r="A6113" s="28">
        <v>382868</v>
      </c>
      <c r="B6113" s="11">
        <v>2591000</v>
      </c>
      <c r="D6113" s="1">
        <v>42551</v>
      </c>
    </row>
    <row r="6114" spans="1:4" x14ac:dyDescent="0.25">
      <c r="A6114" s="28">
        <v>382868</v>
      </c>
      <c r="B6114" s="11">
        <v>2591000</v>
      </c>
      <c r="D6114" s="1">
        <v>42916</v>
      </c>
    </row>
    <row r="6115" spans="1:4" x14ac:dyDescent="0.25">
      <c r="A6115" s="28">
        <v>382870</v>
      </c>
      <c r="B6115" s="11">
        <v>629850</v>
      </c>
      <c r="D6115" s="1">
        <v>41759</v>
      </c>
    </row>
    <row r="6116" spans="1:4" x14ac:dyDescent="0.25">
      <c r="A6116" s="28">
        <v>382870</v>
      </c>
      <c r="B6116" s="11">
        <v>629850</v>
      </c>
      <c r="D6116" s="1">
        <v>42369</v>
      </c>
    </row>
    <row r="6117" spans="1:4" x14ac:dyDescent="0.25">
      <c r="A6117" s="28">
        <v>382870</v>
      </c>
      <c r="B6117" s="11">
        <v>629850</v>
      </c>
      <c r="D6117" s="1">
        <v>42825</v>
      </c>
    </row>
    <row r="6118" spans="1:4" x14ac:dyDescent="0.25">
      <c r="A6118" s="28">
        <v>382874</v>
      </c>
      <c r="B6118" s="11">
        <v>4</v>
      </c>
      <c r="D6118" s="1">
        <v>41759</v>
      </c>
    </row>
    <row r="6119" spans="1:4" x14ac:dyDescent="0.25">
      <c r="A6119" s="28">
        <v>382874</v>
      </c>
      <c r="B6119" s="11"/>
      <c r="D6119" s="1">
        <v>42369</v>
      </c>
    </row>
    <row r="6120" spans="1:4" x14ac:dyDescent="0.25">
      <c r="A6120" s="28">
        <v>382874</v>
      </c>
      <c r="B6120" s="11">
        <v>0</v>
      </c>
      <c r="D6120" s="1">
        <v>42825</v>
      </c>
    </row>
    <row r="6121" spans="1:4" x14ac:dyDescent="0.25">
      <c r="A6121" s="28">
        <v>382876</v>
      </c>
      <c r="B6121" s="11">
        <v>33</v>
      </c>
      <c r="D6121" s="1">
        <v>41759</v>
      </c>
    </row>
    <row r="6122" spans="1:4" x14ac:dyDescent="0.25">
      <c r="A6122" s="28">
        <v>382876</v>
      </c>
      <c r="B6122" s="11">
        <v>29</v>
      </c>
      <c r="D6122" s="1">
        <v>42124</v>
      </c>
    </row>
    <row r="6123" spans="1:4" x14ac:dyDescent="0.25">
      <c r="A6123" s="28">
        <v>382876</v>
      </c>
      <c r="B6123" s="11">
        <v>25</v>
      </c>
      <c r="D6123" s="1">
        <v>42369</v>
      </c>
    </row>
    <row r="6124" spans="1:4" x14ac:dyDescent="0.25">
      <c r="A6124" s="28">
        <v>382876</v>
      </c>
      <c r="B6124" s="11">
        <v>28</v>
      </c>
      <c r="D6124" s="1">
        <v>42825</v>
      </c>
    </row>
    <row r="6125" spans="1:4" x14ac:dyDescent="0.25">
      <c r="A6125" s="28">
        <v>382880</v>
      </c>
      <c r="B6125" s="11">
        <v>629850</v>
      </c>
      <c r="D6125" s="1">
        <v>41759</v>
      </c>
    </row>
    <row r="6126" spans="1:4" x14ac:dyDescent="0.25">
      <c r="A6126" s="28">
        <v>382880</v>
      </c>
      <c r="B6126" s="11">
        <v>629850</v>
      </c>
      <c r="D6126" s="1">
        <v>42124</v>
      </c>
    </row>
    <row r="6127" spans="1:4" x14ac:dyDescent="0.25">
      <c r="A6127" s="28">
        <v>382880</v>
      </c>
      <c r="B6127" s="11">
        <v>629850</v>
      </c>
      <c r="D6127" s="1">
        <v>42369</v>
      </c>
    </row>
    <row r="6128" spans="1:4" x14ac:dyDescent="0.25">
      <c r="A6128" s="28">
        <v>382880</v>
      </c>
      <c r="B6128" s="11">
        <v>629850</v>
      </c>
      <c r="D6128" s="1">
        <v>42825</v>
      </c>
    </row>
    <row r="6129" spans="1:4" x14ac:dyDescent="0.25">
      <c r="A6129" s="28">
        <v>382890</v>
      </c>
      <c r="B6129" s="11">
        <v>1</v>
      </c>
      <c r="D6129" s="1">
        <v>41565</v>
      </c>
    </row>
    <row r="6130" spans="1:4" x14ac:dyDescent="0.25">
      <c r="A6130" s="28">
        <v>382892</v>
      </c>
      <c r="B6130" s="11">
        <v>14000</v>
      </c>
      <c r="D6130" s="1">
        <v>41565</v>
      </c>
    </row>
    <row r="6131" spans="1:4" x14ac:dyDescent="0.25">
      <c r="A6131" s="28">
        <v>382894</v>
      </c>
      <c r="B6131" s="11">
        <v>0</v>
      </c>
      <c r="D6131" s="1">
        <v>41639</v>
      </c>
    </row>
    <row r="6132" spans="1:4" x14ac:dyDescent="0.25">
      <c r="A6132" s="28">
        <v>382894</v>
      </c>
      <c r="B6132" s="11"/>
      <c r="D6132" s="1">
        <v>42369</v>
      </c>
    </row>
    <row r="6133" spans="1:4" x14ac:dyDescent="0.25">
      <c r="A6133" s="28">
        <v>382894</v>
      </c>
      <c r="B6133" s="11">
        <v>0</v>
      </c>
      <c r="D6133" s="1">
        <v>42735</v>
      </c>
    </row>
    <row r="6134" spans="1:4" x14ac:dyDescent="0.25">
      <c r="A6134" s="28">
        <v>382896</v>
      </c>
      <c r="B6134" s="11">
        <v>122</v>
      </c>
      <c r="D6134" s="1">
        <v>41639</v>
      </c>
    </row>
    <row r="6135" spans="1:4" x14ac:dyDescent="0.25">
      <c r="A6135" s="28">
        <v>382896</v>
      </c>
      <c r="B6135" s="11">
        <v>121</v>
      </c>
      <c r="D6135" s="1">
        <v>42004</v>
      </c>
    </row>
    <row r="6136" spans="1:4" x14ac:dyDescent="0.25">
      <c r="A6136" s="28">
        <v>382896</v>
      </c>
      <c r="B6136" s="11">
        <v>105</v>
      </c>
      <c r="D6136" s="1">
        <v>42369</v>
      </c>
    </row>
    <row r="6137" spans="1:4" x14ac:dyDescent="0.25">
      <c r="A6137" s="28">
        <v>382896</v>
      </c>
      <c r="B6137" s="11">
        <v>90</v>
      </c>
      <c r="D6137" s="1">
        <v>42735</v>
      </c>
    </row>
    <row r="6138" spans="1:4" x14ac:dyDescent="0.25">
      <c r="A6138" s="28">
        <v>382900</v>
      </c>
      <c r="B6138" s="11">
        <v>0</v>
      </c>
      <c r="D6138" s="1">
        <v>41639</v>
      </c>
    </row>
    <row r="6139" spans="1:4" x14ac:dyDescent="0.25">
      <c r="A6139" s="28">
        <v>382900</v>
      </c>
      <c r="B6139" s="11">
        <v>2431925</v>
      </c>
      <c r="D6139" s="1">
        <v>42004</v>
      </c>
    </row>
    <row r="6140" spans="1:4" x14ac:dyDescent="0.25">
      <c r="A6140" s="28">
        <v>382900</v>
      </c>
      <c r="B6140" s="11">
        <v>2431925</v>
      </c>
      <c r="D6140" s="1">
        <v>42369</v>
      </c>
    </row>
    <row r="6141" spans="1:4" x14ac:dyDescent="0.25">
      <c r="A6141" s="28">
        <v>382900</v>
      </c>
      <c r="B6141" s="11">
        <v>2431925</v>
      </c>
      <c r="D6141" s="1">
        <v>42735</v>
      </c>
    </row>
    <row r="6142" spans="1:4" x14ac:dyDescent="0.25">
      <c r="A6142" s="28">
        <v>382902</v>
      </c>
      <c r="B6142" s="11">
        <v>0</v>
      </c>
      <c r="D6142" s="1">
        <v>41639</v>
      </c>
    </row>
    <row r="6143" spans="1:4" x14ac:dyDescent="0.25">
      <c r="A6143" s="28">
        <v>382902</v>
      </c>
      <c r="B6143" s="11"/>
      <c r="D6143" s="1">
        <v>42369</v>
      </c>
    </row>
    <row r="6144" spans="1:4" x14ac:dyDescent="0.25">
      <c r="A6144" s="28">
        <v>382902</v>
      </c>
      <c r="B6144" s="11">
        <v>2431928</v>
      </c>
      <c r="D6144" s="1">
        <v>42735</v>
      </c>
    </row>
    <row r="6145" spans="1:4" x14ac:dyDescent="0.25">
      <c r="A6145" s="28">
        <v>382906</v>
      </c>
      <c r="B6145" s="11">
        <v>71900000</v>
      </c>
      <c r="D6145" s="1">
        <v>41454</v>
      </c>
    </row>
    <row r="6146" spans="1:4" x14ac:dyDescent="0.25">
      <c r="A6146" s="28">
        <v>382906</v>
      </c>
      <c r="B6146" s="11">
        <v>60652786</v>
      </c>
      <c r="D6146" s="1">
        <v>41818</v>
      </c>
    </row>
    <row r="6147" spans="1:4" x14ac:dyDescent="0.25">
      <c r="A6147" s="28">
        <v>382906</v>
      </c>
      <c r="B6147" s="11">
        <v>78978985</v>
      </c>
      <c r="D6147" s="1">
        <v>42182</v>
      </c>
    </row>
    <row r="6148" spans="1:4" x14ac:dyDescent="0.25">
      <c r="A6148" s="28">
        <v>382906</v>
      </c>
      <c r="B6148" s="11">
        <v>75851392</v>
      </c>
      <c r="D6148" s="1">
        <v>42546</v>
      </c>
    </row>
    <row r="6149" spans="1:4" x14ac:dyDescent="0.25">
      <c r="A6149" s="28">
        <v>382906</v>
      </c>
      <c r="B6149" s="11">
        <v>75815763</v>
      </c>
      <c r="D6149" s="1">
        <v>42917</v>
      </c>
    </row>
    <row r="6150" spans="1:4" x14ac:dyDescent="0.25">
      <c r="A6150" s="28">
        <v>382910</v>
      </c>
      <c r="B6150" s="11">
        <v>40000</v>
      </c>
      <c r="D6150" s="1">
        <v>41594</v>
      </c>
    </row>
    <row r="6151" spans="1:4" x14ac:dyDescent="0.25">
      <c r="A6151" s="28">
        <v>382912</v>
      </c>
      <c r="B6151" s="11">
        <v>15580</v>
      </c>
      <c r="D6151" s="1">
        <v>41820</v>
      </c>
    </row>
    <row r="6152" spans="1:4" x14ac:dyDescent="0.25">
      <c r="A6152" s="28">
        <v>382912</v>
      </c>
      <c r="B6152" s="11">
        <v>99673</v>
      </c>
      <c r="D6152" s="1">
        <v>42004</v>
      </c>
    </row>
    <row r="6153" spans="1:4" x14ac:dyDescent="0.25">
      <c r="A6153" s="28">
        <v>382914</v>
      </c>
      <c r="B6153" s="11">
        <v>138</v>
      </c>
      <c r="D6153" s="1">
        <v>41454</v>
      </c>
    </row>
    <row r="6154" spans="1:4" x14ac:dyDescent="0.25">
      <c r="A6154" s="28">
        <v>382914</v>
      </c>
      <c r="B6154" s="11">
        <v>138</v>
      </c>
      <c r="D6154" s="1">
        <v>42546</v>
      </c>
    </row>
    <row r="6155" spans="1:4" x14ac:dyDescent="0.25">
      <c r="A6155" s="28">
        <v>382914</v>
      </c>
      <c r="B6155" s="11">
        <v>138</v>
      </c>
      <c r="D6155" s="1">
        <v>42917</v>
      </c>
    </row>
    <row r="6156" spans="1:4" x14ac:dyDescent="0.25">
      <c r="A6156" s="28">
        <v>382916</v>
      </c>
      <c r="B6156" s="11">
        <v>71900000</v>
      </c>
      <c r="D6156" s="1">
        <v>41454</v>
      </c>
    </row>
    <row r="6157" spans="1:4" x14ac:dyDescent="0.25">
      <c r="A6157" s="28">
        <v>382916</v>
      </c>
      <c r="B6157" s="11">
        <v>78978985</v>
      </c>
      <c r="D6157" s="1">
        <v>41818</v>
      </c>
    </row>
    <row r="6158" spans="1:4" x14ac:dyDescent="0.25">
      <c r="A6158" s="28">
        <v>382916</v>
      </c>
      <c r="B6158" s="11">
        <v>78978985</v>
      </c>
      <c r="D6158" s="1">
        <v>42182</v>
      </c>
    </row>
    <row r="6159" spans="1:4" x14ac:dyDescent="0.25">
      <c r="A6159" s="28">
        <v>382916</v>
      </c>
      <c r="B6159" s="11">
        <v>75851392</v>
      </c>
      <c r="D6159" s="1">
        <v>42546</v>
      </c>
    </row>
    <row r="6160" spans="1:4" x14ac:dyDescent="0.25">
      <c r="A6160" s="28">
        <v>382916</v>
      </c>
      <c r="B6160" s="11">
        <v>75815763</v>
      </c>
      <c r="D6160" s="1">
        <v>42917</v>
      </c>
    </row>
    <row r="6161" spans="1:4" x14ac:dyDescent="0.25">
      <c r="A6161" s="28">
        <v>382918</v>
      </c>
      <c r="B6161" s="11">
        <v>4</v>
      </c>
      <c r="D6161" s="1">
        <v>41274</v>
      </c>
    </row>
    <row r="6162" spans="1:4" x14ac:dyDescent="0.25">
      <c r="A6162" s="28">
        <v>382918</v>
      </c>
      <c r="B6162" s="11">
        <v>13</v>
      </c>
      <c r="D6162" s="1">
        <v>41639</v>
      </c>
    </row>
    <row r="6163" spans="1:4" x14ac:dyDescent="0.25">
      <c r="A6163" s="28">
        <v>382918</v>
      </c>
      <c r="B6163" s="11">
        <v>58</v>
      </c>
      <c r="C6163" t="s">
        <v>2731</v>
      </c>
      <c r="D6163" s="1">
        <v>42185</v>
      </c>
    </row>
    <row r="6164" spans="1:4" x14ac:dyDescent="0.25">
      <c r="A6164" s="28">
        <v>382918</v>
      </c>
      <c r="B6164" s="11">
        <v>57</v>
      </c>
      <c r="D6164" s="1">
        <v>42369</v>
      </c>
    </row>
    <row r="6165" spans="1:4" x14ac:dyDescent="0.25">
      <c r="A6165" s="28">
        <v>382918</v>
      </c>
      <c r="B6165" s="11">
        <v>54</v>
      </c>
      <c r="D6165" s="1">
        <v>42735</v>
      </c>
    </row>
    <row r="6166" spans="1:4" x14ac:dyDescent="0.25">
      <c r="A6166" s="28">
        <v>382922</v>
      </c>
      <c r="B6166" s="11">
        <v>319296</v>
      </c>
      <c r="D6166" s="1">
        <v>41274</v>
      </c>
    </row>
    <row r="6167" spans="1:4" x14ac:dyDescent="0.25">
      <c r="A6167" s="28">
        <v>382922</v>
      </c>
      <c r="B6167" s="11">
        <v>5692248</v>
      </c>
      <c r="D6167" s="1">
        <v>41639</v>
      </c>
    </row>
    <row r="6168" spans="1:4" x14ac:dyDescent="0.25">
      <c r="A6168" s="28">
        <v>382922</v>
      </c>
      <c r="B6168" s="11"/>
      <c r="D6168" s="1">
        <v>42185</v>
      </c>
    </row>
    <row r="6169" spans="1:4" x14ac:dyDescent="0.25">
      <c r="A6169" s="28">
        <v>382922</v>
      </c>
      <c r="B6169" s="11">
        <v>4423500</v>
      </c>
      <c r="D6169" s="1">
        <v>42916</v>
      </c>
    </row>
    <row r="6170" spans="1:4" x14ac:dyDescent="0.25">
      <c r="A6170" s="28">
        <v>382924</v>
      </c>
      <c r="B6170" s="11"/>
      <c r="D6170" s="1">
        <v>40908</v>
      </c>
    </row>
    <row r="6171" spans="1:4" x14ac:dyDescent="0.25">
      <c r="A6171" s="28">
        <v>382924</v>
      </c>
      <c r="B6171" s="11">
        <v>3</v>
      </c>
      <c r="D6171" s="1">
        <v>41274</v>
      </c>
    </row>
    <row r="6172" spans="1:4" x14ac:dyDescent="0.25">
      <c r="A6172" s="28">
        <v>382924</v>
      </c>
      <c r="B6172" s="11">
        <v>4</v>
      </c>
      <c r="D6172" s="1">
        <v>41639</v>
      </c>
    </row>
    <row r="6173" spans="1:4" x14ac:dyDescent="0.25">
      <c r="A6173" s="28">
        <v>382924</v>
      </c>
      <c r="B6173" s="11">
        <v>15</v>
      </c>
      <c r="D6173" s="1">
        <v>42004</v>
      </c>
    </row>
    <row r="6174" spans="1:4" x14ac:dyDescent="0.25">
      <c r="A6174" s="28">
        <v>382924</v>
      </c>
      <c r="B6174" s="11">
        <v>15</v>
      </c>
      <c r="D6174" s="1">
        <v>42369</v>
      </c>
    </row>
    <row r="6175" spans="1:4" x14ac:dyDescent="0.25">
      <c r="A6175" s="28">
        <v>382924</v>
      </c>
      <c r="B6175" s="11">
        <v>11</v>
      </c>
      <c r="D6175" s="1">
        <v>42613</v>
      </c>
    </row>
    <row r="6176" spans="1:4" x14ac:dyDescent="0.25">
      <c r="A6176" s="28">
        <v>382926</v>
      </c>
      <c r="B6176" s="11"/>
      <c r="D6176" s="1">
        <v>40908</v>
      </c>
    </row>
    <row r="6177" spans="1:4" x14ac:dyDescent="0.25">
      <c r="A6177" s="28">
        <v>382926</v>
      </c>
      <c r="B6177" s="11">
        <v>3</v>
      </c>
      <c r="D6177" s="1">
        <v>41274</v>
      </c>
    </row>
    <row r="6178" spans="1:4" x14ac:dyDescent="0.25">
      <c r="A6178" s="28">
        <v>382926</v>
      </c>
      <c r="B6178" s="11">
        <v>4</v>
      </c>
      <c r="D6178" s="1">
        <v>41639</v>
      </c>
    </row>
    <row r="6179" spans="1:4" x14ac:dyDescent="0.25">
      <c r="A6179" s="28">
        <v>382926</v>
      </c>
      <c r="B6179" s="11">
        <v>14</v>
      </c>
      <c r="D6179" s="1">
        <v>42004</v>
      </c>
    </row>
    <row r="6180" spans="1:4" x14ac:dyDescent="0.25">
      <c r="A6180" s="28">
        <v>382926</v>
      </c>
      <c r="B6180" s="11">
        <v>21</v>
      </c>
      <c r="D6180" s="1">
        <v>42369</v>
      </c>
    </row>
    <row r="6181" spans="1:4" x14ac:dyDescent="0.25">
      <c r="A6181" s="28">
        <v>382926</v>
      </c>
      <c r="B6181" s="11">
        <v>14</v>
      </c>
      <c r="D6181" s="1">
        <v>42613</v>
      </c>
    </row>
    <row r="6182" spans="1:4" x14ac:dyDescent="0.25">
      <c r="A6182" s="28">
        <v>382929</v>
      </c>
      <c r="B6182" s="11">
        <v>1205209</v>
      </c>
      <c r="D6182" s="1">
        <v>40908</v>
      </c>
    </row>
    <row r="6183" spans="1:4" x14ac:dyDescent="0.25">
      <c r="A6183" s="28">
        <v>382929</v>
      </c>
      <c r="B6183" s="11">
        <v>2042738</v>
      </c>
      <c r="D6183" s="1">
        <v>41274</v>
      </c>
    </row>
    <row r="6184" spans="1:4" x14ac:dyDescent="0.25">
      <c r="A6184" s="28">
        <v>382929</v>
      </c>
      <c r="B6184" s="11">
        <v>3658967</v>
      </c>
      <c r="D6184" s="1">
        <v>42004</v>
      </c>
    </row>
    <row r="6185" spans="1:4" x14ac:dyDescent="0.25">
      <c r="A6185" s="28">
        <v>382929</v>
      </c>
      <c r="B6185" s="11">
        <v>2965121</v>
      </c>
      <c r="D6185" s="1">
        <v>42369</v>
      </c>
    </row>
    <row r="6186" spans="1:4" x14ac:dyDescent="0.25">
      <c r="A6186" s="28">
        <v>382929</v>
      </c>
      <c r="B6186" s="11">
        <v>2965121</v>
      </c>
      <c r="D6186" s="1">
        <v>42613</v>
      </c>
    </row>
    <row r="6187" spans="1:4" x14ac:dyDescent="0.25">
      <c r="A6187" s="28">
        <v>382931</v>
      </c>
      <c r="B6187" s="11">
        <v>1205209</v>
      </c>
      <c r="D6187" s="1">
        <v>40908</v>
      </c>
    </row>
    <row r="6188" spans="1:4" x14ac:dyDescent="0.25">
      <c r="A6188" s="28">
        <v>382931</v>
      </c>
      <c r="B6188" s="11">
        <v>2042738</v>
      </c>
      <c r="D6188" s="1">
        <v>41274</v>
      </c>
    </row>
    <row r="6189" spans="1:4" x14ac:dyDescent="0.25">
      <c r="A6189" s="28">
        <v>382931</v>
      </c>
      <c r="B6189" s="11">
        <v>2366327</v>
      </c>
      <c r="D6189" s="1">
        <v>41639</v>
      </c>
    </row>
    <row r="6190" spans="1:4" x14ac:dyDescent="0.25">
      <c r="A6190" s="28">
        <v>382931</v>
      </c>
      <c r="B6190" s="11">
        <v>3658967</v>
      </c>
      <c r="D6190" s="1">
        <v>42004</v>
      </c>
    </row>
    <row r="6191" spans="1:4" x14ac:dyDescent="0.25">
      <c r="A6191" s="28">
        <v>382931</v>
      </c>
      <c r="B6191" s="11">
        <v>2965121</v>
      </c>
      <c r="D6191" s="1">
        <v>42369</v>
      </c>
    </row>
    <row r="6192" spans="1:4" x14ac:dyDescent="0.25">
      <c r="A6192" s="28">
        <v>382931</v>
      </c>
      <c r="B6192" s="11">
        <v>2965121</v>
      </c>
      <c r="C6192" s="44"/>
      <c r="D6192" s="1">
        <v>42613</v>
      </c>
    </row>
    <row r="6193" spans="1:4" x14ac:dyDescent="0.25">
      <c r="A6193" s="28">
        <v>382933</v>
      </c>
      <c r="B6193" s="11">
        <v>6993517</v>
      </c>
      <c r="D6193" s="1">
        <v>42004</v>
      </c>
    </row>
    <row r="6194" spans="1:4" x14ac:dyDescent="0.25">
      <c r="A6194" s="28">
        <v>382933</v>
      </c>
      <c r="B6194" s="11">
        <v>7653517</v>
      </c>
      <c r="D6194" s="1">
        <v>42369</v>
      </c>
    </row>
    <row r="6195" spans="1:4" x14ac:dyDescent="0.25">
      <c r="A6195" s="28">
        <v>382933</v>
      </c>
      <c r="B6195" s="11">
        <v>7653517</v>
      </c>
      <c r="D6195" s="1">
        <v>42735</v>
      </c>
    </row>
    <row r="6196" spans="1:4" x14ac:dyDescent="0.25">
      <c r="A6196" s="28">
        <v>382933</v>
      </c>
      <c r="B6196" s="11">
        <v>7653517</v>
      </c>
      <c r="D6196" s="1">
        <v>43100</v>
      </c>
    </row>
    <row r="6197" spans="1:4" x14ac:dyDescent="0.25">
      <c r="A6197" s="28">
        <v>382935</v>
      </c>
      <c r="B6197" s="11">
        <v>9699403</v>
      </c>
      <c r="D6197" s="1">
        <v>41639</v>
      </c>
    </row>
    <row r="6198" spans="1:4" x14ac:dyDescent="0.25">
      <c r="A6198" s="28">
        <v>382935</v>
      </c>
      <c r="B6198" s="11">
        <v>9699403</v>
      </c>
      <c r="D6198" s="1">
        <v>42004</v>
      </c>
    </row>
    <row r="6199" spans="1:4" x14ac:dyDescent="0.25">
      <c r="A6199" s="28">
        <v>382935</v>
      </c>
      <c r="B6199" s="11">
        <v>9699403</v>
      </c>
      <c r="D6199" s="1">
        <v>42369</v>
      </c>
    </row>
    <row r="6200" spans="1:4" x14ac:dyDescent="0.25">
      <c r="A6200" s="28">
        <v>382935</v>
      </c>
      <c r="B6200" s="11">
        <v>9699403</v>
      </c>
      <c r="D6200" s="1">
        <v>42735</v>
      </c>
    </row>
    <row r="6201" spans="1:4" x14ac:dyDescent="0.25">
      <c r="A6201" s="28">
        <v>382937</v>
      </c>
      <c r="B6201" s="11">
        <v>0</v>
      </c>
      <c r="D6201" s="1">
        <v>41639</v>
      </c>
    </row>
    <row r="6202" spans="1:4" x14ac:dyDescent="0.25">
      <c r="A6202" s="28">
        <v>382937</v>
      </c>
      <c r="B6202" s="11">
        <v>17</v>
      </c>
      <c r="D6202" s="1">
        <v>42369</v>
      </c>
    </row>
    <row r="6203" spans="1:4" x14ac:dyDescent="0.25">
      <c r="A6203" s="28">
        <v>382937</v>
      </c>
      <c r="B6203" s="11">
        <v>6</v>
      </c>
      <c r="D6203" s="1">
        <v>42735</v>
      </c>
    </row>
    <row r="6204" spans="1:4" x14ac:dyDescent="0.25">
      <c r="A6204" s="28">
        <v>382941</v>
      </c>
      <c r="B6204" s="11">
        <v>0</v>
      </c>
      <c r="D6204" s="1">
        <v>41639</v>
      </c>
    </row>
    <row r="6205" spans="1:4" x14ac:dyDescent="0.25">
      <c r="A6205" s="28">
        <v>382941</v>
      </c>
      <c r="B6205" s="11">
        <v>425226</v>
      </c>
      <c r="D6205" s="1">
        <v>42369</v>
      </c>
    </row>
    <row r="6206" spans="1:4" x14ac:dyDescent="0.25">
      <c r="A6206" s="28">
        <v>382941</v>
      </c>
      <c r="B6206" s="11">
        <v>425226</v>
      </c>
      <c r="D6206" s="1">
        <v>42735</v>
      </c>
    </row>
    <row r="6207" spans="1:4" x14ac:dyDescent="0.25">
      <c r="A6207" s="28">
        <v>382943</v>
      </c>
      <c r="B6207" s="11">
        <v>0</v>
      </c>
      <c r="D6207" s="1">
        <v>41639</v>
      </c>
    </row>
    <row r="6208" spans="1:4" x14ac:dyDescent="0.25">
      <c r="A6208" s="28">
        <v>382945</v>
      </c>
      <c r="B6208" s="11">
        <v>1</v>
      </c>
      <c r="D6208" s="1">
        <v>41639</v>
      </c>
    </row>
    <row r="6209" spans="1:4" x14ac:dyDescent="0.25">
      <c r="A6209" s="28">
        <v>382945</v>
      </c>
      <c r="B6209" s="11">
        <v>1</v>
      </c>
      <c r="D6209" s="1">
        <v>42004</v>
      </c>
    </row>
    <row r="6210" spans="1:4" x14ac:dyDescent="0.25">
      <c r="A6210" s="28">
        <v>382945</v>
      </c>
      <c r="B6210" s="11">
        <v>1</v>
      </c>
      <c r="D6210" s="1">
        <v>42369</v>
      </c>
    </row>
    <row r="6211" spans="1:4" x14ac:dyDescent="0.25">
      <c r="A6211" s="28">
        <v>382947</v>
      </c>
      <c r="B6211" s="11">
        <v>1</v>
      </c>
      <c r="D6211" s="1">
        <v>41639</v>
      </c>
    </row>
    <row r="6212" spans="1:4" x14ac:dyDescent="0.25">
      <c r="A6212" s="28">
        <v>382947</v>
      </c>
      <c r="B6212" s="11">
        <v>1</v>
      </c>
      <c r="D6212" s="1">
        <v>42004</v>
      </c>
    </row>
    <row r="6213" spans="1:4" x14ac:dyDescent="0.25">
      <c r="A6213" s="28">
        <v>382947</v>
      </c>
      <c r="B6213" s="11">
        <v>1</v>
      </c>
      <c r="D6213" s="1">
        <v>42369</v>
      </c>
    </row>
    <row r="6214" spans="1:4" x14ac:dyDescent="0.25">
      <c r="A6214" s="28">
        <v>382951</v>
      </c>
      <c r="B6214" s="11">
        <v>387881</v>
      </c>
      <c r="D6214" s="1">
        <v>41639</v>
      </c>
    </row>
    <row r="6215" spans="1:4" x14ac:dyDescent="0.25">
      <c r="A6215" s="28">
        <v>382951</v>
      </c>
      <c r="B6215" s="11">
        <v>1358152</v>
      </c>
      <c r="D6215" s="1">
        <v>42004</v>
      </c>
    </row>
    <row r="6216" spans="1:4" x14ac:dyDescent="0.25">
      <c r="A6216" s="28">
        <v>382951</v>
      </c>
      <c r="B6216" s="11">
        <v>4900000</v>
      </c>
      <c r="D6216" s="1">
        <v>42369</v>
      </c>
    </row>
    <row r="6217" spans="1:4" x14ac:dyDescent="0.25">
      <c r="A6217" s="28">
        <v>382951</v>
      </c>
      <c r="B6217" s="11">
        <v>9754357</v>
      </c>
      <c r="D6217" s="1">
        <v>42735</v>
      </c>
    </row>
    <row r="6218" spans="1:4" x14ac:dyDescent="0.25">
      <c r="A6218" s="28">
        <v>382961</v>
      </c>
      <c r="B6218" s="11">
        <v>741527</v>
      </c>
      <c r="D6218" s="1">
        <v>41639</v>
      </c>
    </row>
    <row r="6219" spans="1:4" x14ac:dyDescent="0.25">
      <c r="A6219" s="28">
        <v>382961</v>
      </c>
      <c r="B6219" s="11">
        <v>1080355</v>
      </c>
      <c r="D6219" s="1">
        <v>42004</v>
      </c>
    </row>
    <row r="6220" spans="1:4" x14ac:dyDescent="0.25">
      <c r="A6220" s="28">
        <v>382963</v>
      </c>
      <c r="B6220" s="11">
        <v>620000</v>
      </c>
      <c r="D6220" s="1">
        <v>41639</v>
      </c>
    </row>
    <row r="6221" spans="1:4" x14ac:dyDescent="0.25">
      <c r="A6221" s="28">
        <v>382963</v>
      </c>
      <c r="B6221" s="11">
        <v>620000</v>
      </c>
      <c r="D6221" s="1">
        <v>42004</v>
      </c>
    </row>
    <row r="6222" spans="1:4" x14ac:dyDescent="0.25">
      <c r="A6222" s="28">
        <v>382963</v>
      </c>
      <c r="B6222" s="11">
        <v>3062318</v>
      </c>
      <c r="D6222" s="1">
        <v>42735</v>
      </c>
    </row>
    <row r="6223" spans="1:4" x14ac:dyDescent="0.25">
      <c r="A6223" s="28">
        <v>382965</v>
      </c>
      <c r="B6223" s="11">
        <v>1</v>
      </c>
      <c r="D6223" s="1">
        <v>41394</v>
      </c>
    </row>
    <row r="6224" spans="1:4" x14ac:dyDescent="0.25">
      <c r="A6224" s="28">
        <v>382967</v>
      </c>
      <c r="B6224" s="11">
        <v>1</v>
      </c>
      <c r="D6224" s="1">
        <v>42643</v>
      </c>
    </row>
    <row r="6225" spans="1:4" x14ac:dyDescent="0.25">
      <c r="A6225" s="28">
        <v>382969</v>
      </c>
      <c r="B6225" s="11">
        <v>5</v>
      </c>
      <c r="D6225" s="1">
        <v>42277</v>
      </c>
    </row>
    <row r="6226" spans="1:4" x14ac:dyDescent="0.25">
      <c r="A6226" s="28">
        <v>382969</v>
      </c>
      <c r="B6226" s="11">
        <v>5</v>
      </c>
      <c r="D6226" s="1">
        <v>42643</v>
      </c>
    </row>
    <row r="6227" spans="1:4" x14ac:dyDescent="0.25">
      <c r="A6227" s="28">
        <v>382973</v>
      </c>
      <c r="B6227" s="11">
        <v>61750</v>
      </c>
      <c r="D6227" s="1">
        <v>42277</v>
      </c>
    </row>
    <row r="6228" spans="1:4" x14ac:dyDescent="0.25">
      <c r="A6228" s="28">
        <v>382973</v>
      </c>
      <c r="B6228" s="11">
        <v>61750</v>
      </c>
      <c r="D6228" s="1">
        <v>42643</v>
      </c>
    </row>
    <row r="6229" spans="1:4" x14ac:dyDescent="0.25">
      <c r="A6229" s="28">
        <v>382975</v>
      </c>
      <c r="B6229" s="11">
        <v>3</v>
      </c>
      <c r="D6229" s="1">
        <v>41639</v>
      </c>
    </row>
    <row r="6230" spans="1:4" x14ac:dyDescent="0.25">
      <c r="A6230" s="28">
        <v>382975</v>
      </c>
      <c r="B6230" s="11">
        <v>49</v>
      </c>
      <c r="D6230" s="1">
        <v>42004</v>
      </c>
    </row>
    <row r="6231" spans="1:4" x14ac:dyDescent="0.25">
      <c r="A6231" s="28">
        <v>382975</v>
      </c>
      <c r="B6231" s="11">
        <v>46</v>
      </c>
      <c r="D6231" s="1">
        <v>42369</v>
      </c>
    </row>
    <row r="6232" spans="1:4" x14ac:dyDescent="0.25">
      <c r="A6232" s="28">
        <v>382975</v>
      </c>
      <c r="B6232" s="11">
        <v>86</v>
      </c>
      <c r="D6232" s="1">
        <v>42735</v>
      </c>
    </row>
    <row r="6233" spans="1:4" x14ac:dyDescent="0.25">
      <c r="A6233" s="28">
        <v>382979</v>
      </c>
      <c r="B6233" s="11">
        <v>211</v>
      </c>
      <c r="D6233" s="1">
        <v>41639</v>
      </c>
    </row>
    <row r="6234" spans="1:4" x14ac:dyDescent="0.25">
      <c r="A6234" s="28">
        <v>382979</v>
      </c>
      <c r="B6234" s="11">
        <v>211</v>
      </c>
      <c r="D6234" s="1">
        <v>42004</v>
      </c>
    </row>
    <row r="6235" spans="1:4" x14ac:dyDescent="0.25">
      <c r="A6235" s="28">
        <v>382979</v>
      </c>
      <c r="B6235" s="11">
        <v>211</v>
      </c>
      <c r="D6235" s="1">
        <v>42369</v>
      </c>
    </row>
    <row r="6236" spans="1:4" x14ac:dyDescent="0.25">
      <c r="A6236" s="28">
        <v>382979</v>
      </c>
      <c r="B6236" s="11">
        <v>211</v>
      </c>
      <c r="D6236" s="1">
        <v>42735</v>
      </c>
    </row>
    <row r="6237" spans="1:4" x14ac:dyDescent="0.25">
      <c r="A6237" s="28">
        <v>382981</v>
      </c>
      <c r="B6237" s="11"/>
      <c r="C6237" t="s">
        <v>223</v>
      </c>
      <c r="D6237" s="1">
        <v>41639</v>
      </c>
    </row>
    <row r="6238" spans="1:4" x14ac:dyDescent="0.25">
      <c r="A6238" s="28">
        <v>382981</v>
      </c>
      <c r="B6238" s="11">
        <v>2233040</v>
      </c>
      <c r="D6238" s="1">
        <v>42369</v>
      </c>
    </row>
    <row r="6239" spans="1:4" x14ac:dyDescent="0.25">
      <c r="A6239" s="28">
        <v>382981</v>
      </c>
      <c r="B6239" s="11">
        <v>2513533</v>
      </c>
      <c r="D6239" s="1">
        <v>42735</v>
      </c>
    </row>
    <row r="6240" spans="1:4" x14ac:dyDescent="0.25">
      <c r="A6240" s="28">
        <v>382983</v>
      </c>
      <c r="B6240" s="11"/>
      <c r="D6240" s="1">
        <v>41639</v>
      </c>
    </row>
    <row r="6241" spans="1:4" x14ac:dyDescent="0.25">
      <c r="A6241" s="28">
        <v>382983</v>
      </c>
      <c r="B6241" s="11">
        <v>1112146</v>
      </c>
      <c r="D6241" s="1">
        <v>42004</v>
      </c>
    </row>
    <row r="6242" spans="1:4" x14ac:dyDescent="0.25">
      <c r="A6242" s="28">
        <v>382983</v>
      </c>
      <c r="B6242" s="11">
        <v>2638770</v>
      </c>
      <c r="D6242" s="1">
        <v>42369</v>
      </c>
    </row>
    <row r="6243" spans="1:4" x14ac:dyDescent="0.25">
      <c r="A6243" s="28">
        <v>382983</v>
      </c>
      <c r="B6243" s="11">
        <v>3430676</v>
      </c>
      <c r="D6243" s="1">
        <v>42735</v>
      </c>
    </row>
    <row r="6244" spans="1:4" x14ac:dyDescent="0.25">
      <c r="A6244" s="28">
        <v>382987</v>
      </c>
      <c r="B6244" s="11">
        <v>1</v>
      </c>
      <c r="D6244" s="1">
        <v>42277</v>
      </c>
    </row>
    <row r="6245" spans="1:4" x14ac:dyDescent="0.25">
      <c r="A6245" s="28">
        <v>382991</v>
      </c>
      <c r="B6245" s="11">
        <v>250000</v>
      </c>
      <c r="D6245" s="1">
        <v>42277</v>
      </c>
    </row>
    <row r="6246" spans="1:4" x14ac:dyDescent="0.25">
      <c r="A6246" s="28">
        <v>382991</v>
      </c>
      <c r="B6246" s="11">
        <v>250000</v>
      </c>
      <c r="D6246" s="1">
        <v>42643</v>
      </c>
    </row>
    <row r="6247" spans="1:4" x14ac:dyDescent="0.25">
      <c r="A6247" s="28">
        <v>382999</v>
      </c>
      <c r="B6247" s="11">
        <v>44</v>
      </c>
      <c r="D6247" s="1">
        <v>41639</v>
      </c>
    </row>
    <row r="6248" spans="1:4" x14ac:dyDescent="0.25">
      <c r="A6248" s="28">
        <v>382999</v>
      </c>
      <c r="B6248" s="11">
        <v>134</v>
      </c>
      <c r="D6248" s="1">
        <v>41912</v>
      </c>
    </row>
    <row r="6249" spans="1:4" x14ac:dyDescent="0.25">
      <c r="A6249" s="28">
        <v>382999</v>
      </c>
      <c r="B6249" s="11">
        <v>249</v>
      </c>
      <c r="D6249" s="1">
        <v>42551</v>
      </c>
    </row>
    <row r="6250" spans="1:4" x14ac:dyDescent="0.25">
      <c r="A6250" s="28">
        <v>383003</v>
      </c>
      <c r="B6250" s="11">
        <v>8760016</v>
      </c>
      <c r="D6250" s="1">
        <v>41547</v>
      </c>
    </row>
    <row r="6251" spans="1:4" x14ac:dyDescent="0.25">
      <c r="A6251" s="28">
        <v>383003</v>
      </c>
      <c r="B6251" s="11">
        <v>19583887</v>
      </c>
      <c r="D6251" s="1">
        <v>42551</v>
      </c>
    </row>
    <row r="6252" spans="1:4" x14ac:dyDescent="0.25">
      <c r="A6252" s="28">
        <v>383003</v>
      </c>
      <c r="B6252" s="11">
        <v>25842988</v>
      </c>
      <c r="D6252" s="1">
        <v>43008</v>
      </c>
    </row>
    <row r="6253" spans="1:4" x14ac:dyDescent="0.25">
      <c r="A6253" s="28">
        <v>383005</v>
      </c>
      <c r="B6253" s="11">
        <v>8760016</v>
      </c>
      <c r="D6253" s="1">
        <v>41547</v>
      </c>
    </row>
    <row r="6254" spans="1:4" x14ac:dyDescent="0.25">
      <c r="A6254" s="28">
        <v>383005</v>
      </c>
      <c r="B6254" s="11">
        <v>16371632</v>
      </c>
      <c r="D6254" s="1">
        <v>41912</v>
      </c>
    </row>
    <row r="6255" spans="1:4" x14ac:dyDescent="0.25">
      <c r="A6255" s="28">
        <v>383005</v>
      </c>
      <c r="B6255" s="11">
        <v>19583887</v>
      </c>
      <c r="D6255" s="1">
        <v>42551</v>
      </c>
    </row>
    <row r="6256" spans="1:4" x14ac:dyDescent="0.25">
      <c r="A6256" s="28">
        <v>383005</v>
      </c>
      <c r="B6256" s="11">
        <v>25843078</v>
      </c>
      <c r="D6256" s="1">
        <v>43373</v>
      </c>
    </row>
    <row r="6257" spans="1:4" x14ac:dyDescent="0.25">
      <c r="A6257" s="28">
        <v>383007</v>
      </c>
      <c r="B6257" s="11">
        <v>19</v>
      </c>
      <c r="D6257" s="1">
        <v>41639</v>
      </c>
    </row>
    <row r="6258" spans="1:4" x14ac:dyDescent="0.25">
      <c r="A6258" s="28">
        <v>383011</v>
      </c>
      <c r="B6258" s="11">
        <v>30125503</v>
      </c>
      <c r="D6258" s="1">
        <v>41639</v>
      </c>
    </row>
    <row r="6259" spans="1:4" x14ac:dyDescent="0.25">
      <c r="A6259" s="28">
        <v>383013</v>
      </c>
      <c r="B6259" s="11">
        <v>30125503</v>
      </c>
      <c r="D6259" s="1">
        <v>41639</v>
      </c>
    </row>
    <row r="6260" spans="1:4" x14ac:dyDescent="0.25">
      <c r="A6260" s="28">
        <v>383013</v>
      </c>
      <c r="B6260" s="11">
        <v>45743740</v>
      </c>
      <c r="D6260" s="1">
        <v>42004</v>
      </c>
    </row>
    <row r="6261" spans="1:4" x14ac:dyDescent="0.25">
      <c r="A6261" s="28">
        <v>383013</v>
      </c>
      <c r="B6261" s="11">
        <v>45743740</v>
      </c>
      <c r="D6261" s="1">
        <v>42369</v>
      </c>
    </row>
    <row r="6262" spans="1:4" x14ac:dyDescent="0.25">
      <c r="A6262" s="28">
        <v>383015</v>
      </c>
      <c r="B6262" s="11">
        <v>103</v>
      </c>
      <c r="D6262" s="1">
        <v>41580</v>
      </c>
    </row>
    <row r="6263" spans="1:4" x14ac:dyDescent="0.25">
      <c r="A6263" s="28">
        <v>383015</v>
      </c>
      <c r="B6263" s="11">
        <v>103</v>
      </c>
      <c r="D6263" s="1">
        <v>41944</v>
      </c>
    </row>
    <row r="6264" spans="1:4" x14ac:dyDescent="0.25">
      <c r="A6264" s="28">
        <v>383015</v>
      </c>
      <c r="B6264" s="11">
        <v>100</v>
      </c>
      <c r="D6264" s="1">
        <v>42308</v>
      </c>
    </row>
    <row r="6265" spans="1:4" x14ac:dyDescent="0.25">
      <c r="A6265" s="28">
        <v>383015</v>
      </c>
      <c r="B6265" s="11">
        <v>100</v>
      </c>
      <c r="D6265" s="1">
        <v>42672</v>
      </c>
    </row>
    <row r="6266" spans="1:4" x14ac:dyDescent="0.25">
      <c r="A6266" s="28">
        <v>383015</v>
      </c>
      <c r="B6266" s="11">
        <v>100</v>
      </c>
      <c r="D6266" s="1">
        <v>43037</v>
      </c>
    </row>
    <row r="6267" spans="1:4" x14ac:dyDescent="0.25">
      <c r="A6267" s="28">
        <v>383017</v>
      </c>
      <c r="B6267" s="11">
        <v>80700035</v>
      </c>
      <c r="D6267" s="1">
        <v>41580</v>
      </c>
    </row>
    <row r="6268" spans="1:4" x14ac:dyDescent="0.25">
      <c r="A6268" s="28">
        <v>383017</v>
      </c>
      <c r="B6268" s="11">
        <v>109946811</v>
      </c>
      <c r="D6268" s="1">
        <v>41944</v>
      </c>
    </row>
    <row r="6269" spans="1:4" x14ac:dyDescent="0.25">
      <c r="A6269" s="28">
        <v>383017</v>
      </c>
      <c r="B6269" s="11">
        <v>112550447</v>
      </c>
      <c r="D6269" s="1">
        <v>42308</v>
      </c>
    </row>
    <row r="6270" spans="1:4" x14ac:dyDescent="0.25">
      <c r="A6270" s="28">
        <v>383017</v>
      </c>
      <c r="B6270" s="11">
        <v>112550447</v>
      </c>
      <c r="D6270" s="1">
        <v>42672</v>
      </c>
    </row>
    <row r="6271" spans="1:4" x14ac:dyDescent="0.25">
      <c r="A6271" s="28">
        <v>383017</v>
      </c>
      <c r="B6271" s="11">
        <v>112550447</v>
      </c>
      <c r="D6271" s="1">
        <v>43037</v>
      </c>
    </row>
    <row r="6272" spans="1:4" x14ac:dyDescent="0.25">
      <c r="A6272" s="28">
        <v>383019</v>
      </c>
      <c r="B6272" s="11">
        <v>80700035</v>
      </c>
      <c r="D6272" s="1">
        <v>41580</v>
      </c>
    </row>
    <row r="6273" spans="1:4" x14ac:dyDescent="0.25">
      <c r="A6273" s="28">
        <v>383019</v>
      </c>
      <c r="B6273" s="11">
        <v>112550447</v>
      </c>
      <c r="D6273" s="1">
        <v>42308</v>
      </c>
    </row>
    <row r="6274" spans="1:4" x14ac:dyDescent="0.25">
      <c r="A6274" s="28">
        <v>383019</v>
      </c>
      <c r="B6274" s="11">
        <v>112550447</v>
      </c>
      <c r="D6274" s="1">
        <v>42672</v>
      </c>
    </row>
    <row r="6275" spans="1:4" x14ac:dyDescent="0.25">
      <c r="A6275" s="28">
        <v>383019</v>
      </c>
      <c r="B6275" s="11">
        <v>112550447</v>
      </c>
      <c r="D6275" s="1">
        <v>43037</v>
      </c>
    </row>
    <row r="6276" spans="1:4" x14ac:dyDescent="0.25">
      <c r="A6276" s="28">
        <v>383021</v>
      </c>
      <c r="B6276" s="11">
        <v>15871</v>
      </c>
      <c r="D6276" s="1">
        <v>41305</v>
      </c>
    </row>
    <row r="6277" spans="1:4" x14ac:dyDescent="0.25">
      <c r="A6277" s="28">
        <v>383027</v>
      </c>
      <c r="B6277" s="11">
        <v>7</v>
      </c>
      <c r="D6277" s="1">
        <v>41639</v>
      </c>
    </row>
    <row r="6278" spans="1:4" x14ac:dyDescent="0.25">
      <c r="A6278" s="28">
        <v>383027</v>
      </c>
      <c r="B6278" s="11">
        <v>31</v>
      </c>
      <c r="D6278" s="1">
        <v>42004</v>
      </c>
    </row>
    <row r="6279" spans="1:4" x14ac:dyDescent="0.25">
      <c r="A6279" s="28">
        <v>383027</v>
      </c>
      <c r="B6279" s="11">
        <v>62</v>
      </c>
      <c r="D6279" s="1">
        <v>42369</v>
      </c>
    </row>
    <row r="6280" spans="1:4" x14ac:dyDescent="0.25">
      <c r="A6280" s="28">
        <v>383027</v>
      </c>
      <c r="B6280" s="11">
        <v>73</v>
      </c>
      <c r="D6280" s="1">
        <v>42613</v>
      </c>
    </row>
    <row r="6281" spans="1:4" x14ac:dyDescent="0.25">
      <c r="A6281" s="28">
        <v>383027</v>
      </c>
      <c r="B6281" s="11">
        <v>52</v>
      </c>
      <c r="D6281" s="1">
        <v>42978</v>
      </c>
    </row>
    <row r="6282" spans="1:4" x14ac:dyDescent="0.25">
      <c r="A6282" s="28">
        <v>383031</v>
      </c>
      <c r="B6282" s="11">
        <v>0</v>
      </c>
      <c r="D6282" s="1">
        <v>41639</v>
      </c>
    </row>
    <row r="6283" spans="1:4" x14ac:dyDescent="0.25">
      <c r="A6283" s="28">
        <v>383031</v>
      </c>
      <c r="B6283" s="11">
        <v>330024</v>
      </c>
      <c r="D6283" s="1">
        <v>42004</v>
      </c>
    </row>
    <row r="6284" spans="1:4" x14ac:dyDescent="0.25">
      <c r="A6284" s="28">
        <v>383031</v>
      </c>
      <c r="B6284" s="11">
        <v>330024</v>
      </c>
      <c r="D6284" s="1">
        <v>42369</v>
      </c>
    </row>
    <row r="6285" spans="1:4" x14ac:dyDescent="0.25">
      <c r="A6285" s="28">
        <v>383031</v>
      </c>
      <c r="B6285" s="11">
        <v>330024</v>
      </c>
      <c r="D6285" s="1">
        <v>42613</v>
      </c>
    </row>
    <row r="6286" spans="1:4" x14ac:dyDescent="0.25">
      <c r="A6286" s="28">
        <v>383031</v>
      </c>
      <c r="B6286" s="11">
        <v>330024</v>
      </c>
      <c r="D6286" s="1">
        <v>42978</v>
      </c>
    </row>
    <row r="6287" spans="1:4" x14ac:dyDescent="0.25">
      <c r="A6287" s="28">
        <v>383033</v>
      </c>
      <c r="B6287" s="11">
        <v>0</v>
      </c>
      <c r="D6287" s="1">
        <v>41639</v>
      </c>
    </row>
    <row r="6288" spans="1:4" x14ac:dyDescent="0.25">
      <c r="A6288" s="28">
        <v>383033</v>
      </c>
      <c r="B6288" s="11">
        <v>330024</v>
      </c>
      <c r="D6288" s="1">
        <v>42004</v>
      </c>
    </row>
    <row r="6289" spans="1:4" x14ac:dyDescent="0.25">
      <c r="A6289" s="28">
        <v>383033</v>
      </c>
      <c r="B6289" s="11">
        <v>330024</v>
      </c>
      <c r="D6289" s="1">
        <v>42369</v>
      </c>
    </row>
    <row r="6290" spans="1:4" x14ac:dyDescent="0.25">
      <c r="A6290" s="28">
        <v>383033</v>
      </c>
      <c r="B6290" s="11">
        <v>330024</v>
      </c>
      <c r="D6290" s="1">
        <v>42613</v>
      </c>
    </row>
    <row r="6291" spans="1:4" x14ac:dyDescent="0.25">
      <c r="A6291" s="28">
        <v>383033</v>
      </c>
      <c r="B6291" s="11">
        <v>330024</v>
      </c>
      <c r="D6291" s="1">
        <v>42978</v>
      </c>
    </row>
    <row r="6292" spans="1:4" x14ac:dyDescent="0.25">
      <c r="A6292" s="28">
        <v>383035</v>
      </c>
      <c r="B6292" s="11">
        <v>0</v>
      </c>
      <c r="D6292" s="1">
        <v>42735</v>
      </c>
    </row>
    <row r="6293" spans="1:4" x14ac:dyDescent="0.25">
      <c r="A6293" s="28">
        <v>383035</v>
      </c>
      <c r="B6293" s="11">
        <v>63</v>
      </c>
      <c r="C6293" s="44"/>
      <c r="D6293" s="1">
        <v>43100</v>
      </c>
    </row>
    <row r="6294" spans="1:4" x14ac:dyDescent="0.25">
      <c r="A6294" s="28">
        <v>383039</v>
      </c>
      <c r="B6294" s="11">
        <v>0</v>
      </c>
      <c r="D6294" s="1">
        <v>42735</v>
      </c>
    </row>
    <row r="6295" spans="1:4" x14ac:dyDescent="0.25">
      <c r="A6295" s="28">
        <v>383039</v>
      </c>
      <c r="B6295" s="11">
        <v>16932606</v>
      </c>
      <c r="D6295" s="1">
        <v>43100</v>
      </c>
    </row>
    <row r="6296" spans="1:4" x14ac:dyDescent="0.25">
      <c r="A6296" s="28">
        <v>383041</v>
      </c>
      <c r="B6296" s="11">
        <v>16932606</v>
      </c>
      <c r="C6296" s="44"/>
      <c r="D6296" s="1">
        <v>42004</v>
      </c>
    </row>
    <row r="6297" spans="1:4" x14ac:dyDescent="0.25">
      <c r="A6297" s="28">
        <v>383041</v>
      </c>
      <c r="B6297" s="11">
        <v>16932606</v>
      </c>
      <c r="D6297" s="1">
        <v>42735</v>
      </c>
    </row>
    <row r="6298" spans="1:4" x14ac:dyDescent="0.25">
      <c r="A6298" s="28">
        <v>383041</v>
      </c>
      <c r="B6298" s="11">
        <v>16932606</v>
      </c>
      <c r="C6298" s="44"/>
      <c r="D6298" s="1">
        <v>43100</v>
      </c>
    </row>
    <row r="6299" spans="1:4" x14ac:dyDescent="0.25">
      <c r="A6299" s="28">
        <v>383043</v>
      </c>
      <c r="B6299" s="11">
        <v>54</v>
      </c>
      <c r="D6299" s="1">
        <v>41944</v>
      </c>
    </row>
    <row r="6300" spans="1:4" x14ac:dyDescent="0.25">
      <c r="A6300" s="28">
        <v>383043</v>
      </c>
      <c r="B6300" s="11">
        <v>92</v>
      </c>
      <c r="D6300" s="1">
        <v>42490</v>
      </c>
    </row>
    <row r="6301" spans="1:4" x14ac:dyDescent="0.25">
      <c r="A6301" s="28">
        <v>383043</v>
      </c>
      <c r="B6301" s="11">
        <v>91</v>
      </c>
      <c r="D6301" s="1">
        <v>42978</v>
      </c>
    </row>
    <row r="6302" spans="1:4" x14ac:dyDescent="0.25">
      <c r="A6302" s="28">
        <v>383047</v>
      </c>
      <c r="B6302" s="11">
        <v>150</v>
      </c>
      <c r="D6302" s="1">
        <v>41944</v>
      </c>
    </row>
    <row r="6303" spans="1:4" x14ac:dyDescent="0.25">
      <c r="A6303" s="28">
        <v>383047</v>
      </c>
      <c r="B6303" s="11">
        <v>150</v>
      </c>
      <c r="D6303" s="1">
        <v>42490</v>
      </c>
    </row>
    <row r="6304" spans="1:4" x14ac:dyDescent="0.25">
      <c r="A6304" s="28">
        <v>383047</v>
      </c>
      <c r="B6304" s="11">
        <v>150</v>
      </c>
      <c r="D6304" s="1">
        <v>42855</v>
      </c>
    </row>
    <row r="6305" spans="1:4" x14ac:dyDescent="0.25">
      <c r="A6305" s="28">
        <v>383049</v>
      </c>
      <c r="B6305" s="11">
        <v>7865456</v>
      </c>
      <c r="D6305" s="1">
        <v>41944</v>
      </c>
    </row>
    <row r="6306" spans="1:4" x14ac:dyDescent="0.25">
      <c r="A6306" s="28">
        <v>383049</v>
      </c>
      <c r="B6306" s="11">
        <v>10318041</v>
      </c>
      <c r="D6306" s="1">
        <v>42490</v>
      </c>
    </row>
    <row r="6307" spans="1:4" x14ac:dyDescent="0.25">
      <c r="A6307" s="28">
        <v>383049</v>
      </c>
      <c r="B6307" s="11">
        <v>10318041</v>
      </c>
      <c r="D6307" s="1">
        <v>42855</v>
      </c>
    </row>
    <row r="6308" spans="1:4" x14ac:dyDescent="0.25">
      <c r="A6308" s="28">
        <v>383051</v>
      </c>
      <c r="B6308" s="11">
        <v>7865456</v>
      </c>
      <c r="D6308" s="1">
        <v>41944</v>
      </c>
    </row>
    <row r="6309" spans="1:4" x14ac:dyDescent="0.25">
      <c r="A6309" s="28">
        <v>383051</v>
      </c>
      <c r="B6309" s="11">
        <v>10318041</v>
      </c>
      <c r="D6309" s="1">
        <v>42490</v>
      </c>
    </row>
    <row r="6310" spans="1:4" x14ac:dyDescent="0.25">
      <c r="A6310" s="28">
        <v>383051</v>
      </c>
      <c r="B6310" s="11">
        <v>10318041</v>
      </c>
      <c r="D6310" s="1">
        <v>42855</v>
      </c>
    </row>
    <row r="6311" spans="1:4" x14ac:dyDescent="0.25">
      <c r="A6311" s="28">
        <v>383053</v>
      </c>
      <c r="B6311" s="11"/>
      <c r="D6311" s="1">
        <v>42369</v>
      </c>
    </row>
    <row r="6312" spans="1:4" x14ac:dyDescent="0.25">
      <c r="A6312" s="28">
        <v>383055</v>
      </c>
      <c r="B6312" s="11">
        <v>25</v>
      </c>
      <c r="D6312" s="1">
        <v>42369</v>
      </c>
    </row>
    <row r="6313" spans="1:4" x14ac:dyDescent="0.25">
      <c r="A6313" s="28">
        <v>383057</v>
      </c>
      <c r="B6313" s="11">
        <v>2397144</v>
      </c>
      <c r="D6313" s="1">
        <v>42369</v>
      </c>
    </row>
    <row r="6314" spans="1:4" x14ac:dyDescent="0.25">
      <c r="A6314" s="28">
        <v>383059</v>
      </c>
      <c r="B6314" s="11"/>
      <c r="D6314" s="1">
        <v>42369</v>
      </c>
    </row>
    <row r="6315" spans="1:4" x14ac:dyDescent="0.25">
      <c r="A6315" s="28">
        <v>383063</v>
      </c>
      <c r="B6315" s="11">
        <v>36</v>
      </c>
      <c r="D6315" s="1">
        <v>41639</v>
      </c>
    </row>
    <row r="6316" spans="1:4" x14ac:dyDescent="0.25">
      <c r="A6316" s="28">
        <v>383063</v>
      </c>
      <c r="B6316" s="11">
        <v>6</v>
      </c>
      <c r="D6316" s="1">
        <v>42004</v>
      </c>
    </row>
    <row r="6317" spans="1:4" x14ac:dyDescent="0.25">
      <c r="A6317" s="28">
        <v>383063</v>
      </c>
      <c r="B6317" s="11"/>
      <c r="D6317" s="1">
        <v>42369</v>
      </c>
    </row>
    <row r="6318" spans="1:4" x14ac:dyDescent="0.25">
      <c r="A6318" s="28">
        <v>383067</v>
      </c>
      <c r="B6318" s="11"/>
      <c r="D6318" s="1">
        <v>42004</v>
      </c>
    </row>
    <row r="6319" spans="1:4" x14ac:dyDescent="0.25">
      <c r="A6319" s="28">
        <v>383067</v>
      </c>
      <c r="B6319" s="11">
        <v>24</v>
      </c>
      <c r="D6319" s="1">
        <v>42369</v>
      </c>
    </row>
    <row r="6320" spans="1:4" x14ac:dyDescent="0.25">
      <c r="A6320" s="28">
        <v>383069</v>
      </c>
      <c r="B6320" s="11"/>
      <c r="C6320" t="s">
        <v>252</v>
      </c>
      <c r="D6320" s="1">
        <v>41639</v>
      </c>
    </row>
    <row r="6321" spans="1:4" x14ac:dyDescent="0.25">
      <c r="A6321" s="28">
        <v>383069</v>
      </c>
      <c r="B6321" s="11">
        <v>545661</v>
      </c>
      <c r="D6321" s="1">
        <v>42004</v>
      </c>
    </row>
    <row r="6322" spans="1:4" x14ac:dyDescent="0.25">
      <c r="A6322" s="28">
        <v>383069</v>
      </c>
      <c r="B6322" s="11">
        <v>2773890</v>
      </c>
      <c r="D6322" s="1">
        <v>42369</v>
      </c>
    </row>
    <row r="6323" spans="1:4" x14ac:dyDescent="0.25">
      <c r="A6323" s="28">
        <v>383071</v>
      </c>
      <c r="B6323" s="11">
        <v>155000</v>
      </c>
      <c r="D6323" s="1">
        <v>41639</v>
      </c>
    </row>
    <row r="6324" spans="1:4" x14ac:dyDescent="0.25">
      <c r="A6324" s="28">
        <v>383071</v>
      </c>
      <c r="B6324" s="11">
        <v>545661</v>
      </c>
      <c r="D6324" s="1">
        <v>42004</v>
      </c>
    </row>
    <row r="6325" spans="1:4" x14ac:dyDescent="0.25">
      <c r="A6325" s="28">
        <v>383071</v>
      </c>
      <c r="B6325" s="11">
        <v>1386945</v>
      </c>
      <c r="D6325" s="1">
        <v>42369</v>
      </c>
    </row>
    <row r="6326" spans="1:4" x14ac:dyDescent="0.25">
      <c r="A6326" s="28">
        <v>383073</v>
      </c>
      <c r="B6326" s="11">
        <v>3073500</v>
      </c>
      <c r="D6326" s="1">
        <v>42369</v>
      </c>
    </row>
    <row r="6327" spans="1:4" x14ac:dyDescent="0.25">
      <c r="A6327" s="28">
        <v>383075</v>
      </c>
      <c r="B6327" s="11">
        <v>0</v>
      </c>
      <c r="D6327" s="1">
        <v>41639</v>
      </c>
    </row>
    <row r="6328" spans="1:4" x14ac:dyDescent="0.25">
      <c r="A6328" s="28">
        <v>383075</v>
      </c>
      <c r="B6328" s="11">
        <v>1650000</v>
      </c>
      <c r="D6328" s="1">
        <v>42004</v>
      </c>
    </row>
    <row r="6329" spans="1:4" x14ac:dyDescent="0.25">
      <c r="A6329" s="28">
        <v>383075</v>
      </c>
      <c r="B6329" s="11">
        <v>3073500</v>
      </c>
      <c r="D6329" s="1">
        <v>42369</v>
      </c>
    </row>
    <row r="6330" spans="1:4" x14ac:dyDescent="0.25">
      <c r="A6330" s="28">
        <v>383077</v>
      </c>
      <c r="B6330" s="11">
        <v>0</v>
      </c>
      <c r="D6330" s="1">
        <v>41639</v>
      </c>
    </row>
    <row r="6331" spans="1:4" x14ac:dyDescent="0.25">
      <c r="A6331" s="28">
        <v>383079</v>
      </c>
      <c r="B6331" s="11">
        <v>10</v>
      </c>
      <c r="D6331" s="1">
        <v>42369</v>
      </c>
    </row>
    <row r="6332" spans="1:4" x14ac:dyDescent="0.25">
      <c r="A6332" s="28">
        <v>383081</v>
      </c>
      <c r="B6332" s="11">
        <v>36</v>
      </c>
      <c r="D6332" s="1">
        <v>41639</v>
      </c>
    </row>
    <row r="6333" spans="1:4" x14ac:dyDescent="0.25">
      <c r="A6333" s="28">
        <v>383081</v>
      </c>
      <c r="B6333" s="11">
        <v>42</v>
      </c>
      <c r="D6333" s="1">
        <v>42004</v>
      </c>
    </row>
    <row r="6334" spans="1:4" x14ac:dyDescent="0.25">
      <c r="A6334" s="28">
        <v>383081</v>
      </c>
      <c r="B6334" s="11">
        <v>61</v>
      </c>
      <c r="D6334" s="1">
        <v>42735</v>
      </c>
    </row>
    <row r="6335" spans="1:4" x14ac:dyDescent="0.25">
      <c r="A6335" s="28">
        <v>383085</v>
      </c>
      <c r="B6335" s="11">
        <v>40</v>
      </c>
      <c r="D6335" s="1">
        <v>41639</v>
      </c>
    </row>
    <row r="6336" spans="1:4" x14ac:dyDescent="0.25">
      <c r="A6336" s="28">
        <v>383085</v>
      </c>
      <c r="B6336" s="11">
        <v>40</v>
      </c>
      <c r="D6336" s="1">
        <v>42004</v>
      </c>
    </row>
    <row r="6337" spans="1:4" x14ac:dyDescent="0.25">
      <c r="A6337" s="28">
        <v>383085</v>
      </c>
      <c r="B6337" s="11">
        <v>40</v>
      </c>
      <c r="D6337" s="1">
        <v>42735</v>
      </c>
    </row>
    <row r="6338" spans="1:4" x14ac:dyDescent="0.25">
      <c r="A6338" s="28">
        <v>383087</v>
      </c>
      <c r="B6338" s="11">
        <v>1576832</v>
      </c>
      <c r="D6338" s="1">
        <v>41639</v>
      </c>
    </row>
    <row r="6339" spans="1:4" x14ac:dyDescent="0.25">
      <c r="A6339" s="28">
        <v>383087</v>
      </c>
      <c r="B6339" s="11">
        <v>88938</v>
      </c>
      <c r="D6339" s="1">
        <v>42004</v>
      </c>
    </row>
    <row r="6340" spans="1:4" x14ac:dyDescent="0.25">
      <c r="A6340" s="28">
        <v>383087</v>
      </c>
      <c r="B6340" s="11">
        <v>1200991</v>
      </c>
      <c r="D6340" s="1">
        <v>42735</v>
      </c>
    </row>
    <row r="6341" spans="1:4" x14ac:dyDescent="0.25">
      <c r="A6341" s="28">
        <v>383089</v>
      </c>
      <c r="B6341" s="11">
        <v>3490214</v>
      </c>
      <c r="D6341" s="1">
        <v>41639</v>
      </c>
    </row>
    <row r="6342" spans="1:4" x14ac:dyDescent="0.25">
      <c r="A6342" s="28">
        <v>383089</v>
      </c>
      <c r="B6342" s="11">
        <v>3287896</v>
      </c>
      <c r="D6342" s="1">
        <v>42004</v>
      </c>
    </row>
    <row r="6343" spans="1:4" x14ac:dyDescent="0.25">
      <c r="A6343" s="28">
        <v>383089</v>
      </c>
      <c r="B6343" s="11">
        <v>1200991</v>
      </c>
      <c r="D6343" s="1">
        <v>42735</v>
      </c>
    </row>
    <row r="6344" spans="1:4" x14ac:dyDescent="0.25">
      <c r="A6344" s="28">
        <v>383091</v>
      </c>
      <c r="B6344" s="11">
        <v>113177</v>
      </c>
      <c r="D6344" s="1">
        <v>41639</v>
      </c>
    </row>
    <row r="6345" spans="1:4" x14ac:dyDescent="0.25">
      <c r="A6345" s="28">
        <v>383091</v>
      </c>
      <c r="B6345" s="11">
        <v>249356</v>
      </c>
      <c r="D6345" s="1">
        <v>42004</v>
      </c>
    </row>
    <row r="6346" spans="1:4" x14ac:dyDescent="0.25">
      <c r="A6346" s="28">
        <v>383091</v>
      </c>
      <c r="B6346" s="11">
        <v>533088</v>
      </c>
      <c r="D6346" s="1">
        <v>42369</v>
      </c>
    </row>
    <row r="6347" spans="1:4" x14ac:dyDescent="0.25">
      <c r="A6347" s="28">
        <v>383091</v>
      </c>
      <c r="B6347" s="11">
        <v>558052</v>
      </c>
      <c r="D6347" s="1">
        <v>42582</v>
      </c>
    </row>
    <row r="6348" spans="1:4" x14ac:dyDescent="0.25">
      <c r="A6348" s="28">
        <v>383091</v>
      </c>
      <c r="B6348" s="11">
        <v>655577</v>
      </c>
      <c r="D6348" s="1">
        <v>42947</v>
      </c>
    </row>
    <row r="6349" spans="1:4" x14ac:dyDescent="0.25">
      <c r="A6349" s="28">
        <v>383103</v>
      </c>
      <c r="B6349" s="11">
        <v>190774</v>
      </c>
      <c r="D6349" s="1">
        <v>41820</v>
      </c>
    </row>
    <row r="6350" spans="1:4" x14ac:dyDescent="0.25">
      <c r="A6350" s="28">
        <v>383103</v>
      </c>
      <c r="B6350" s="11">
        <v>190774</v>
      </c>
      <c r="D6350" s="1">
        <v>42185</v>
      </c>
    </row>
    <row r="6351" spans="1:4" x14ac:dyDescent="0.25">
      <c r="A6351" s="28">
        <v>383103</v>
      </c>
      <c r="B6351" s="11">
        <v>190774</v>
      </c>
      <c r="D6351" s="1">
        <v>42551</v>
      </c>
    </row>
    <row r="6352" spans="1:4" x14ac:dyDescent="0.25">
      <c r="A6352" s="28">
        <v>383103</v>
      </c>
      <c r="B6352" s="11">
        <v>190774</v>
      </c>
      <c r="D6352" s="1">
        <v>42735</v>
      </c>
    </row>
    <row r="6353" spans="1:4" x14ac:dyDescent="0.25">
      <c r="A6353" s="28">
        <v>383105</v>
      </c>
      <c r="B6353" s="11">
        <v>749099</v>
      </c>
      <c r="D6353" s="1">
        <v>41820</v>
      </c>
    </row>
    <row r="6354" spans="1:4" x14ac:dyDescent="0.25">
      <c r="A6354" s="28">
        <v>383105</v>
      </c>
      <c r="B6354" s="11">
        <v>749099</v>
      </c>
      <c r="D6354" s="1">
        <v>42004</v>
      </c>
    </row>
    <row r="6355" spans="1:4" x14ac:dyDescent="0.25">
      <c r="A6355" s="28">
        <v>383107</v>
      </c>
      <c r="B6355" s="11">
        <v>13740601</v>
      </c>
      <c r="D6355" s="1">
        <v>41820</v>
      </c>
    </row>
    <row r="6356" spans="1:4" x14ac:dyDescent="0.25">
      <c r="A6356" s="28">
        <v>383107</v>
      </c>
      <c r="B6356" s="11">
        <v>20692148</v>
      </c>
      <c r="D6356" s="1">
        <v>42185</v>
      </c>
    </row>
    <row r="6357" spans="1:4" x14ac:dyDescent="0.25">
      <c r="A6357" s="28">
        <v>383107</v>
      </c>
      <c r="B6357" s="11">
        <v>22419713</v>
      </c>
      <c r="D6357" s="1">
        <v>42551</v>
      </c>
    </row>
    <row r="6358" spans="1:4" x14ac:dyDescent="0.25">
      <c r="A6358" s="28">
        <v>383107</v>
      </c>
      <c r="B6358" s="11">
        <v>22853990</v>
      </c>
      <c r="D6358" s="1">
        <v>42735</v>
      </c>
    </row>
    <row r="6359" spans="1:4" x14ac:dyDescent="0.25">
      <c r="A6359" s="28">
        <v>383109</v>
      </c>
      <c r="B6359" s="11">
        <v>645130</v>
      </c>
      <c r="D6359" s="1">
        <v>41820</v>
      </c>
    </row>
    <row r="6360" spans="1:4" x14ac:dyDescent="0.25">
      <c r="A6360" s="28">
        <v>383109</v>
      </c>
      <c r="B6360" s="11">
        <v>1768548</v>
      </c>
      <c r="D6360" s="1">
        <v>42185</v>
      </c>
    </row>
    <row r="6361" spans="1:4" x14ac:dyDescent="0.25">
      <c r="A6361" s="28">
        <v>383109</v>
      </c>
      <c r="B6361" s="11">
        <v>1</v>
      </c>
      <c r="D6361" s="1">
        <v>42551</v>
      </c>
    </row>
    <row r="6362" spans="1:4" x14ac:dyDescent="0.25">
      <c r="A6362" s="28">
        <v>383109</v>
      </c>
      <c r="B6362" s="11">
        <v>1</v>
      </c>
      <c r="D6362" s="1">
        <v>42735</v>
      </c>
    </row>
    <row r="6363" spans="1:4" x14ac:dyDescent="0.25">
      <c r="A6363" s="28">
        <v>383111</v>
      </c>
      <c r="B6363" s="11">
        <v>690493</v>
      </c>
      <c r="D6363" s="1">
        <v>41639</v>
      </c>
    </row>
    <row r="6364" spans="1:4" x14ac:dyDescent="0.25">
      <c r="A6364" s="28">
        <v>383111</v>
      </c>
      <c r="B6364" s="11">
        <v>9959213</v>
      </c>
      <c r="D6364" s="1">
        <v>42185</v>
      </c>
    </row>
    <row r="6365" spans="1:4" x14ac:dyDescent="0.25">
      <c r="A6365" s="28">
        <v>383111</v>
      </c>
      <c r="B6365" s="11">
        <v>1</v>
      </c>
      <c r="D6365" s="1">
        <v>42551</v>
      </c>
    </row>
    <row r="6366" spans="1:4" x14ac:dyDescent="0.25">
      <c r="A6366" s="28">
        <v>383111</v>
      </c>
      <c r="B6366" s="11">
        <v>1</v>
      </c>
      <c r="D6366" s="1">
        <v>42735</v>
      </c>
    </row>
    <row r="6367" spans="1:4" x14ac:dyDescent="0.25">
      <c r="A6367" s="28">
        <v>383113</v>
      </c>
      <c r="B6367" s="11">
        <v>38</v>
      </c>
      <c r="D6367" s="1">
        <v>41639</v>
      </c>
    </row>
    <row r="6368" spans="1:4" x14ac:dyDescent="0.25">
      <c r="A6368" s="28">
        <v>383113</v>
      </c>
      <c r="B6368" s="11">
        <v>77</v>
      </c>
      <c r="D6368" s="1">
        <v>42004</v>
      </c>
    </row>
    <row r="6369" spans="1:4" x14ac:dyDescent="0.25">
      <c r="A6369" s="28">
        <v>383113</v>
      </c>
      <c r="B6369" s="11">
        <v>105</v>
      </c>
      <c r="D6369" s="1">
        <v>42429</v>
      </c>
    </row>
    <row r="6370" spans="1:4" x14ac:dyDescent="0.25">
      <c r="A6370" s="28">
        <v>383113</v>
      </c>
      <c r="B6370" s="11">
        <v>129</v>
      </c>
      <c r="D6370" s="1">
        <v>42735</v>
      </c>
    </row>
    <row r="6371" spans="1:4" x14ac:dyDescent="0.25">
      <c r="A6371" s="28">
        <v>383113</v>
      </c>
      <c r="B6371" s="11">
        <v>146</v>
      </c>
      <c r="D6371" s="1">
        <v>43100</v>
      </c>
    </row>
    <row r="6372" spans="1:4" x14ac:dyDescent="0.25">
      <c r="A6372" s="28">
        <v>383117</v>
      </c>
      <c r="B6372" s="11">
        <v>2487500</v>
      </c>
      <c r="D6372" s="1">
        <v>41639</v>
      </c>
    </row>
    <row r="6373" spans="1:4" x14ac:dyDescent="0.25">
      <c r="A6373" s="28">
        <v>383117</v>
      </c>
      <c r="B6373" s="11">
        <v>13239000</v>
      </c>
      <c r="D6373" s="1">
        <v>42004</v>
      </c>
    </row>
    <row r="6374" spans="1:4" x14ac:dyDescent="0.25">
      <c r="A6374" s="28">
        <v>383117</v>
      </c>
      <c r="B6374" s="11">
        <v>14107889</v>
      </c>
      <c r="D6374" s="1">
        <v>42429</v>
      </c>
    </row>
    <row r="6375" spans="1:4" x14ac:dyDescent="0.25">
      <c r="A6375" s="28">
        <v>383117</v>
      </c>
      <c r="B6375" s="11">
        <v>14128848</v>
      </c>
      <c r="D6375" s="1">
        <v>42735</v>
      </c>
    </row>
    <row r="6376" spans="1:4" x14ac:dyDescent="0.25">
      <c r="A6376" s="28">
        <v>383119</v>
      </c>
      <c r="B6376" s="11">
        <v>2487500</v>
      </c>
      <c r="D6376" s="1">
        <v>41639</v>
      </c>
    </row>
    <row r="6377" spans="1:4" x14ac:dyDescent="0.25">
      <c r="A6377" s="28">
        <v>383119</v>
      </c>
      <c r="B6377" s="11">
        <v>13239000</v>
      </c>
      <c r="D6377" s="1">
        <v>42004</v>
      </c>
    </row>
    <row r="6378" spans="1:4" x14ac:dyDescent="0.25">
      <c r="A6378" s="28">
        <v>383119</v>
      </c>
      <c r="B6378" s="11">
        <v>14107889</v>
      </c>
      <c r="D6378" s="1">
        <v>42429</v>
      </c>
    </row>
    <row r="6379" spans="1:4" x14ac:dyDescent="0.25">
      <c r="A6379" s="28">
        <v>383119</v>
      </c>
      <c r="B6379" s="11">
        <v>14128848</v>
      </c>
      <c r="D6379" s="1">
        <v>42735</v>
      </c>
    </row>
    <row r="6380" spans="1:4" x14ac:dyDescent="0.25">
      <c r="A6380" s="28">
        <v>383119</v>
      </c>
      <c r="B6380" s="11">
        <v>14128848</v>
      </c>
      <c r="D6380" s="1">
        <v>43100</v>
      </c>
    </row>
    <row r="6381" spans="1:4" x14ac:dyDescent="0.25">
      <c r="A6381" s="28">
        <v>383121</v>
      </c>
      <c r="B6381" s="11">
        <v>7</v>
      </c>
      <c r="D6381" s="1">
        <v>41639</v>
      </c>
    </row>
    <row r="6382" spans="1:4" x14ac:dyDescent="0.25">
      <c r="A6382" s="28">
        <v>383121</v>
      </c>
      <c r="B6382" s="11">
        <v>27</v>
      </c>
      <c r="D6382" s="1">
        <v>42004</v>
      </c>
    </row>
    <row r="6383" spans="1:4" x14ac:dyDescent="0.25">
      <c r="A6383" s="28">
        <v>383121</v>
      </c>
      <c r="B6383" s="11">
        <v>37</v>
      </c>
      <c r="D6383" s="1">
        <v>42551</v>
      </c>
    </row>
    <row r="6384" spans="1:4" x14ac:dyDescent="0.25">
      <c r="A6384" s="28">
        <v>383121</v>
      </c>
      <c r="B6384" s="11">
        <v>28</v>
      </c>
      <c r="D6384" s="1">
        <v>42916</v>
      </c>
    </row>
    <row r="6385" spans="1:4" x14ac:dyDescent="0.25">
      <c r="A6385" s="28">
        <v>383125</v>
      </c>
      <c r="B6385" s="11">
        <v>51</v>
      </c>
      <c r="D6385" s="1">
        <v>41639</v>
      </c>
    </row>
    <row r="6386" spans="1:4" x14ac:dyDescent="0.25">
      <c r="A6386" s="28">
        <v>383125</v>
      </c>
      <c r="B6386" s="11">
        <v>51</v>
      </c>
      <c r="D6386" s="1">
        <v>42004</v>
      </c>
    </row>
    <row r="6387" spans="1:4" x14ac:dyDescent="0.25">
      <c r="A6387" s="28">
        <v>383125</v>
      </c>
      <c r="B6387" s="11">
        <v>51</v>
      </c>
      <c r="D6387" s="1">
        <v>42551</v>
      </c>
    </row>
    <row r="6388" spans="1:4" x14ac:dyDescent="0.25">
      <c r="A6388" s="28">
        <v>383125</v>
      </c>
      <c r="B6388" s="11">
        <v>51</v>
      </c>
      <c r="D6388" s="1">
        <v>42916</v>
      </c>
    </row>
    <row r="6389" spans="1:4" x14ac:dyDescent="0.25">
      <c r="A6389" s="28">
        <v>383127</v>
      </c>
      <c r="B6389" s="11">
        <v>1893748</v>
      </c>
      <c r="D6389" s="1">
        <v>42551</v>
      </c>
    </row>
    <row r="6390" spans="1:4" x14ac:dyDescent="0.25">
      <c r="A6390" s="28">
        <v>383127</v>
      </c>
      <c r="B6390" s="11">
        <v>1893747</v>
      </c>
      <c r="D6390" s="1">
        <v>42916</v>
      </c>
    </row>
    <row r="6391" spans="1:4" x14ac:dyDescent="0.25">
      <c r="A6391" s="28">
        <v>383128</v>
      </c>
      <c r="B6391" s="11">
        <v>1769159</v>
      </c>
      <c r="D6391" s="1">
        <v>41639</v>
      </c>
    </row>
    <row r="6392" spans="1:4" x14ac:dyDescent="0.25">
      <c r="A6392" s="28">
        <v>383128</v>
      </c>
      <c r="B6392" s="11">
        <v>1893748</v>
      </c>
      <c r="D6392" s="1">
        <v>42551</v>
      </c>
    </row>
    <row r="6393" spans="1:4" x14ac:dyDescent="0.25">
      <c r="A6393" s="28">
        <v>383128</v>
      </c>
      <c r="B6393" s="11">
        <v>1893748</v>
      </c>
      <c r="D6393" s="1">
        <v>42916</v>
      </c>
    </row>
    <row r="6394" spans="1:4" x14ac:dyDescent="0.25">
      <c r="A6394" s="28">
        <v>383130</v>
      </c>
      <c r="B6394" s="11">
        <v>16</v>
      </c>
      <c r="D6394" s="1">
        <v>41639</v>
      </c>
    </row>
    <row r="6395" spans="1:4" x14ac:dyDescent="0.25">
      <c r="A6395" s="28">
        <v>383130</v>
      </c>
      <c r="B6395" s="11">
        <v>11</v>
      </c>
      <c r="D6395" s="1">
        <v>42004</v>
      </c>
    </row>
    <row r="6396" spans="1:4" x14ac:dyDescent="0.25">
      <c r="A6396" s="28">
        <v>383130</v>
      </c>
      <c r="B6396" s="11">
        <v>16</v>
      </c>
      <c r="D6396" s="1">
        <v>42369</v>
      </c>
    </row>
    <row r="6397" spans="1:4" x14ac:dyDescent="0.25">
      <c r="A6397" s="28">
        <v>383130</v>
      </c>
      <c r="B6397" s="11">
        <v>13</v>
      </c>
      <c r="D6397" s="1">
        <v>42735</v>
      </c>
    </row>
    <row r="6398" spans="1:4" x14ac:dyDescent="0.25">
      <c r="A6398" s="28">
        <v>383130</v>
      </c>
      <c r="B6398" s="11">
        <v>4</v>
      </c>
      <c r="D6398" s="1">
        <v>43100</v>
      </c>
    </row>
    <row r="6399" spans="1:4" x14ac:dyDescent="0.25">
      <c r="A6399" s="28">
        <v>383132</v>
      </c>
      <c r="B6399" s="11">
        <v>1</v>
      </c>
      <c r="D6399" s="1">
        <v>41694</v>
      </c>
    </row>
    <row r="6400" spans="1:4" x14ac:dyDescent="0.25">
      <c r="A6400" s="28">
        <v>383136</v>
      </c>
      <c r="B6400" s="11">
        <v>1</v>
      </c>
      <c r="D6400" s="1">
        <v>41790</v>
      </c>
    </row>
    <row r="6401" spans="1:4" x14ac:dyDescent="0.25">
      <c r="A6401" s="28">
        <v>383138</v>
      </c>
      <c r="B6401" s="11">
        <v>13630</v>
      </c>
      <c r="D6401" s="1">
        <v>41790</v>
      </c>
    </row>
    <row r="6402" spans="1:4" x14ac:dyDescent="0.25">
      <c r="A6402" s="28">
        <v>383140</v>
      </c>
      <c r="B6402" s="11">
        <v>1</v>
      </c>
      <c r="D6402" s="1">
        <v>41639</v>
      </c>
    </row>
    <row r="6403" spans="1:4" x14ac:dyDescent="0.25">
      <c r="A6403" s="28">
        <v>383142</v>
      </c>
      <c r="B6403" s="11"/>
      <c r="D6403" s="1">
        <v>41639</v>
      </c>
    </row>
    <row r="6404" spans="1:4" x14ac:dyDescent="0.25">
      <c r="A6404" s="28">
        <v>383144</v>
      </c>
      <c r="B6404" s="11">
        <v>76</v>
      </c>
      <c r="D6404" s="1">
        <v>41639</v>
      </c>
    </row>
    <row r="6405" spans="1:4" x14ac:dyDescent="0.25">
      <c r="A6405" s="28">
        <v>383144</v>
      </c>
      <c r="B6405" s="11">
        <v>76</v>
      </c>
      <c r="D6405" s="1">
        <v>42004</v>
      </c>
    </row>
    <row r="6406" spans="1:4" x14ac:dyDescent="0.25">
      <c r="A6406" s="28">
        <v>383144</v>
      </c>
      <c r="B6406" s="11">
        <v>76</v>
      </c>
      <c r="D6406" s="1">
        <v>42429</v>
      </c>
    </row>
    <row r="6407" spans="1:4" x14ac:dyDescent="0.25">
      <c r="A6407" s="28">
        <v>383144</v>
      </c>
      <c r="B6407" s="11">
        <v>76</v>
      </c>
      <c r="D6407" s="1">
        <v>42735</v>
      </c>
    </row>
    <row r="6408" spans="1:4" x14ac:dyDescent="0.25">
      <c r="A6408" s="28">
        <v>383144</v>
      </c>
      <c r="B6408" s="11">
        <v>76</v>
      </c>
      <c r="D6408" s="1">
        <v>43100</v>
      </c>
    </row>
    <row r="6409" spans="1:4" x14ac:dyDescent="0.25">
      <c r="A6409" s="28">
        <v>383146</v>
      </c>
      <c r="B6409" s="11">
        <v>21</v>
      </c>
      <c r="D6409" s="1">
        <v>42004</v>
      </c>
    </row>
    <row r="6410" spans="1:4" x14ac:dyDescent="0.25">
      <c r="A6410" s="28">
        <v>383146</v>
      </c>
      <c r="B6410" s="11">
        <v>102</v>
      </c>
      <c r="D6410" s="1">
        <v>42369</v>
      </c>
    </row>
    <row r="6411" spans="1:4" x14ac:dyDescent="0.25">
      <c r="A6411" s="28">
        <v>383146</v>
      </c>
      <c r="B6411" s="11">
        <v>139</v>
      </c>
      <c r="D6411" s="1">
        <v>42735</v>
      </c>
    </row>
    <row r="6412" spans="1:4" x14ac:dyDescent="0.25">
      <c r="A6412" s="28">
        <v>383150</v>
      </c>
      <c r="B6412" s="11">
        <v>125</v>
      </c>
      <c r="D6412" s="1">
        <v>42004</v>
      </c>
    </row>
    <row r="6413" spans="1:4" x14ac:dyDescent="0.25">
      <c r="A6413" s="28">
        <v>383150</v>
      </c>
      <c r="B6413" s="11">
        <v>125</v>
      </c>
      <c r="D6413" s="1">
        <v>42735</v>
      </c>
    </row>
    <row r="6414" spans="1:4" x14ac:dyDescent="0.25">
      <c r="A6414" s="28">
        <v>383152</v>
      </c>
      <c r="B6414" s="11">
        <v>20317606</v>
      </c>
      <c r="D6414" s="1">
        <v>42004</v>
      </c>
    </row>
    <row r="6415" spans="1:4" x14ac:dyDescent="0.25">
      <c r="A6415" s="28">
        <v>383152</v>
      </c>
      <c r="B6415" s="11">
        <v>2805824</v>
      </c>
      <c r="D6415" s="1">
        <v>42369</v>
      </c>
    </row>
    <row r="6416" spans="1:4" x14ac:dyDescent="0.25">
      <c r="A6416" s="28">
        <v>383152</v>
      </c>
      <c r="B6416" s="11">
        <v>23942805</v>
      </c>
      <c r="D6416" s="1">
        <v>42735</v>
      </c>
    </row>
    <row r="6417" spans="1:4" x14ac:dyDescent="0.25">
      <c r="A6417" s="28">
        <v>383154</v>
      </c>
      <c r="B6417" s="11">
        <v>20317606</v>
      </c>
      <c r="D6417" s="1">
        <v>42004</v>
      </c>
    </row>
    <row r="6418" spans="1:4" x14ac:dyDescent="0.25">
      <c r="A6418" s="28">
        <v>383154</v>
      </c>
      <c r="B6418" s="11">
        <v>2805824</v>
      </c>
      <c r="C6418" s="44"/>
      <c r="D6418" s="1">
        <v>42369</v>
      </c>
    </row>
    <row r="6419" spans="1:4" x14ac:dyDescent="0.25">
      <c r="A6419" s="28">
        <v>383154</v>
      </c>
      <c r="B6419" s="11">
        <v>23942805</v>
      </c>
      <c r="D6419" s="1">
        <v>42735</v>
      </c>
    </row>
    <row r="6420" spans="1:4" x14ac:dyDescent="0.25">
      <c r="A6420" s="28">
        <v>383156</v>
      </c>
      <c r="B6420" s="11">
        <v>1722471</v>
      </c>
      <c r="D6420" s="1">
        <v>42004</v>
      </c>
    </row>
    <row r="6421" spans="1:4" x14ac:dyDescent="0.25">
      <c r="A6421" s="28">
        <v>383156</v>
      </c>
      <c r="B6421" s="11">
        <v>4743583</v>
      </c>
      <c r="D6421" s="1">
        <v>42551</v>
      </c>
    </row>
    <row r="6422" spans="1:4" x14ac:dyDescent="0.25">
      <c r="A6422" s="28">
        <v>383156</v>
      </c>
      <c r="B6422" s="11">
        <v>4743583</v>
      </c>
      <c r="D6422" s="1">
        <v>42735</v>
      </c>
    </row>
    <row r="6423" spans="1:4" x14ac:dyDescent="0.25">
      <c r="A6423" s="28">
        <v>383160</v>
      </c>
      <c r="B6423" s="11">
        <v>1</v>
      </c>
      <c r="D6423" s="1">
        <v>41577</v>
      </c>
    </row>
    <row r="6424" spans="1:4" x14ac:dyDescent="0.25">
      <c r="A6424" s="28">
        <v>383162</v>
      </c>
      <c r="B6424" s="11">
        <v>50000</v>
      </c>
      <c r="D6424" s="1">
        <v>41547</v>
      </c>
    </row>
    <row r="6425" spans="1:4" x14ac:dyDescent="0.25">
      <c r="A6425" s="28">
        <v>383164</v>
      </c>
      <c r="B6425" s="11">
        <v>2076247</v>
      </c>
      <c r="D6425" s="1">
        <v>41820</v>
      </c>
    </row>
    <row r="6426" spans="1:4" x14ac:dyDescent="0.25">
      <c r="A6426" s="28">
        <v>383164</v>
      </c>
      <c r="B6426" s="11">
        <v>2076247</v>
      </c>
      <c r="D6426" s="1">
        <v>42004</v>
      </c>
    </row>
    <row r="6427" spans="1:4" x14ac:dyDescent="0.25">
      <c r="A6427" s="28">
        <v>383164</v>
      </c>
      <c r="B6427" s="11">
        <v>2081141</v>
      </c>
      <c r="D6427" s="1">
        <v>42369</v>
      </c>
    </row>
    <row r="6428" spans="1:4" x14ac:dyDescent="0.25">
      <c r="A6428" s="28">
        <v>383166</v>
      </c>
      <c r="B6428" s="11">
        <v>1788114</v>
      </c>
      <c r="D6428" s="1">
        <v>41820</v>
      </c>
    </row>
    <row r="6429" spans="1:4" x14ac:dyDescent="0.25">
      <c r="A6429" s="28">
        <v>383166</v>
      </c>
      <c r="B6429" s="11">
        <v>1788114</v>
      </c>
      <c r="D6429" s="1">
        <v>42277</v>
      </c>
    </row>
    <row r="6430" spans="1:4" x14ac:dyDescent="0.25">
      <c r="A6430" s="28">
        <v>383168</v>
      </c>
      <c r="B6430" s="11">
        <v>86500</v>
      </c>
      <c r="D6430" s="1">
        <v>41820</v>
      </c>
    </row>
    <row r="6431" spans="1:4" x14ac:dyDescent="0.25">
      <c r="A6431" s="28">
        <v>383170</v>
      </c>
      <c r="B6431" s="11">
        <v>3950861</v>
      </c>
      <c r="D6431" s="1">
        <v>41820</v>
      </c>
    </row>
    <row r="6432" spans="1:4" x14ac:dyDescent="0.25">
      <c r="A6432" s="28">
        <v>383170</v>
      </c>
      <c r="B6432" s="11">
        <v>3963739</v>
      </c>
      <c r="D6432" s="1">
        <v>42185</v>
      </c>
    </row>
    <row r="6433" spans="1:4" x14ac:dyDescent="0.25">
      <c r="A6433" s="28">
        <v>383170</v>
      </c>
      <c r="B6433" s="11">
        <v>3963739</v>
      </c>
      <c r="D6433" s="1">
        <v>42369</v>
      </c>
    </row>
    <row r="6434" spans="1:4" x14ac:dyDescent="0.25">
      <c r="A6434" s="28">
        <v>383172</v>
      </c>
      <c r="B6434" s="11">
        <v>1</v>
      </c>
      <c r="D6434" s="1">
        <v>41573</v>
      </c>
    </row>
    <row r="6435" spans="1:4" x14ac:dyDescent="0.25">
      <c r="A6435" s="28">
        <v>383174</v>
      </c>
      <c r="B6435" s="11">
        <v>15150</v>
      </c>
      <c r="D6435" s="1">
        <v>41573</v>
      </c>
    </row>
    <row r="6436" spans="1:4" x14ac:dyDescent="0.25">
      <c r="A6436" s="28">
        <v>383176</v>
      </c>
      <c r="B6436" s="11">
        <v>9</v>
      </c>
      <c r="D6436" s="1">
        <v>41847</v>
      </c>
    </row>
    <row r="6437" spans="1:4" x14ac:dyDescent="0.25">
      <c r="A6437" s="28">
        <v>383176</v>
      </c>
      <c r="B6437" s="11">
        <v>1</v>
      </c>
      <c r="D6437" s="1">
        <v>42369</v>
      </c>
    </row>
    <row r="6438" spans="1:4" x14ac:dyDescent="0.25">
      <c r="A6438" s="28">
        <v>383176</v>
      </c>
      <c r="B6438" s="11">
        <v>1</v>
      </c>
      <c r="D6438" s="1">
        <v>42735</v>
      </c>
    </row>
    <row r="6439" spans="1:4" x14ac:dyDescent="0.25">
      <c r="A6439" s="28">
        <v>383176</v>
      </c>
      <c r="B6439" s="11">
        <v>0</v>
      </c>
      <c r="D6439" s="1">
        <v>43100</v>
      </c>
    </row>
    <row r="6440" spans="1:4" x14ac:dyDescent="0.25">
      <c r="A6440" s="28">
        <v>383180</v>
      </c>
      <c r="B6440" s="11">
        <v>38</v>
      </c>
      <c r="D6440" s="1">
        <v>41847</v>
      </c>
    </row>
    <row r="6441" spans="1:4" x14ac:dyDescent="0.25">
      <c r="A6441" s="28">
        <v>383180</v>
      </c>
      <c r="B6441" s="11">
        <v>38</v>
      </c>
      <c r="D6441" s="1">
        <v>42369</v>
      </c>
    </row>
    <row r="6442" spans="1:4" x14ac:dyDescent="0.25">
      <c r="A6442" s="28">
        <v>383180</v>
      </c>
      <c r="B6442" s="11">
        <v>38</v>
      </c>
      <c r="D6442" s="1">
        <v>42735</v>
      </c>
    </row>
    <row r="6443" spans="1:4" x14ac:dyDescent="0.25">
      <c r="A6443" s="28">
        <v>383180</v>
      </c>
      <c r="B6443" s="11">
        <v>35</v>
      </c>
      <c r="D6443" s="1">
        <v>43100</v>
      </c>
    </row>
    <row r="6444" spans="1:4" x14ac:dyDescent="0.25">
      <c r="A6444" s="28">
        <v>383182</v>
      </c>
      <c r="B6444" s="11">
        <v>2542485</v>
      </c>
      <c r="D6444" s="1">
        <v>41847</v>
      </c>
    </row>
    <row r="6445" spans="1:4" x14ac:dyDescent="0.25">
      <c r="A6445" s="28">
        <v>383182</v>
      </c>
      <c r="B6445" s="11">
        <v>2704546</v>
      </c>
      <c r="D6445" s="1">
        <v>42369</v>
      </c>
    </row>
    <row r="6446" spans="1:4" x14ac:dyDescent="0.25">
      <c r="A6446" s="28">
        <v>383182</v>
      </c>
      <c r="B6446" s="11">
        <v>2704546</v>
      </c>
      <c r="D6446" s="1">
        <v>42735</v>
      </c>
    </row>
    <row r="6447" spans="1:4" x14ac:dyDescent="0.25">
      <c r="A6447" s="28">
        <v>383184</v>
      </c>
      <c r="B6447" s="11">
        <v>2542485</v>
      </c>
      <c r="D6447" s="1">
        <v>41847</v>
      </c>
    </row>
    <row r="6448" spans="1:4" x14ac:dyDescent="0.25">
      <c r="A6448" s="28">
        <v>383184</v>
      </c>
      <c r="B6448" s="11">
        <v>2704546</v>
      </c>
      <c r="D6448" s="1">
        <v>42369</v>
      </c>
    </row>
    <row r="6449" spans="1:4" x14ac:dyDescent="0.25">
      <c r="A6449" s="28">
        <v>383184</v>
      </c>
      <c r="B6449" s="11">
        <v>2704546</v>
      </c>
      <c r="D6449" s="1">
        <v>42735</v>
      </c>
    </row>
    <row r="6450" spans="1:4" x14ac:dyDescent="0.25">
      <c r="A6450" s="28">
        <v>383184</v>
      </c>
      <c r="B6450" s="11">
        <v>2704546</v>
      </c>
      <c r="D6450" s="1">
        <v>43100</v>
      </c>
    </row>
    <row r="6451" spans="1:4" x14ac:dyDescent="0.25">
      <c r="A6451" s="28">
        <v>383196</v>
      </c>
      <c r="B6451" s="11">
        <v>0</v>
      </c>
      <c r="D6451" s="1">
        <v>41639</v>
      </c>
    </row>
    <row r="6452" spans="1:4" x14ac:dyDescent="0.25">
      <c r="A6452" s="28">
        <v>383196</v>
      </c>
      <c r="B6452" s="11">
        <v>18</v>
      </c>
      <c r="D6452" s="1">
        <v>42004</v>
      </c>
    </row>
    <row r="6453" spans="1:4" x14ac:dyDescent="0.25">
      <c r="A6453" s="28">
        <v>383196</v>
      </c>
      <c r="B6453" s="11">
        <v>9</v>
      </c>
      <c r="D6453" s="1">
        <v>42369</v>
      </c>
    </row>
    <row r="6454" spans="1:4" x14ac:dyDescent="0.25">
      <c r="A6454" s="28">
        <v>383196</v>
      </c>
      <c r="B6454" s="11">
        <v>9</v>
      </c>
      <c r="D6454" s="1">
        <v>42643</v>
      </c>
    </row>
    <row r="6455" spans="1:4" x14ac:dyDescent="0.25">
      <c r="A6455" s="28">
        <v>383196</v>
      </c>
      <c r="B6455" s="11">
        <v>18</v>
      </c>
      <c r="D6455" s="1">
        <v>43008</v>
      </c>
    </row>
    <row r="6456" spans="1:4" x14ac:dyDescent="0.25">
      <c r="A6456" s="28">
        <v>383200</v>
      </c>
      <c r="B6456" s="11">
        <v>3353381</v>
      </c>
      <c r="D6456" s="1">
        <v>41639</v>
      </c>
    </row>
    <row r="6457" spans="1:4" x14ac:dyDescent="0.25">
      <c r="A6457" s="28">
        <v>383200</v>
      </c>
      <c r="B6457" s="11">
        <v>16626814</v>
      </c>
      <c r="D6457" s="1">
        <v>42004</v>
      </c>
    </row>
    <row r="6458" spans="1:4" x14ac:dyDescent="0.25">
      <c r="A6458" s="28">
        <v>383200</v>
      </c>
      <c r="B6458" s="11">
        <v>27721036</v>
      </c>
      <c r="D6458" s="1">
        <v>42369</v>
      </c>
    </row>
    <row r="6459" spans="1:4" x14ac:dyDescent="0.25">
      <c r="A6459" s="28">
        <v>383200</v>
      </c>
      <c r="B6459" s="11">
        <v>23980041</v>
      </c>
      <c r="D6459" s="1">
        <v>42643</v>
      </c>
    </row>
    <row r="6460" spans="1:4" x14ac:dyDescent="0.25">
      <c r="A6460" s="28">
        <v>383200</v>
      </c>
      <c r="B6460" s="11">
        <v>23980041</v>
      </c>
      <c r="D6460" s="1">
        <v>43008</v>
      </c>
    </row>
    <row r="6461" spans="1:4" x14ac:dyDescent="0.25">
      <c r="A6461" s="28">
        <v>383202</v>
      </c>
      <c r="B6461" s="11">
        <v>31630000</v>
      </c>
      <c r="D6461" s="1">
        <v>41639</v>
      </c>
    </row>
    <row r="6462" spans="1:4" x14ac:dyDescent="0.25">
      <c r="A6462" s="28">
        <v>383202</v>
      </c>
      <c r="B6462" s="11">
        <v>31630000</v>
      </c>
      <c r="D6462" s="1">
        <v>42004</v>
      </c>
    </row>
    <row r="6463" spans="1:4" x14ac:dyDescent="0.25">
      <c r="A6463" s="28">
        <v>383202</v>
      </c>
      <c r="B6463" s="11">
        <v>27721036</v>
      </c>
      <c r="D6463" s="1">
        <v>42369</v>
      </c>
    </row>
    <row r="6464" spans="1:4" x14ac:dyDescent="0.25">
      <c r="A6464" s="28">
        <v>383202</v>
      </c>
      <c r="B6464" s="11">
        <v>27721036</v>
      </c>
      <c r="D6464" s="1">
        <v>42643</v>
      </c>
    </row>
    <row r="6465" spans="1:4" x14ac:dyDescent="0.25">
      <c r="A6465" s="28">
        <v>383202</v>
      </c>
      <c r="B6465" s="11">
        <v>27721036</v>
      </c>
      <c r="D6465" s="1">
        <v>43008</v>
      </c>
    </row>
    <row r="6466" spans="1:4" x14ac:dyDescent="0.25">
      <c r="A6466" s="28">
        <v>383204</v>
      </c>
      <c r="B6466" s="11"/>
      <c r="D6466" s="1">
        <v>41670</v>
      </c>
    </row>
    <row r="6467" spans="1:4" x14ac:dyDescent="0.25">
      <c r="A6467" s="28">
        <v>383204</v>
      </c>
      <c r="B6467" s="11">
        <v>13</v>
      </c>
      <c r="D6467" s="1">
        <v>42400</v>
      </c>
    </row>
    <row r="6468" spans="1:4" x14ac:dyDescent="0.25">
      <c r="A6468" s="28">
        <v>383204</v>
      </c>
      <c r="B6468" s="11">
        <v>14</v>
      </c>
      <c r="D6468" s="1">
        <v>42735</v>
      </c>
    </row>
    <row r="6469" spans="1:4" x14ac:dyDescent="0.25">
      <c r="A6469" s="28">
        <v>383204</v>
      </c>
      <c r="B6469" s="11">
        <v>14</v>
      </c>
      <c r="D6469" s="1">
        <v>43100</v>
      </c>
    </row>
    <row r="6470" spans="1:4" x14ac:dyDescent="0.25">
      <c r="A6470" s="28">
        <v>383208</v>
      </c>
      <c r="B6470" s="11">
        <v>30</v>
      </c>
      <c r="D6470" s="1">
        <v>41670</v>
      </c>
    </row>
    <row r="6471" spans="1:4" x14ac:dyDescent="0.25">
      <c r="A6471" s="28">
        <v>383208</v>
      </c>
      <c r="B6471" s="11">
        <v>30</v>
      </c>
      <c r="D6471" s="1">
        <v>42400</v>
      </c>
    </row>
    <row r="6472" spans="1:4" x14ac:dyDescent="0.25">
      <c r="A6472" s="28">
        <v>383208</v>
      </c>
      <c r="B6472" s="11">
        <v>30</v>
      </c>
      <c r="D6472" s="1">
        <v>42735</v>
      </c>
    </row>
    <row r="6473" spans="1:4" x14ac:dyDescent="0.25">
      <c r="A6473" s="28">
        <v>383208</v>
      </c>
      <c r="B6473" s="11">
        <v>30</v>
      </c>
      <c r="D6473" s="1">
        <v>43100</v>
      </c>
    </row>
    <row r="6474" spans="1:4" x14ac:dyDescent="0.25">
      <c r="A6474" s="28">
        <v>383210</v>
      </c>
      <c r="B6474" s="11"/>
      <c r="D6474" s="1">
        <v>41670</v>
      </c>
    </row>
    <row r="6475" spans="1:4" x14ac:dyDescent="0.25">
      <c r="A6475" s="28">
        <v>383210</v>
      </c>
      <c r="B6475" s="11">
        <v>1492000</v>
      </c>
      <c r="D6475" s="1">
        <v>42400</v>
      </c>
    </row>
    <row r="6476" spans="1:4" x14ac:dyDescent="0.25">
      <c r="A6476" s="28">
        <v>383210</v>
      </c>
      <c r="B6476" s="11">
        <v>1492000</v>
      </c>
      <c r="D6476" s="1">
        <v>42735</v>
      </c>
    </row>
    <row r="6477" spans="1:4" x14ac:dyDescent="0.25">
      <c r="A6477" s="28">
        <v>383210</v>
      </c>
      <c r="B6477" s="11">
        <v>1492000</v>
      </c>
      <c r="D6477" s="1">
        <v>43100</v>
      </c>
    </row>
    <row r="6478" spans="1:4" x14ac:dyDescent="0.25">
      <c r="A6478" s="28">
        <v>383212</v>
      </c>
      <c r="B6478" s="11">
        <v>739722</v>
      </c>
      <c r="D6478" s="1">
        <v>41670</v>
      </c>
    </row>
    <row r="6479" spans="1:4" x14ac:dyDescent="0.25">
      <c r="A6479" s="28">
        <v>383212</v>
      </c>
      <c r="B6479" s="11">
        <v>739722</v>
      </c>
      <c r="D6479" s="1">
        <v>42035</v>
      </c>
    </row>
    <row r="6480" spans="1:4" x14ac:dyDescent="0.25">
      <c r="A6480" s="28">
        <v>383212</v>
      </c>
      <c r="B6480" s="11">
        <v>1492000</v>
      </c>
      <c r="D6480" s="1">
        <v>42400</v>
      </c>
    </row>
    <row r="6481" spans="1:4" x14ac:dyDescent="0.25">
      <c r="A6481" s="28">
        <v>383212</v>
      </c>
      <c r="B6481" s="11">
        <v>1492000</v>
      </c>
      <c r="D6481" s="1">
        <v>42735</v>
      </c>
    </row>
    <row r="6482" spans="1:4" x14ac:dyDescent="0.25">
      <c r="A6482" s="28">
        <v>383212</v>
      </c>
      <c r="B6482" s="11">
        <v>1492000</v>
      </c>
      <c r="D6482" s="1">
        <v>43100</v>
      </c>
    </row>
    <row r="6483" spans="1:4" x14ac:dyDescent="0.25">
      <c r="A6483" s="28">
        <v>383214</v>
      </c>
      <c r="B6483" s="11">
        <v>5069681</v>
      </c>
      <c r="D6483" s="1">
        <v>41639</v>
      </c>
    </row>
    <row r="6484" spans="1:4" x14ac:dyDescent="0.25">
      <c r="A6484" s="28">
        <v>383214</v>
      </c>
      <c r="B6484" s="11">
        <v>5780718</v>
      </c>
      <c r="D6484" s="1">
        <v>42674</v>
      </c>
    </row>
    <row r="6485" spans="1:4" x14ac:dyDescent="0.25">
      <c r="A6485" s="28">
        <v>383214</v>
      </c>
      <c r="B6485" s="11">
        <v>6067012</v>
      </c>
      <c r="D6485" s="1">
        <v>43039</v>
      </c>
    </row>
    <row r="6486" spans="1:4" x14ac:dyDescent="0.25">
      <c r="A6486" s="28">
        <v>383216</v>
      </c>
      <c r="B6486" s="11">
        <v>5069682</v>
      </c>
      <c r="D6486" s="1">
        <v>41639</v>
      </c>
    </row>
    <row r="6487" spans="1:4" x14ac:dyDescent="0.25">
      <c r="A6487" s="28">
        <v>383216</v>
      </c>
      <c r="B6487" s="11">
        <v>5094384</v>
      </c>
      <c r="D6487" s="1">
        <v>42004</v>
      </c>
    </row>
    <row r="6488" spans="1:4" x14ac:dyDescent="0.25">
      <c r="A6488" s="28">
        <v>383216</v>
      </c>
      <c r="B6488" s="11">
        <v>5094384</v>
      </c>
      <c r="D6488" s="1">
        <v>42308</v>
      </c>
    </row>
    <row r="6489" spans="1:4" x14ac:dyDescent="0.25">
      <c r="A6489" s="28">
        <v>383216</v>
      </c>
      <c r="B6489" s="11">
        <v>5780718</v>
      </c>
      <c r="D6489" s="1">
        <v>42674</v>
      </c>
    </row>
    <row r="6490" spans="1:4" x14ac:dyDescent="0.25">
      <c r="A6490" s="28">
        <v>383216</v>
      </c>
      <c r="B6490" s="11">
        <v>6067012</v>
      </c>
      <c r="D6490" s="1">
        <v>43039</v>
      </c>
    </row>
    <row r="6491" spans="1:4" x14ac:dyDescent="0.25">
      <c r="A6491" s="28">
        <v>383218</v>
      </c>
      <c r="B6491" s="11">
        <v>218</v>
      </c>
      <c r="D6491" s="1">
        <v>41639</v>
      </c>
    </row>
    <row r="6492" spans="1:4" x14ac:dyDescent="0.25">
      <c r="A6492" s="28">
        <v>383218</v>
      </c>
      <c r="B6492" s="11">
        <v>218</v>
      </c>
      <c r="C6492" s="44"/>
      <c r="D6492" s="1">
        <v>42004</v>
      </c>
    </row>
    <row r="6493" spans="1:4" x14ac:dyDescent="0.25">
      <c r="A6493" s="28">
        <v>383218</v>
      </c>
      <c r="B6493" s="11">
        <v>218</v>
      </c>
      <c r="D6493" s="1">
        <v>42674</v>
      </c>
    </row>
    <row r="6494" spans="1:4" x14ac:dyDescent="0.25">
      <c r="A6494" s="28">
        <v>383218</v>
      </c>
      <c r="B6494" s="11">
        <v>218</v>
      </c>
      <c r="D6494" s="1">
        <v>43039</v>
      </c>
    </row>
    <row r="6495" spans="1:4" x14ac:dyDescent="0.25">
      <c r="A6495" s="28">
        <v>383220</v>
      </c>
      <c r="B6495" s="11">
        <v>80</v>
      </c>
      <c r="D6495" s="1">
        <v>41639</v>
      </c>
    </row>
    <row r="6496" spans="1:4" x14ac:dyDescent="0.25">
      <c r="A6496" s="28">
        <v>383220</v>
      </c>
      <c r="B6496" s="11">
        <v>67</v>
      </c>
      <c r="D6496" s="1">
        <v>42004</v>
      </c>
    </row>
    <row r="6497" spans="1:4" x14ac:dyDescent="0.25">
      <c r="A6497" s="28">
        <v>383220</v>
      </c>
      <c r="B6497" s="11">
        <v>37</v>
      </c>
      <c r="D6497" s="1">
        <v>42369</v>
      </c>
    </row>
    <row r="6498" spans="1:4" x14ac:dyDescent="0.25">
      <c r="A6498" s="28">
        <v>383220</v>
      </c>
      <c r="B6498" s="11">
        <v>94</v>
      </c>
      <c r="D6498" s="1">
        <v>42674</v>
      </c>
    </row>
    <row r="6499" spans="1:4" x14ac:dyDescent="0.25">
      <c r="A6499" s="28">
        <v>383220</v>
      </c>
      <c r="B6499" s="11">
        <v>69</v>
      </c>
      <c r="D6499" s="1">
        <v>43039</v>
      </c>
    </row>
    <row r="6500" spans="1:4" x14ac:dyDescent="0.25">
      <c r="A6500" s="28">
        <v>383224</v>
      </c>
      <c r="B6500" s="11">
        <v>716</v>
      </c>
      <c r="D6500" s="1">
        <v>41639</v>
      </c>
    </row>
    <row r="6501" spans="1:4" x14ac:dyDescent="0.25">
      <c r="A6501" s="28">
        <v>383224</v>
      </c>
      <c r="B6501" s="11">
        <v>707</v>
      </c>
      <c r="D6501" s="1">
        <v>42004</v>
      </c>
    </row>
    <row r="6502" spans="1:4" x14ac:dyDescent="0.25">
      <c r="A6502" s="28">
        <v>383224</v>
      </c>
      <c r="B6502" s="11">
        <v>716</v>
      </c>
      <c r="D6502" s="1">
        <v>42369</v>
      </c>
    </row>
    <row r="6503" spans="1:4" x14ac:dyDescent="0.25">
      <c r="A6503" s="28">
        <v>383224</v>
      </c>
      <c r="B6503" s="11">
        <v>716</v>
      </c>
      <c r="D6503" s="1">
        <v>42643</v>
      </c>
    </row>
    <row r="6504" spans="1:4" x14ac:dyDescent="0.25">
      <c r="A6504" s="28">
        <v>383224</v>
      </c>
      <c r="B6504" s="11">
        <v>716</v>
      </c>
      <c r="D6504" s="1">
        <v>43008</v>
      </c>
    </row>
    <row r="6505" spans="1:4" x14ac:dyDescent="0.25">
      <c r="A6505" s="28">
        <v>383226</v>
      </c>
      <c r="B6505" s="11">
        <v>55</v>
      </c>
      <c r="D6505" s="1">
        <v>42004</v>
      </c>
    </row>
    <row r="6506" spans="1:4" x14ac:dyDescent="0.25">
      <c r="A6506" s="28">
        <v>383226</v>
      </c>
      <c r="B6506" s="11">
        <v>19</v>
      </c>
      <c r="D6506" s="1">
        <v>42369</v>
      </c>
    </row>
    <row r="6507" spans="1:4" x14ac:dyDescent="0.25">
      <c r="A6507" s="28">
        <v>383226</v>
      </c>
      <c r="B6507" s="11">
        <v>5</v>
      </c>
      <c r="D6507" s="1">
        <v>42735</v>
      </c>
    </row>
    <row r="6508" spans="1:4" x14ac:dyDescent="0.25">
      <c r="A6508" s="28">
        <v>383230</v>
      </c>
      <c r="B6508" s="11">
        <v>173</v>
      </c>
      <c r="D6508" s="1">
        <v>42004</v>
      </c>
    </row>
    <row r="6509" spans="1:4" x14ac:dyDescent="0.25">
      <c r="A6509" s="28">
        <v>383230</v>
      </c>
      <c r="B6509" s="11">
        <v>173</v>
      </c>
      <c r="C6509" s="44" t="s">
        <v>3275</v>
      </c>
      <c r="D6509" s="1">
        <v>42369</v>
      </c>
    </row>
    <row r="6510" spans="1:4" x14ac:dyDescent="0.25">
      <c r="A6510" s="28">
        <v>383230</v>
      </c>
      <c r="B6510" s="11">
        <v>173</v>
      </c>
      <c r="C6510" s="44"/>
      <c r="D6510" s="1">
        <v>42735</v>
      </c>
    </row>
    <row r="6511" spans="1:4" x14ac:dyDescent="0.25">
      <c r="A6511" s="28">
        <v>383232</v>
      </c>
      <c r="B6511" s="11">
        <v>13516428</v>
      </c>
      <c r="D6511" s="1">
        <v>42004</v>
      </c>
    </row>
    <row r="6512" spans="1:4" x14ac:dyDescent="0.25">
      <c r="A6512" s="28">
        <v>383232</v>
      </c>
      <c r="B6512" s="11">
        <v>17864260</v>
      </c>
      <c r="D6512" s="1">
        <v>42369</v>
      </c>
    </row>
    <row r="6513" spans="1:4" x14ac:dyDescent="0.25">
      <c r="A6513" s="28">
        <v>383232</v>
      </c>
      <c r="B6513" s="11">
        <v>21978000</v>
      </c>
      <c r="D6513" s="1">
        <v>42735</v>
      </c>
    </row>
    <row r="6514" spans="1:4" x14ac:dyDescent="0.25">
      <c r="A6514" s="28">
        <v>383234</v>
      </c>
      <c r="B6514" s="11">
        <v>14459037</v>
      </c>
      <c r="D6514" s="1">
        <v>42004</v>
      </c>
    </row>
    <row r="6515" spans="1:4" x14ac:dyDescent="0.25">
      <c r="A6515" s="28">
        <v>383234</v>
      </c>
      <c r="B6515" s="11">
        <v>17864260</v>
      </c>
      <c r="D6515" s="1">
        <v>42369</v>
      </c>
    </row>
    <row r="6516" spans="1:4" x14ac:dyDescent="0.25">
      <c r="A6516" s="28">
        <v>383234</v>
      </c>
      <c r="B6516" s="11">
        <v>22200000</v>
      </c>
      <c r="D6516" s="1">
        <v>42735</v>
      </c>
    </row>
    <row r="6517" spans="1:4" x14ac:dyDescent="0.25">
      <c r="A6517" s="28">
        <v>383236</v>
      </c>
      <c r="B6517" s="11">
        <v>1</v>
      </c>
      <c r="D6517" s="1">
        <v>42185</v>
      </c>
    </row>
    <row r="6518" spans="1:4" x14ac:dyDescent="0.25">
      <c r="A6518" s="28">
        <v>383238</v>
      </c>
      <c r="B6518" s="11">
        <v>1</v>
      </c>
      <c r="D6518" s="1">
        <v>41789</v>
      </c>
    </row>
    <row r="6519" spans="1:4" x14ac:dyDescent="0.25">
      <c r="A6519" s="28">
        <v>383240</v>
      </c>
      <c r="B6519" s="11">
        <v>1</v>
      </c>
      <c r="D6519" s="1">
        <v>41820</v>
      </c>
    </row>
    <row r="6520" spans="1:4" x14ac:dyDescent="0.25">
      <c r="A6520" s="28">
        <v>383242</v>
      </c>
      <c r="B6520" s="11">
        <v>191</v>
      </c>
      <c r="D6520" s="1">
        <v>42004</v>
      </c>
    </row>
    <row r="6521" spans="1:4" x14ac:dyDescent="0.25">
      <c r="A6521" s="28">
        <v>383242</v>
      </c>
      <c r="B6521" s="11">
        <v>281</v>
      </c>
      <c r="D6521" s="1">
        <v>42369</v>
      </c>
    </row>
    <row r="6522" spans="1:4" x14ac:dyDescent="0.25">
      <c r="A6522" s="28">
        <v>383242</v>
      </c>
      <c r="B6522" s="11">
        <v>269</v>
      </c>
      <c r="D6522" s="1">
        <v>42735</v>
      </c>
    </row>
    <row r="6523" spans="1:4" x14ac:dyDescent="0.25">
      <c r="A6523" s="28">
        <v>383242</v>
      </c>
      <c r="B6523" s="11">
        <v>273</v>
      </c>
      <c r="D6523" s="1">
        <v>43100</v>
      </c>
    </row>
    <row r="6524" spans="1:4" x14ac:dyDescent="0.25">
      <c r="A6524" s="28">
        <v>383248</v>
      </c>
      <c r="B6524" s="11">
        <v>140062566</v>
      </c>
      <c r="D6524" s="1">
        <v>42004</v>
      </c>
    </row>
    <row r="6525" spans="1:4" x14ac:dyDescent="0.25">
      <c r="A6525" s="28">
        <v>383248</v>
      </c>
      <c r="B6525" s="11">
        <v>144112845</v>
      </c>
      <c r="D6525" s="1">
        <v>42369</v>
      </c>
    </row>
    <row r="6526" spans="1:4" x14ac:dyDescent="0.25">
      <c r="A6526" s="28">
        <v>383248</v>
      </c>
      <c r="B6526" s="11">
        <v>145307508</v>
      </c>
      <c r="D6526" s="1">
        <v>42735</v>
      </c>
    </row>
    <row r="6527" spans="1:4" x14ac:dyDescent="0.25">
      <c r="A6527" s="28">
        <v>383248</v>
      </c>
      <c r="B6527" s="11">
        <v>147236006</v>
      </c>
      <c r="D6527" s="1">
        <v>43100</v>
      </c>
    </row>
    <row r="6528" spans="1:4" x14ac:dyDescent="0.25">
      <c r="A6528" s="28">
        <v>383250</v>
      </c>
      <c r="B6528" s="11">
        <v>14062567</v>
      </c>
      <c r="D6528" s="1">
        <v>42004</v>
      </c>
    </row>
    <row r="6529" spans="1:4" x14ac:dyDescent="0.25">
      <c r="A6529" s="28">
        <v>383250</v>
      </c>
      <c r="B6529" s="11">
        <v>144112845</v>
      </c>
      <c r="D6529" s="1">
        <v>42369</v>
      </c>
    </row>
    <row r="6530" spans="1:4" x14ac:dyDescent="0.25">
      <c r="A6530" s="28">
        <v>383250</v>
      </c>
      <c r="B6530" s="11">
        <v>145307508</v>
      </c>
      <c r="D6530" s="1">
        <v>42735</v>
      </c>
    </row>
    <row r="6531" spans="1:4" x14ac:dyDescent="0.25">
      <c r="A6531" s="28">
        <v>383250</v>
      </c>
      <c r="B6531" s="11">
        <v>147236005</v>
      </c>
      <c r="D6531" s="1">
        <v>43100</v>
      </c>
    </row>
    <row r="6532" spans="1:4" x14ac:dyDescent="0.25">
      <c r="A6532" s="28">
        <v>383284</v>
      </c>
      <c r="B6532" s="11">
        <v>133712</v>
      </c>
      <c r="D6532" s="1">
        <v>41639</v>
      </c>
    </row>
    <row r="6533" spans="1:4" x14ac:dyDescent="0.25">
      <c r="A6533" s="28">
        <v>383284</v>
      </c>
      <c r="B6533" s="11">
        <v>771830</v>
      </c>
      <c r="D6533" s="1">
        <v>42004</v>
      </c>
    </row>
    <row r="6534" spans="1:4" x14ac:dyDescent="0.25">
      <c r="A6534" s="28">
        <v>383284</v>
      </c>
      <c r="B6534" s="11">
        <v>311227</v>
      </c>
      <c r="D6534" s="1">
        <v>42369</v>
      </c>
    </row>
    <row r="6535" spans="1:4" x14ac:dyDescent="0.25">
      <c r="A6535" s="28">
        <v>383286</v>
      </c>
      <c r="B6535" s="11">
        <v>852980</v>
      </c>
      <c r="D6535" s="1">
        <v>41639</v>
      </c>
    </row>
    <row r="6536" spans="1:4" x14ac:dyDescent="0.25">
      <c r="A6536" s="28">
        <v>383286</v>
      </c>
      <c r="B6536" s="11">
        <v>1358020</v>
      </c>
      <c r="D6536" s="1">
        <v>42004</v>
      </c>
    </row>
    <row r="6537" spans="1:4" x14ac:dyDescent="0.25">
      <c r="A6537" s="28">
        <v>383286</v>
      </c>
      <c r="B6537" s="11">
        <v>976552</v>
      </c>
      <c r="D6537" s="1">
        <v>42369</v>
      </c>
    </row>
    <row r="6538" spans="1:4" x14ac:dyDescent="0.25">
      <c r="A6538" s="28">
        <v>383290</v>
      </c>
      <c r="B6538" s="11">
        <v>0</v>
      </c>
      <c r="C6538" s="44">
        <v>0.5</v>
      </c>
      <c r="D6538" s="1">
        <v>41639</v>
      </c>
    </row>
    <row r="6539" spans="1:4" x14ac:dyDescent="0.25">
      <c r="A6539" s="28">
        <v>383290</v>
      </c>
      <c r="B6539" s="11">
        <v>1</v>
      </c>
      <c r="D6539" s="1">
        <v>42004</v>
      </c>
    </row>
    <row r="6540" spans="1:4" x14ac:dyDescent="0.25">
      <c r="A6540" s="28">
        <v>383290</v>
      </c>
      <c r="B6540" s="11">
        <v>1</v>
      </c>
      <c r="D6540" s="1">
        <v>42369</v>
      </c>
    </row>
    <row r="6541" spans="1:4" x14ac:dyDescent="0.25">
      <c r="A6541" s="28">
        <v>383292</v>
      </c>
      <c r="B6541" s="11">
        <v>0</v>
      </c>
      <c r="C6541" s="44">
        <v>0.5</v>
      </c>
      <c r="D6541" s="1">
        <v>41639</v>
      </c>
    </row>
    <row r="6542" spans="1:4" x14ac:dyDescent="0.25">
      <c r="A6542" s="28">
        <v>383292</v>
      </c>
      <c r="B6542" s="11">
        <v>1</v>
      </c>
      <c r="D6542" s="1">
        <v>42004</v>
      </c>
    </row>
    <row r="6543" spans="1:4" x14ac:dyDescent="0.25">
      <c r="A6543" s="28">
        <v>383292</v>
      </c>
      <c r="B6543" s="11">
        <v>1</v>
      </c>
      <c r="D6543" s="1">
        <v>42369</v>
      </c>
    </row>
    <row r="6544" spans="1:4" x14ac:dyDescent="0.25">
      <c r="A6544" s="28">
        <v>383296</v>
      </c>
      <c r="B6544" s="11">
        <v>1</v>
      </c>
      <c r="D6544" s="1">
        <v>41385</v>
      </c>
    </row>
    <row r="6545" spans="1:4" x14ac:dyDescent="0.25">
      <c r="A6545" s="28">
        <v>383300</v>
      </c>
      <c r="B6545" s="11">
        <v>0</v>
      </c>
      <c r="D6545" s="1">
        <v>41639</v>
      </c>
    </row>
    <row r="6546" spans="1:4" x14ac:dyDescent="0.25">
      <c r="A6546" s="28">
        <v>383300</v>
      </c>
      <c r="B6546" s="11">
        <v>2</v>
      </c>
      <c r="D6546" s="1">
        <v>42004</v>
      </c>
    </row>
    <row r="6547" spans="1:4" x14ac:dyDescent="0.25">
      <c r="A6547" s="28">
        <v>383304</v>
      </c>
      <c r="B6547" s="11">
        <v>19</v>
      </c>
      <c r="D6547" s="1">
        <v>41639</v>
      </c>
    </row>
    <row r="6548" spans="1:4" x14ac:dyDescent="0.25">
      <c r="A6548" s="28">
        <v>383304</v>
      </c>
      <c r="B6548" s="11">
        <v>19</v>
      </c>
      <c r="D6548" s="1">
        <v>42004</v>
      </c>
    </row>
    <row r="6549" spans="1:4" x14ac:dyDescent="0.25">
      <c r="A6549" s="28">
        <v>383306</v>
      </c>
      <c r="B6549" s="11">
        <v>510000</v>
      </c>
      <c r="D6549" s="1">
        <v>41639</v>
      </c>
    </row>
    <row r="6550" spans="1:4" x14ac:dyDescent="0.25">
      <c r="A6550" s="28">
        <v>383306</v>
      </c>
      <c r="B6550" s="11">
        <v>2200000</v>
      </c>
      <c r="D6550" s="1">
        <v>42004</v>
      </c>
    </row>
    <row r="6551" spans="1:4" x14ac:dyDescent="0.25">
      <c r="A6551" s="28">
        <v>383308</v>
      </c>
      <c r="B6551" s="11">
        <v>510000</v>
      </c>
      <c r="D6551" s="1">
        <v>41639</v>
      </c>
    </row>
    <row r="6552" spans="1:4" x14ac:dyDescent="0.25">
      <c r="A6552" s="28">
        <v>383312</v>
      </c>
      <c r="B6552" s="11">
        <v>1</v>
      </c>
      <c r="D6552" s="1">
        <v>42004</v>
      </c>
    </row>
    <row r="6553" spans="1:4" x14ac:dyDescent="0.25">
      <c r="A6553" s="28">
        <v>383314</v>
      </c>
      <c r="B6553" s="11">
        <v>6</v>
      </c>
      <c r="D6553" s="1">
        <v>42004</v>
      </c>
    </row>
    <row r="6554" spans="1:4" x14ac:dyDescent="0.25">
      <c r="A6554" s="28">
        <v>383316</v>
      </c>
      <c r="B6554" s="11">
        <v>1</v>
      </c>
      <c r="D6554" s="1">
        <v>42004</v>
      </c>
    </row>
    <row r="6555" spans="1:4" x14ac:dyDescent="0.25">
      <c r="A6555" s="28">
        <v>383318</v>
      </c>
      <c r="B6555" s="11">
        <v>1</v>
      </c>
      <c r="D6555" s="1">
        <v>42004</v>
      </c>
    </row>
    <row r="6556" spans="1:4" x14ac:dyDescent="0.25">
      <c r="A6556" s="28">
        <v>383328</v>
      </c>
      <c r="B6556" s="11">
        <v>244428</v>
      </c>
      <c r="D6556" s="1">
        <v>42094</v>
      </c>
    </row>
    <row r="6557" spans="1:4" x14ac:dyDescent="0.25">
      <c r="A6557" s="28">
        <v>383330</v>
      </c>
      <c r="B6557" s="11">
        <v>20</v>
      </c>
      <c r="D6557" s="1">
        <v>41639</v>
      </c>
    </row>
    <row r="6558" spans="1:4" x14ac:dyDescent="0.25">
      <c r="A6558" s="28">
        <v>383330</v>
      </c>
      <c r="B6558" s="11">
        <v>58</v>
      </c>
      <c r="D6558" s="1">
        <v>42004</v>
      </c>
    </row>
    <row r="6559" spans="1:4" x14ac:dyDescent="0.25">
      <c r="A6559" s="28">
        <v>383330</v>
      </c>
      <c r="B6559" s="11">
        <v>129</v>
      </c>
      <c r="D6559" s="1">
        <v>42735</v>
      </c>
    </row>
    <row r="6560" spans="1:4" x14ac:dyDescent="0.25">
      <c r="A6560" s="28">
        <v>383330</v>
      </c>
      <c r="B6560" s="11">
        <v>175</v>
      </c>
      <c r="D6560" s="1">
        <v>43100</v>
      </c>
    </row>
    <row r="6561" spans="1:4" x14ac:dyDescent="0.25">
      <c r="A6561" s="28">
        <v>383332</v>
      </c>
      <c r="B6561" s="11">
        <v>274</v>
      </c>
      <c r="D6561" s="1">
        <v>41639</v>
      </c>
    </row>
    <row r="6562" spans="1:4" x14ac:dyDescent="0.25">
      <c r="A6562" s="28">
        <v>383332</v>
      </c>
      <c r="B6562" s="11">
        <v>274</v>
      </c>
      <c r="D6562" s="1">
        <v>42004</v>
      </c>
    </row>
    <row r="6563" spans="1:4" x14ac:dyDescent="0.25">
      <c r="A6563" s="28">
        <v>383332</v>
      </c>
      <c r="B6563" s="11">
        <v>274</v>
      </c>
      <c r="D6563" s="1">
        <v>42369</v>
      </c>
    </row>
    <row r="6564" spans="1:4" x14ac:dyDescent="0.25">
      <c r="A6564" s="28">
        <v>383332</v>
      </c>
      <c r="B6564" s="11">
        <v>274</v>
      </c>
      <c r="D6564" s="1">
        <v>42735</v>
      </c>
    </row>
    <row r="6565" spans="1:4" x14ac:dyDescent="0.25">
      <c r="A6565" s="28">
        <v>383332</v>
      </c>
      <c r="B6565" s="11">
        <v>274</v>
      </c>
      <c r="D6565" s="1">
        <v>43100</v>
      </c>
    </row>
    <row r="6566" spans="1:4" x14ac:dyDescent="0.25">
      <c r="A6566" s="28">
        <v>383334</v>
      </c>
      <c r="B6566" s="11">
        <v>100338</v>
      </c>
      <c r="D6566" s="1">
        <v>41639</v>
      </c>
    </row>
    <row r="6567" spans="1:4" x14ac:dyDescent="0.25">
      <c r="A6567" s="28">
        <v>383334</v>
      </c>
      <c r="B6567" s="11">
        <v>34222558</v>
      </c>
      <c r="D6567" s="1">
        <v>42369</v>
      </c>
    </row>
    <row r="6568" spans="1:4" x14ac:dyDescent="0.25">
      <c r="A6568" s="28">
        <v>383334</v>
      </c>
      <c r="B6568" s="11">
        <v>39367880</v>
      </c>
      <c r="D6568" s="1">
        <v>42643</v>
      </c>
    </row>
    <row r="6569" spans="1:4" x14ac:dyDescent="0.25">
      <c r="A6569" s="28">
        <v>383334</v>
      </c>
      <c r="B6569" s="11">
        <v>40890323</v>
      </c>
      <c r="D6569" s="1">
        <v>43038</v>
      </c>
    </row>
    <row r="6570" spans="1:4" x14ac:dyDescent="0.25">
      <c r="A6570" s="28">
        <v>383336</v>
      </c>
      <c r="B6570" s="11">
        <v>119005</v>
      </c>
      <c r="D6570" s="1">
        <v>41639</v>
      </c>
    </row>
    <row r="6571" spans="1:4" x14ac:dyDescent="0.25">
      <c r="A6571" s="28">
        <v>383336</v>
      </c>
      <c r="B6571" s="11">
        <v>735417</v>
      </c>
      <c r="D6571" s="1">
        <v>42004</v>
      </c>
    </row>
    <row r="6572" spans="1:4" x14ac:dyDescent="0.25">
      <c r="A6572" s="28">
        <v>383336</v>
      </c>
      <c r="B6572" s="11">
        <v>34222559</v>
      </c>
      <c r="D6572" s="1">
        <v>42369</v>
      </c>
    </row>
    <row r="6573" spans="1:4" x14ac:dyDescent="0.25">
      <c r="A6573" s="28">
        <v>383336</v>
      </c>
      <c r="B6573" s="11">
        <v>39367881</v>
      </c>
      <c r="D6573" s="1">
        <v>42643</v>
      </c>
    </row>
    <row r="6574" spans="1:4" x14ac:dyDescent="0.25">
      <c r="A6574" s="28">
        <v>383336</v>
      </c>
      <c r="B6574" s="11">
        <v>40890323</v>
      </c>
      <c r="D6574" s="1">
        <v>43008</v>
      </c>
    </row>
    <row r="6575" spans="1:4" x14ac:dyDescent="0.25">
      <c r="A6575" s="28">
        <v>383338</v>
      </c>
      <c r="B6575" s="11">
        <v>171220</v>
      </c>
      <c r="D6575" s="1">
        <v>41639</v>
      </c>
    </row>
    <row r="6576" spans="1:4" x14ac:dyDescent="0.25">
      <c r="A6576" s="28">
        <v>383338</v>
      </c>
      <c r="B6576" s="11">
        <v>733210</v>
      </c>
      <c r="D6576" s="1">
        <v>42004</v>
      </c>
    </row>
    <row r="6577" spans="1:4" x14ac:dyDescent="0.25">
      <c r="A6577" s="28">
        <v>383338</v>
      </c>
      <c r="B6577" s="11">
        <v>4515108</v>
      </c>
      <c r="D6577" s="1">
        <v>42369</v>
      </c>
    </row>
    <row r="6578" spans="1:4" x14ac:dyDescent="0.25">
      <c r="A6578" s="28">
        <v>383344</v>
      </c>
      <c r="B6578" s="11">
        <v>765000</v>
      </c>
      <c r="D6578" s="1">
        <v>42004</v>
      </c>
    </row>
    <row r="6579" spans="1:4" x14ac:dyDescent="0.25">
      <c r="A6579" s="28">
        <v>383344</v>
      </c>
      <c r="B6579" s="11">
        <v>2105000</v>
      </c>
      <c r="D6579" s="1">
        <v>42369</v>
      </c>
    </row>
    <row r="6580" spans="1:4" x14ac:dyDescent="0.25">
      <c r="A6580" s="28">
        <v>383344</v>
      </c>
      <c r="B6580" s="11">
        <v>1695000</v>
      </c>
      <c r="D6580" s="1">
        <v>42735</v>
      </c>
    </row>
    <row r="6581" spans="1:4" x14ac:dyDescent="0.25">
      <c r="A6581" s="28">
        <v>383346</v>
      </c>
      <c r="B6581" s="11">
        <v>38</v>
      </c>
      <c r="D6581" s="1">
        <v>42735</v>
      </c>
    </row>
    <row r="6582" spans="1:4" x14ac:dyDescent="0.25">
      <c r="A6582" s="28">
        <v>383348</v>
      </c>
      <c r="B6582" s="11">
        <v>10</v>
      </c>
      <c r="D6582" s="1">
        <v>42369</v>
      </c>
    </row>
    <row r="6583" spans="1:4" x14ac:dyDescent="0.25">
      <c r="A6583" s="28">
        <v>383348</v>
      </c>
      <c r="B6583" s="11">
        <v>0</v>
      </c>
      <c r="D6583" s="1">
        <v>42735</v>
      </c>
    </row>
    <row r="6584" spans="1:4" x14ac:dyDescent="0.25">
      <c r="A6584" s="28">
        <v>383350</v>
      </c>
      <c r="B6584" s="11">
        <v>283517</v>
      </c>
      <c r="D6584" s="1">
        <v>41790</v>
      </c>
    </row>
    <row r="6585" spans="1:4" x14ac:dyDescent="0.25">
      <c r="A6585" s="28">
        <v>383350</v>
      </c>
      <c r="B6585" s="11">
        <v>399884</v>
      </c>
      <c r="D6585" s="1">
        <v>42004</v>
      </c>
    </row>
    <row r="6586" spans="1:4" x14ac:dyDescent="0.25">
      <c r="A6586" s="28">
        <v>383352</v>
      </c>
      <c r="B6586" s="11">
        <v>1250000</v>
      </c>
      <c r="D6586" s="1">
        <v>41820</v>
      </c>
    </row>
    <row r="6587" spans="1:4" x14ac:dyDescent="0.25">
      <c r="A6587" s="28">
        <v>383352</v>
      </c>
      <c r="B6587" s="11">
        <v>1250000</v>
      </c>
      <c r="D6587" s="1">
        <v>42004</v>
      </c>
    </row>
    <row r="6588" spans="1:4" x14ac:dyDescent="0.25">
      <c r="A6588" s="28">
        <v>383354</v>
      </c>
      <c r="B6588" s="11">
        <v>45699</v>
      </c>
      <c r="D6588" s="1">
        <v>42004</v>
      </c>
    </row>
    <row r="6589" spans="1:4" x14ac:dyDescent="0.25">
      <c r="A6589" s="28">
        <v>383356</v>
      </c>
      <c r="B6589" s="11">
        <v>1564040</v>
      </c>
      <c r="D6589" s="1">
        <v>41820</v>
      </c>
    </row>
    <row r="6590" spans="1:4" x14ac:dyDescent="0.25">
      <c r="A6590" s="28">
        <v>383362</v>
      </c>
      <c r="B6590" s="11">
        <v>52000</v>
      </c>
      <c r="D6590" s="1">
        <v>42369</v>
      </c>
    </row>
    <row r="6591" spans="1:4" x14ac:dyDescent="0.25">
      <c r="A6591" s="28">
        <v>383362</v>
      </c>
      <c r="B6591" s="11">
        <v>52113</v>
      </c>
      <c r="D6591" s="1">
        <v>42735</v>
      </c>
    </row>
    <row r="6592" spans="1:4" x14ac:dyDescent="0.25">
      <c r="A6592" s="28">
        <v>383366</v>
      </c>
      <c r="B6592" s="11">
        <v>0</v>
      </c>
      <c r="D6592" s="1">
        <v>41639</v>
      </c>
    </row>
    <row r="6593" spans="1:4" x14ac:dyDescent="0.25">
      <c r="A6593" s="28">
        <v>383368</v>
      </c>
      <c r="B6593" s="11">
        <v>1657772</v>
      </c>
      <c r="D6593" s="1">
        <v>41639</v>
      </c>
    </row>
    <row r="6594" spans="1:4" x14ac:dyDescent="0.25">
      <c r="A6594" s="28">
        <v>383370</v>
      </c>
      <c r="B6594" s="11">
        <v>1</v>
      </c>
      <c r="D6594" s="1">
        <v>41639</v>
      </c>
    </row>
    <row r="6595" spans="1:4" x14ac:dyDescent="0.25">
      <c r="A6595" s="28">
        <v>383372</v>
      </c>
      <c r="B6595" s="11">
        <v>1</v>
      </c>
      <c r="D6595" s="1">
        <v>41639</v>
      </c>
    </row>
    <row r="6596" spans="1:4" x14ac:dyDescent="0.25">
      <c r="A6596" s="28">
        <v>383376</v>
      </c>
      <c r="B6596" s="11">
        <v>100338</v>
      </c>
      <c r="C6596" t="s">
        <v>253</v>
      </c>
      <c r="D6596" s="1">
        <v>41639</v>
      </c>
    </row>
    <row r="6597" spans="1:4" x14ac:dyDescent="0.25">
      <c r="A6597" s="28">
        <v>383376</v>
      </c>
      <c r="B6597" s="11">
        <v>73517</v>
      </c>
      <c r="D6597" s="1">
        <v>42004</v>
      </c>
    </row>
    <row r="6598" spans="1:4" x14ac:dyDescent="0.25">
      <c r="A6598" s="28">
        <v>383376</v>
      </c>
      <c r="B6598" s="11">
        <v>34222559</v>
      </c>
      <c r="D6598" s="1">
        <v>42369</v>
      </c>
    </row>
    <row r="6599" spans="1:4" x14ac:dyDescent="0.25">
      <c r="A6599" s="28">
        <v>383376</v>
      </c>
      <c r="B6599" s="11">
        <v>39367881</v>
      </c>
      <c r="D6599" s="1">
        <v>42735</v>
      </c>
    </row>
    <row r="6600" spans="1:4" x14ac:dyDescent="0.25">
      <c r="A6600" s="28">
        <v>383376</v>
      </c>
      <c r="B6600" s="11">
        <v>41006361</v>
      </c>
      <c r="D6600" s="1">
        <v>43100</v>
      </c>
    </row>
    <row r="6601" spans="1:4" x14ac:dyDescent="0.25">
      <c r="A6601" s="28">
        <v>383378</v>
      </c>
      <c r="B6601" s="11">
        <v>274</v>
      </c>
      <c r="D6601" s="1">
        <v>41639</v>
      </c>
    </row>
    <row r="6602" spans="1:4" x14ac:dyDescent="0.25">
      <c r="A6602" s="28">
        <v>383378</v>
      </c>
      <c r="B6602" s="11">
        <v>274</v>
      </c>
      <c r="D6602" s="1">
        <v>42004</v>
      </c>
    </row>
    <row r="6603" spans="1:4" x14ac:dyDescent="0.25">
      <c r="A6603" s="28">
        <v>383378</v>
      </c>
      <c r="B6603" s="11">
        <v>274</v>
      </c>
      <c r="D6603" s="1">
        <v>42369</v>
      </c>
    </row>
    <row r="6604" spans="1:4" x14ac:dyDescent="0.25">
      <c r="A6604" s="28">
        <v>383378</v>
      </c>
      <c r="B6604" s="11">
        <v>274</v>
      </c>
      <c r="D6604" s="1">
        <v>42735</v>
      </c>
    </row>
    <row r="6605" spans="1:4" x14ac:dyDescent="0.25">
      <c r="A6605" s="28">
        <v>383378</v>
      </c>
      <c r="B6605" s="11">
        <v>274</v>
      </c>
      <c r="D6605" s="1">
        <v>43008</v>
      </c>
    </row>
    <row r="6606" spans="1:4" x14ac:dyDescent="0.25">
      <c r="A6606" s="28">
        <v>383384</v>
      </c>
      <c r="B6606" s="11">
        <v>21</v>
      </c>
      <c r="D6606" s="1">
        <v>42004</v>
      </c>
    </row>
    <row r="6607" spans="1:4" x14ac:dyDescent="0.25">
      <c r="A6607" s="28">
        <v>383384</v>
      </c>
      <c r="B6607" s="11">
        <v>25</v>
      </c>
      <c r="D6607" s="1">
        <v>42369</v>
      </c>
    </row>
    <row r="6608" spans="1:4" x14ac:dyDescent="0.25">
      <c r="A6608" s="28">
        <v>383384</v>
      </c>
      <c r="B6608" s="11">
        <v>36</v>
      </c>
      <c r="D6608" s="1">
        <v>42735</v>
      </c>
    </row>
    <row r="6609" spans="1:4" x14ac:dyDescent="0.25">
      <c r="A6609" s="28">
        <v>383388</v>
      </c>
      <c r="B6609" s="11">
        <v>78</v>
      </c>
      <c r="D6609" s="1">
        <v>41639</v>
      </c>
    </row>
    <row r="6610" spans="1:4" x14ac:dyDescent="0.25">
      <c r="A6610" s="28">
        <v>383388</v>
      </c>
      <c r="B6610" s="11">
        <v>78</v>
      </c>
      <c r="D6610" s="1">
        <v>42004</v>
      </c>
    </row>
    <row r="6611" spans="1:4" x14ac:dyDescent="0.25">
      <c r="A6611" s="28">
        <v>383388</v>
      </c>
      <c r="B6611" s="11">
        <v>78</v>
      </c>
      <c r="C6611" s="44"/>
      <c r="D6611" s="1">
        <v>42369</v>
      </c>
    </row>
    <row r="6612" spans="1:4" x14ac:dyDescent="0.25">
      <c r="A6612" s="28">
        <v>383388</v>
      </c>
      <c r="B6612" s="11">
        <v>78</v>
      </c>
      <c r="D6612" s="1">
        <v>42735</v>
      </c>
    </row>
    <row r="6613" spans="1:4" x14ac:dyDescent="0.25">
      <c r="A6613" s="28">
        <v>383390</v>
      </c>
      <c r="B6613" s="11">
        <v>7857502</v>
      </c>
      <c r="D6613" s="1">
        <v>42004</v>
      </c>
    </row>
    <row r="6614" spans="1:4" x14ac:dyDescent="0.25">
      <c r="A6614" s="28">
        <v>383390</v>
      </c>
      <c r="B6614" s="11">
        <v>849921</v>
      </c>
      <c r="D6614" s="1">
        <v>42369</v>
      </c>
    </row>
    <row r="6615" spans="1:4" x14ac:dyDescent="0.25">
      <c r="A6615" s="28">
        <v>383390</v>
      </c>
      <c r="B6615" s="11">
        <v>10733157</v>
      </c>
      <c r="D6615" s="1">
        <v>42735</v>
      </c>
    </row>
    <row r="6616" spans="1:4" x14ac:dyDescent="0.25">
      <c r="A6616" s="28">
        <v>383392</v>
      </c>
      <c r="B6616" s="11">
        <v>1622000</v>
      </c>
      <c r="D6616" s="1">
        <v>41639</v>
      </c>
    </row>
    <row r="6617" spans="1:4" x14ac:dyDescent="0.25">
      <c r="A6617" s="28">
        <v>383392</v>
      </c>
      <c r="B6617" s="11">
        <v>9479511</v>
      </c>
      <c r="D6617" s="1">
        <v>42004</v>
      </c>
    </row>
    <row r="6618" spans="1:4" x14ac:dyDescent="0.25">
      <c r="A6618" s="28">
        <v>383392</v>
      </c>
      <c r="B6618" s="11">
        <v>10329432</v>
      </c>
      <c r="D6618" s="1">
        <v>42369</v>
      </c>
    </row>
    <row r="6619" spans="1:4" x14ac:dyDescent="0.25">
      <c r="A6619" s="28">
        <v>383392</v>
      </c>
      <c r="B6619" s="11">
        <v>10733157</v>
      </c>
      <c r="D6619" s="1">
        <v>42735</v>
      </c>
    </row>
    <row r="6620" spans="1:4" x14ac:dyDescent="0.25">
      <c r="A6620" s="28">
        <v>383394</v>
      </c>
      <c r="B6620" s="11">
        <v>291524</v>
      </c>
      <c r="D6620" s="1">
        <v>41789</v>
      </c>
    </row>
    <row r="6621" spans="1:4" x14ac:dyDescent="0.25">
      <c r="A6621" s="28">
        <v>383394</v>
      </c>
      <c r="B6621" s="11">
        <v>291524</v>
      </c>
      <c r="D6621" s="1">
        <v>41882</v>
      </c>
    </row>
    <row r="6622" spans="1:4" x14ac:dyDescent="0.25">
      <c r="A6622" s="28">
        <v>383396</v>
      </c>
      <c r="B6622" s="11">
        <v>1</v>
      </c>
      <c r="D6622" s="1">
        <v>41789</v>
      </c>
    </row>
    <row r="6623" spans="1:4" x14ac:dyDescent="0.25">
      <c r="A6623" s="28">
        <v>383396</v>
      </c>
      <c r="B6623" s="11">
        <v>1</v>
      </c>
      <c r="D6623" s="1">
        <v>41882</v>
      </c>
    </row>
    <row r="6624" spans="1:4" x14ac:dyDescent="0.25">
      <c r="A6624" s="28">
        <v>383398</v>
      </c>
      <c r="B6624" s="11">
        <v>1</v>
      </c>
      <c r="D6624" s="1">
        <v>41789</v>
      </c>
    </row>
    <row r="6625" spans="1:4" x14ac:dyDescent="0.25">
      <c r="A6625" s="28">
        <v>383398</v>
      </c>
      <c r="B6625" s="11">
        <v>1</v>
      </c>
      <c r="D6625" s="1">
        <v>41882</v>
      </c>
    </row>
    <row r="6626" spans="1:4" x14ac:dyDescent="0.25">
      <c r="A6626" s="28">
        <v>383400</v>
      </c>
      <c r="B6626" s="11">
        <v>291524</v>
      </c>
      <c r="D6626" s="1">
        <v>41789</v>
      </c>
    </row>
    <row r="6627" spans="1:4" x14ac:dyDescent="0.25">
      <c r="A6627" s="28">
        <v>383400</v>
      </c>
      <c r="B6627" s="11">
        <v>291524</v>
      </c>
      <c r="D6627" s="1">
        <v>41882</v>
      </c>
    </row>
    <row r="6628" spans="1:4" x14ac:dyDescent="0.25">
      <c r="A6628" s="28">
        <v>383414</v>
      </c>
      <c r="B6628" s="11">
        <v>95979</v>
      </c>
      <c r="D6628" s="1">
        <v>41820</v>
      </c>
    </row>
    <row r="6629" spans="1:4" x14ac:dyDescent="0.25">
      <c r="A6629" s="28">
        <v>383414</v>
      </c>
      <c r="B6629" s="11">
        <v>97661</v>
      </c>
      <c r="D6629" s="1">
        <v>42004</v>
      </c>
    </row>
    <row r="6630" spans="1:4" x14ac:dyDescent="0.25">
      <c r="A6630" s="28">
        <v>383416</v>
      </c>
      <c r="B6630" s="11"/>
      <c r="D6630" s="1">
        <v>41729</v>
      </c>
    </row>
    <row r="6631" spans="1:4" x14ac:dyDescent="0.25">
      <c r="A6631" s="28">
        <v>383416</v>
      </c>
      <c r="B6631" s="11">
        <v>1</v>
      </c>
      <c r="D6631" s="1">
        <v>42004</v>
      </c>
    </row>
    <row r="6632" spans="1:4" x14ac:dyDescent="0.25">
      <c r="A6632" s="28">
        <v>383418</v>
      </c>
      <c r="B6632" s="11"/>
      <c r="D6632" s="1">
        <v>41729</v>
      </c>
    </row>
    <row r="6633" spans="1:4" x14ac:dyDescent="0.25">
      <c r="A6633" s="28">
        <v>383418</v>
      </c>
      <c r="B6633" s="11">
        <v>1</v>
      </c>
      <c r="D6633" s="1">
        <v>42004</v>
      </c>
    </row>
    <row r="6634" spans="1:4" x14ac:dyDescent="0.25">
      <c r="A6634" s="28">
        <v>383420</v>
      </c>
      <c r="B6634" s="11">
        <v>95979</v>
      </c>
      <c r="D6634" s="1">
        <v>41820</v>
      </c>
    </row>
    <row r="6635" spans="1:4" x14ac:dyDescent="0.25">
      <c r="A6635" s="28">
        <v>383420</v>
      </c>
      <c r="B6635" s="11">
        <v>104589</v>
      </c>
      <c r="D6635" s="1">
        <v>42004</v>
      </c>
    </row>
    <row r="6636" spans="1:4" x14ac:dyDescent="0.25">
      <c r="A6636" s="28">
        <v>383420</v>
      </c>
      <c r="B6636" s="11">
        <v>104589</v>
      </c>
      <c r="D6636" s="1">
        <v>42369</v>
      </c>
    </row>
    <row r="6637" spans="1:4" x14ac:dyDescent="0.25">
      <c r="A6637" s="28">
        <v>383422</v>
      </c>
      <c r="B6637" s="11">
        <v>1</v>
      </c>
      <c r="D6637" s="1">
        <v>41820</v>
      </c>
    </row>
    <row r="6638" spans="1:4" x14ac:dyDescent="0.25">
      <c r="A6638" s="28">
        <v>383424</v>
      </c>
      <c r="B6638" s="11">
        <v>19700</v>
      </c>
      <c r="D6638" s="1">
        <v>41820</v>
      </c>
    </row>
    <row r="6639" spans="1:4" x14ac:dyDescent="0.25">
      <c r="A6639" s="28">
        <v>383426</v>
      </c>
      <c r="B6639" s="11">
        <v>12</v>
      </c>
      <c r="D6639" s="1">
        <v>41820</v>
      </c>
    </row>
    <row r="6640" spans="1:4" x14ac:dyDescent="0.25">
      <c r="A6640" s="28">
        <v>383426</v>
      </c>
      <c r="B6640" s="11">
        <v>6</v>
      </c>
      <c r="D6640" s="1">
        <v>42185</v>
      </c>
    </row>
    <row r="6641" spans="1:4" x14ac:dyDescent="0.25">
      <c r="A6641" s="28">
        <v>383426</v>
      </c>
      <c r="B6641" s="11">
        <v>23</v>
      </c>
      <c r="C6641" t="s">
        <v>3945</v>
      </c>
      <c r="D6641" s="1">
        <v>42551</v>
      </c>
    </row>
    <row r="6642" spans="1:4" x14ac:dyDescent="0.25">
      <c r="A6642" s="28">
        <v>383426</v>
      </c>
      <c r="B6642" s="11">
        <v>24</v>
      </c>
      <c r="D6642" s="1">
        <v>42735</v>
      </c>
    </row>
    <row r="6643" spans="1:4" x14ac:dyDescent="0.25">
      <c r="A6643" s="28">
        <v>383426</v>
      </c>
      <c r="B6643" s="11">
        <v>24</v>
      </c>
      <c r="D6643" s="1">
        <v>43100</v>
      </c>
    </row>
    <row r="6644" spans="1:4" x14ac:dyDescent="0.25">
      <c r="A6644" s="28">
        <v>383430</v>
      </c>
      <c r="B6644" s="11">
        <v>13603902</v>
      </c>
      <c r="D6644" s="1">
        <v>42185</v>
      </c>
    </row>
    <row r="6645" spans="1:4" x14ac:dyDescent="0.25">
      <c r="A6645" s="28">
        <v>383430</v>
      </c>
      <c r="B6645" s="11">
        <v>17134044</v>
      </c>
      <c r="D6645" s="1">
        <v>42551</v>
      </c>
    </row>
    <row r="6646" spans="1:4" x14ac:dyDescent="0.25">
      <c r="A6646" s="28">
        <v>383430</v>
      </c>
      <c r="B6646" s="11">
        <v>17134044</v>
      </c>
      <c r="C6646" s="44"/>
      <c r="D6646" s="1">
        <v>42735</v>
      </c>
    </row>
    <row r="6647" spans="1:4" x14ac:dyDescent="0.25">
      <c r="A6647" s="28">
        <v>383430</v>
      </c>
      <c r="B6647" s="11">
        <v>17134044</v>
      </c>
      <c r="D6647" s="1">
        <v>43100</v>
      </c>
    </row>
    <row r="6648" spans="1:4" x14ac:dyDescent="0.25">
      <c r="A6648" s="28">
        <v>383432</v>
      </c>
      <c r="B6648" s="11">
        <v>1218238</v>
      </c>
      <c r="D6648" s="1">
        <v>41820</v>
      </c>
    </row>
    <row r="6649" spans="1:4" x14ac:dyDescent="0.25">
      <c r="A6649" s="28">
        <v>383432</v>
      </c>
      <c r="B6649" s="11">
        <v>13603902</v>
      </c>
      <c r="D6649" s="1">
        <v>42185</v>
      </c>
    </row>
    <row r="6650" spans="1:4" x14ac:dyDescent="0.25">
      <c r="A6650" s="28">
        <v>383432</v>
      </c>
      <c r="B6650" s="11">
        <v>17134044</v>
      </c>
      <c r="D6650" s="1">
        <v>42551</v>
      </c>
    </row>
    <row r="6651" spans="1:4" x14ac:dyDescent="0.25">
      <c r="A6651" s="28">
        <v>383432</v>
      </c>
      <c r="B6651" s="11">
        <v>17134044</v>
      </c>
      <c r="D6651" s="1">
        <v>42735</v>
      </c>
    </row>
    <row r="6652" spans="1:4" x14ac:dyDescent="0.25">
      <c r="A6652" s="28">
        <v>383432</v>
      </c>
      <c r="B6652" s="11">
        <v>17134044</v>
      </c>
      <c r="D6652" s="1">
        <v>43100</v>
      </c>
    </row>
    <row r="6653" spans="1:4" x14ac:dyDescent="0.25">
      <c r="A6653" s="28">
        <v>383434</v>
      </c>
      <c r="B6653" s="11">
        <v>111</v>
      </c>
      <c r="D6653" s="1">
        <v>42004</v>
      </c>
    </row>
    <row r="6654" spans="1:4" x14ac:dyDescent="0.25">
      <c r="A6654" s="28">
        <v>383434</v>
      </c>
      <c r="B6654" s="11">
        <v>147</v>
      </c>
      <c r="D6654" s="1">
        <v>42369</v>
      </c>
    </row>
    <row r="6655" spans="1:4" x14ac:dyDescent="0.25">
      <c r="A6655" s="28">
        <v>383434</v>
      </c>
      <c r="B6655" s="11">
        <v>161</v>
      </c>
      <c r="D6655" s="1">
        <v>42735</v>
      </c>
    </row>
    <row r="6656" spans="1:4" x14ac:dyDescent="0.25">
      <c r="A6656" s="28">
        <v>383434</v>
      </c>
      <c r="B6656" s="11">
        <v>176</v>
      </c>
      <c r="D6656" s="1">
        <v>43100</v>
      </c>
    </row>
    <row r="6657" spans="1:4" x14ac:dyDescent="0.25">
      <c r="A6657" s="28">
        <v>383438</v>
      </c>
      <c r="B6657" s="11">
        <v>234</v>
      </c>
      <c r="D6657" s="1">
        <v>42004</v>
      </c>
    </row>
    <row r="6658" spans="1:4" x14ac:dyDescent="0.25">
      <c r="A6658" s="28">
        <v>383438</v>
      </c>
      <c r="B6658" s="11">
        <v>234</v>
      </c>
      <c r="D6658" s="1">
        <v>42369</v>
      </c>
    </row>
    <row r="6659" spans="1:4" x14ac:dyDescent="0.25">
      <c r="A6659" s="28">
        <v>383438</v>
      </c>
      <c r="B6659" s="11">
        <v>234</v>
      </c>
      <c r="D6659" s="1">
        <v>42735</v>
      </c>
    </row>
    <row r="6660" spans="1:4" x14ac:dyDescent="0.25">
      <c r="A6660" s="28">
        <v>383438</v>
      </c>
      <c r="B6660" s="11">
        <v>234</v>
      </c>
      <c r="D6660" s="1">
        <v>43100</v>
      </c>
    </row>
    <row r="6661" spans="1:4" x14ac:dyDescent="0.25">
      <c r="A6661" s="28">
        <v>383440</v>
      </c>
      <c r="B6661" s="11">
        <v>18408160</v>
      </c>
      <c r="D6661" s="1">
        <v>42004</v>
      </c>
    </row>
    <row r="6662" spans="1:4" x14ac:dyDescent="0.25">
      <c r="A6662" s="28">
        <v>383440</v>
      </c>
      <c r="B6662" s="11">
        <v>27609937</v>
      </c>
      <c r="D6662" s="1">
        <v>42369</v>
      </c>
    </row>
    <row r="6663" spans="1:4" x14ac:dyDescent="0.25">
      <c r="A6663" s="28">
        <v>383440</v>
      </c>
      <c r="B6663" s="11">
        <v>27849261</v>
      </c>
      <c r="D6663" s="1">
        <v>42735</v>
      </c>
    </row>
    <row r="6664" spans="1:4" x14ac:dyDescent="0.25">
      <c r="A6664" s="28">
        <v>383440</v>
      </c>
      <c r="B6664" s="11">
        <v>28880349</v>
      </c>
      <c r="C6664" s="44"/>
      <c r="D6664" s="1">
        <v>43100</v>
      </c>
    </row>
    <row r="6665" spans="1:4" x14ac:dyDescent="0.25">
      <c r="A6665" s="28">
        <v>383442</v>
      </c>
      <c r="B6665" s="11">
        <v>27849261</v>
      </c>
      <c r="D6665" s="1">
        <v>42735</v>
      </c>
    </row>
    <row r="6666" spans="1:4" x14ac:dyDescent="0.25">
      <c r="A6666" s="28">
        <v>383442</v>
      </c>
      <c r="B6666" s="11">
        <v>28880349</v>
      </c>
      <c r="D6666" s="1">
        <v>43100</v>
      </c>
    </row>
    <row r="6667" spans="1:4" x14ac:dyDescent="0.25">
      <c r="A6667" s="28">
        <v>383444</v>
      </c>
      <c r="B6667" s="11">
        <v>23815598</v>
      </c>
      <c r="D6667" s="1">
        <v>41639</v>
      </c>
    </row>
    <row r="6668" spans="1:4" x14ac:dyDescent="0.25">
      <c r="A6668" s="28">
        <v>383444</v>
      </c>
      <c r="B6668" s="11">
        <v>27606938</v>
      </c>
      <c r="D6668" s="1">
        <v>42369</v>
      </c>
    </row>
    <row r="6669" spans="1:4" x14ac:dyDescent="0.25">
      <c r="A6669" s="28">
        <v>383444</v>
      </c>
      <c r="B6669" s="11">
        <v>27849261</v>
      </c>
      <c r="D6669" s="1">
        <v>42674</v>
      </c>
    </row>
    <row r="6670" spans="1:4" x14ac:dyDescent="0.25">
      <c r="A6670" s="28">
        <v>383444</v>
      </c>
      <c r="B6670" s="11">
        <v>28880349</v>
      </c>
      <c r="D6670" s="1">
        <v>43039</v>
      </c>
    </row>
    <row r="6671" spans="1:4" x14ac:dyDescent="0.25">
      <c r="A6671" s="28">
        <v>383448</v>
      </c>
      <c r="B6671" s="11">
        <v>5412201</v>
      </c>
      <c r="D6671" s="1">
        <v>41639</v>
      </c>
    </row>
    <row r="6672" spans="1:4" x14ac:dyDescent="0.25">
      <c r="A6672" s="28">
        <v>383448</v>
      </c>
      <c r="B6672" s="11">
        <v>23815598</v>
      </c>
      <c r="D6672" s="1">
        <v>42004</v>
      </c>
    </row>
    <row r="6673" spans="1:4" x14ac:dyDescent="0.25">
      <c r="A6673" s="28">
        <v>383448</v>
      </c>
      <c r="B6673" s="11">
        <v>27606938</v>
      </c>
      <c r="D6673" s="1">
        <v>42369</v>
      </c>
    </row>
    <row r="6674" spans="1:4" x14ac:dyDescent="0.25">
      <c r="A6674" s="28">
        <v>383448</v>
      </c>
      <c r="B6674" s="11">
        <v>27849261</v>
      </c>
      <c r="D6674" s="1">
        <v>42674</v>
      </c>
    </row>
    <row r="6675" spans="1:4" x14ac:dyDescent="0.25">
      <c r="A6675" s="28">
        <v>383448</v>
      </c>
      <c r="B6675" s="11">
        <v>28130349</v>
      </c>
      <c r="C6675" t="s">
        <v>4567</v>
      </c>
      <c r="D6675" s="1">
        <v>43039</v>
      </c>
    </row>
    <row r="6676" spans="1:4" x14ac:dyDescent="0.25">
      <c r="A6676" s="28">
        <v>383450</v>
      </c>
      <c r="B6676" s="11">
        <v>1</v>
      </c>
      <c r="D6676" s="1">
        <v>41820</v>
      </c>
    </row>
    <row r="6677" spans="1:4" x14ac:dyDescent="0.25">
      <c r="A6677" s="28">
        <v>383450</v>
      </c>
      <c r="B6677" s="11">
        <v>1</v>
      </c>
      <c r="D6677" s="1">
        <v>42551</v>
      </c>
    </row>
    <row r="6678" spans="1:4" x14ac:dyDescent="0.25">
      <c r="A6678" s="28">
        <v>383450</v>
      </c>
      <c r="B6678" s="11">
        <v>1</v>
      </c>
      <c r="C6678" s="44">
        <v>0.66</v>
      </c>
      <c r="D6678" s="1">
        <v>42916</v>
      </c>
    </row>
    <row r="6679" spans="1:4" x14ac:dyDescent="0.25">
      <c r="A6679" s="28">
        <v>383454</v>
      </c>
      <c r="B6679" s="11">
        <v>2083502</v>
      </c>
      <c r="D6679" s="1">
        <v>41820</v>
      </c>
    </row>
    <row r="6680" spans="1:4" x14ac:dyDescent="0.25">
      <c r="A6680" s="28">
        <v>383454</v>
      </c>
      <c r="B6680" s="11">
        <v>5411657</v>
      </c>
      <c r="D6680" s="1">
        <v>42185</v>
      </c>
    </row>
    <row r="6681" spans="1:4" x14ac:dyDescent="0.25">
      <c r="A6681" s="28">
        <v>383454</v>
      </c>
      <c r="B6681" s="11">
        <v>3804880</v>
      </c>
      <c r="D6681" s="1">
        <v>42551</v>
      </c>
    </row>
    <row r="6682" spans="1:4" x14ac:dyDescent="0.25">
      <c r="A6682" s="28">
        <v>383454</v>
      </c>
      <c r="B6682" s="11">
        <v>5491004</v>
      </c>
      <c r="D6682" s="1">
        <v>42916</v>
      </c>
    </row>
    <row r="6683" spans="1:4" x14ac:dyDescent="0.25">
      <c r="A6683" s="28">
        <v>383462</v>
      </c>
      <c r="B6683" s="11">
        <v>416614</v>
      </c>
      <c r="D6683" s="1">
        <v>41820</v>
      </c>
    </row>
    <row r="6684" spans="1:4" x14ac:dyDescent="0.25">
      <c r="A6684" s="28">
        <v>383462</v>
      </c>
      <c r="B6684" s="11">
        <v>1115799</v>
      </c>
      <c r="D6684" s="1">
        <v>42185</v>
      </c>
    </row>
    <row r="6685" spans="1:4" x14ac:dyDescent="0.25">
      <c r="A6685" s="28">
        <v>383464</v>
      </c>
      <c r="B6685" s="11">
        <v>38277</v>
      </c>
      <c r="D6685" s="1">
        <v>41820</v>
      </c>
    </row>
    <row r="6686" spans="1:4" x14ac:dyDescent="0.25">
      <c r="A6686" s="28">
        <v>383464</v>
      </c>
      <c r="B6686" s="11">
        <v>30849</v>
      </c>
      <c r="D6686" s="1">
        <v>42004</v>
      </c>
    </row>
    <row r="6687" spans="1:4" x14ac:dyDescent="0.25">
      <c r="A6687" s="28">
        <v>383464</v>
      </c>
      <c r="B6687" s="11">
        <v>1</v>
      </c>
      <c r="D6687" s="1">
        <v>42369</v>
      </c>
    </row>
    <row r="6688" spans="1:4" x14ac:dyDescent="0.25">
      <c r="A6688" s="28">
        <v>383466</v>
      </c>
      <c r="B6688" s="11">
        <v>445374</v>
      </c>
      <c r="D6688" s="1">
        <v>41820</v>
      </c>
    </row>
    <row r="6689" spans="1:4" x14ac:dyDescent="0.25">
      <c r="A6689" s="28">
        <v>383468</v>
      </c>
      <c r="B6689" s="11">
        <v>1372983</v>
      </c>
      <c r="D6689" s="1">
        <v>41820</v>
      </c>
    </row>
    <row r="6690" spans="1:4" x14ac:dyDescent="0.25">
      <c r="A6690" s="28">
        <v>383468</v>
      </c>
      <c r="B6690" s="11">
        <v>9588120</v>
      </c>
      <c r="D6690" s="1">
        <v>42185</v>
      </c>
    </row>
    <row r="6691" spans="1:4" x14ac:dyDescent="0.25">
      <c r="A6691" s="28">
        <v>383468</v>
      </c>
      <c r="B6691" s="11">
        <v>12384780</v>
      </c>
      <c r="D6691" s="1">
        <v>42369</v>
      </c>
    </row>
    <row r="6692" spans="1:4" x14ac:dyDescent="0.25">
      <c r="A6692" s="28">
        <v>383470</v>
      </c>
      <c r="B6692" s="11">
        <v>10</v>
      </c>
      <c r="D6692" s="1">
        <v>41639</v>
      </c>
    </row>
    <row r="6693" spans="1:4" x14ac:dyDescent="0.25">
      <c r="A6693" s="28">
        <v>383470</v>
      </c>
      <c r="B6693" s="11">
        <v>17</v>
      </c>
      <c r="D6693" s="1">
        <v>42004</v>
      </c>
    </row>
    <row r="6694" spans="1:4" x14ac:dyDescent="0.25">
      <c r="A6694" s="28">
        <v>383470</v>
      </c>
      <c r="B6694" s="11">
        <v>17</v>
      </c>
      <c r="D6694" s="1">
        <v>42369</v>
      </c>
    </row>
    <row r="6695" spans="1:4" x14ac:dyDescent="0.25">
      <c r="A6695" s="28">
        <v>383470</v>
      </c>
      <c r="B6695" s="11">
        <v>20</v>
      </c>
      <c r="D6695" s="1">
        <v>42735</v>
      </c>
    </row>
    <row r="6696" spans="1:4" x14ac:dyDescent="0.25">
      <c r="A6696" s="28">
        <v>383470</v>
      </c>
      <c r="B6696" s="11">
        <v>18</v>
      </c>
      <c r="D6696" s="1">
        <v>43100</v>
      </c>
    </row>
    <row r="6697" spans="1:4" x14ac:dyDescent="0.25">
      <c r="A6697" s="28">
        <v>383474</v>
      </c>
      <c r="B6697" s="11">
        <v>70</v>
      </c>
      <c r="D6697" s="1">
        <v>41639</v>
      </c>
    </row>
    <row r="6698" spans="1:4" x14ac:dyDescent="0.25">
      <c r="A6698" s="28">
        <v>383474</v>
      </c>
      <c r="B6698" s="11">
        <v>70</v>
      </c>
      <c r="D6698" s="1">
        <v>42004</v>
      </c>
    </row>
    <row r="6699" spans="1:4" x14ac:dyDescent="0.25">
      <c r="A6699" s="28">
        <v>383474</v>
      </c>
      <c r="B6699" s="11">
        <v>70</v>
      </c>
      <c r="D6699" s="1">
        <v>42369</v>
      </c>
    </row>
    <row r="6700" spans="1:4" x14ac:dyDescent="0.25">
      <c r="A6700" s="28">
        <v>383474</v>
      </c>
      <c r="B6700" s="11">
        <v>70</v>
      </c>
      <c r="D6700" s="1">
        <v>42735</v>
      </c>
    </row>
    <row r="6701" spans="1:4" x14ac:dyDescent="0.25">
      <c r="A6701" s="28">
        <v>383474</v>
      </c>
      <c r="B6701" s="11">
        <v>70</v>
      </c>
      <c r="D6701" s="1">
        <v>43100</v>
      </c>
    </row>
    <row r="6702" spans="1:4" x14ac:dyDescent="0.25">
      <c r="A6702" s="28">
        <v>383476</v>
      </c>
      <c r="B6702" s="11"/>
      <c r="C6702" t="s">
        <v>254</v>
      </c>
      <c r="D6702" s="1">
        <v>41639</v>
      </c>
    </row>
    <row r="6703" spans="1:4" x14ac:dyDescent="0.25">
      <c r="A6703" s="28">
        <v>383476</v>
      </c>
      <c r="B6703" s="11">
        <v>4530934</v>
      </c>
      <c r="D6703" s="1">
        <v>42004</v>
      </c>
    </row>
    <row r="6704" spans="1:4" x14ac:dyDescent="0.25">
      <c r="A6704" s="28">
        <v>383476</v>
      </c>
      <c r="B6704" s="11">
        <v>4530934</v>
      </c>
      <c r="D6704" s="1">
        <v>42369</v>
      </c>
    </row>
    <row r="6705" spans="1:4" x14ac:dyDescent="0.25">
      <c r="A6705" s="28">
        <v>383476</v>
      </c>
      <c r="B6705" s="11">
        <v>4530934</v>
      </c>
      <c r="D6705" s="1">
        <v>42735</v>
      </c>
    </row>
    <row r="6706" spans="1:4" x14ac:dyDescent="0.25">
      <c r="A6706" s="28">
        <v>383476</v>
      </c>
      <c r="B6706" s="11">
        <v>4530934</v>
      </c>
      <c r="D6706" s="1">
        <v>43100</v>
      </c>
    </row>
    <row r="6707" spans="1:4" x14ac:dyDescent="0.25">
      <c r="A6707" s="28">
        <v>383478</v>
      </c>
      <c r="B6707" s="11">
        <v>3907087</v>
      </c>
      <c r="D6707" s="1">
        <v>41639</v>
      </c>
    </row>
    <row r="6708" spans="1:4" x14ac:dyDescent="0.25">
      <c r="A6708" s="28">
        <v>383478</v>
      </c>
      <c r="B6708" s="11">
        <v>4530934</v>
      </c>
      <c r="D6708" s="1">
        <v>42004</v>
      </c>
    </row>
    <row r="6709" spans="1:4" x14ac:dyDescent="0.25">
      <c r="A6709" s="28">
        <v>383478</v>
      </c>
      <c r="B6709" s="11">
        <v>4530934</v>
      </c>
      <c r="D6709" s="1">
        <v>42369</v>
      </c>
    </row>
    <row r="6710" spans="1:4" x14ac:dyDescent="0.25">
      <c r="A6710" s="28">
        <v>383478</v>
      </c>
      <c r="B6710" s="11">
        <v>4530934</v>
      </c>
      <c r="D6710" s="1">
        <v>42735</v>
      </c>
    </row>
    <row r="6711" spans="1:4" x14ac:dyDescent="0.25">
      <c r="A6711" s="28">
        <v>383478</v>
      </c>
      <c r="B6711" s="11">
        <v>4530934</v>
      </c>
      <c r="D6711" s="1">
        <v>43100</v>
      </c>
    </row>
    <row r="6712" spans="1:4" x14ac:dyDescent="0.25">
      <c r="A6712" s="28">
        <v>383480</v>
      </c>
      <c r="B6712" s="11">
        <v>4</v>
      </c>
      <c r="D6712" s="1">
        <v>41639</v>
      </c>
    </row>
    <row r="6713" spans="1:4" x14ac:dyDescent="0.25">
      <c r="A6713" s="28">
        <v>383480</v>
      </c>
      <c r="B6713" s="11">
        <v>4</v>
      </c>
      <c r="D6713" s="1">
        <v>42004</v>
      </c>
    </row>
    <row r="6714" spans="1:4" x14ac:dyDescent="0.25">
      <c r="A6714" s="28">
        <v>383480</v>
      </c>
      <c r="B6714" s="11">
        <v>8</v>
      </c>
      <c r="D6714" s="1">
        <v>42369</v>
      </c>
    </row>
    <row r="6715" spans="1:4" x14ac:dyDescent="0.25">
      <c r="A6715" s="28">
        <v>383480</v>
      </c>
      <c r="B6715" s="11">
        <v>6</v>
      </c>
      <c r="D6715" s="1">
        <v>42735</v>
      </c>
    </row>
    <row r="6716" spans="1:4" x14ac:dyDescent="0.25">
      <c r="A6716" s="28">
        <v>383484</v>
      </c>
      <c r="B6716" s="11">
        <v>31</v>
      </c>
      <c r="D6716" s="1">
        <v>41639</v>
      </c>
    </row>
    <row r="6717" spans="1:4" x14ac:dyDescent="0.25">
      <c r="A6717" s="28">
        <v>383484</v>
      </c>
      <c r="B6717" s="11">
        <v>31</v>
      </c>
      <c r="D6717" s="1">
        <v>42004</v>
      </c>
    </row>
    <row r="6718" spans="1:4" x14ac:dyDescent="0.25">
      <c r="A6718" s="28">
        <v>383484</v>
      </c>
      <c r="B6718" s="11">
        <v>31</v>
      </c>
      <c r="D6718" s="1">
        <v>42735</v>
      </c>
    </row>
    <row r="6719" spans="1:4" x14ac:dyDescent="0.25">
      <c r="A6719" s="28">
        <v>383486</v>
      </c>
      <c r="B6719" s="11"/>
      <c r="D6719" s="1">
        <v>41639</v>
      </c>
    </row>
    <row r="6720" spans="1:4" x14ac:dyDescent="0.25">
      <c r="A6720" s="28">
        <v>383486</v>
      </c>
      <c r="B6720" s="11">
        <v>54853</v>
      </c>
      <c r="D6720" s="1">
        <v>42004</v>
      </c>
    </row>
    <row r="6721" spans="1:4" x14ac:dyDescent="0.25">
      <c r="A6721" s="28">
        <v>383486</v>
      </c>
      <c r="B6721" s="11">
        <v>624349</v>
      </c>
      <c r="D6721" s="1">
        <v>42735</v>
      </c>
    </row>
    <row r="6722" spans="1:4" x14ac:dyDescent="0.25">
      <c r="A6722" s="28">
        <v>383488</v>
      </c>
      <c r="B6722" s="11"/>
      <c r="D6722" s="1">
        <v>41639</v>
      </c>
    </row>
    <row r="6723" spans="1:4" x14ac:dyDescent="0.25">
      <c r="A6723" s="28">
        <v>383488</v>
      </c>
      <c r="B6723" s="11">
        <v>54853</v>
      </c>
      <c r="D6723" s="1">
        <v>42004</v>
      </c>
    </row>
    <row r="6724" spans="1:4" x14ac:dyDescent="0.25">
      <c r="A6724" s="28">
        <v>383488</v>
      </c>
      <c r="B6724" s="11">
        <v>624349</v>
      </c>
      <c r="C6724" t="s">
        <v>4114</v>
      </c>
      <c r="D6724" s="1">
        <v>42735</v>
      </c>
    </row>
    <row r="6725" spans="1:4" x14ac:dyDescent="0.25">
      <c r="A6725" s="28">
        <v>383490</v>
      </c>
      <c r="B6725" s="11">
        <v>13</v>
      </c>
      <c r="D6725" s="1">
        <v>41639</v>
      </c>
    </row>
    <row r="6726" spans="1:4" x14ac:dyDescent="0.25">
      <c r="A6726" s="28">
        <v>383490</v>
      </c>
      <c r="B6726" s="11">
        <v>17</v>
      </c>
      <c r="D6726" s="1">
        <v>42369</v>
      </c>
    </row>
    <row r="6727" spans="1:4" x14ac:dyDescent="0.25">
      <c r="A6727" s="28">
        <v>383490</v>
      </c>
      <c r="B6727" s="11">
        <v>29</v>
      </c>
      <c r="D6727" s="1">
        <v>42735</v>
      </c>
    </row>
    <row r="6728" spans="1:4" x14ac:dyDescent="0.25">
      <c r="A6728" s="28">
        <v>383490</v>
      </c>
      <c r="B6728" s="11">
        <v>47</v>
      </c>
      <c r="D6728" s="1">
        <v>43100</v>
      </c>
    </row>
    <row r="6729" spans="1:4" x14ac:dyDescent="0.25">
      <c r="A6729" s="28">
        <v>383494</v>
      </c>
      <c r="B6729" s="11">
        <v>5</v>
      </c>
      <c r="D6729" s="1">
        <v>41639</v>
      </c>
    </row>
    <row r="6730" spans="1:4" x14ac:dyDescent="0.25">
      <c r="A6730" s="28">
        <v>383494</v>
      </c>
      <c r="B6730" s="11">
        <v>5</v>
      </c>
      <c r="D6730" s="1">
        <v>42369</v>
      </c>
    </row>
    <row r="6731" spans="1:4" x14ac:dyDescent="0.25">
      <c r="A6731" s="28">
        <v>383494</v>
      </c>
      <c r="B6731" s="11">
        <v>5</v>
      </c>
      <c r="D6731" s="1">
        <v>42735</v>
      </c>
    </row>
    <row r="6732" spans="1:4" x14ac:dyDescent="0.25">
      <c r="A6732" s="28">
        <v>383494</v>
      </c>
      <c r="B6732" s="11">
        <v>5</v>
      </c>
      <c r="D6732" s="1">
        <v>43100</v>
      </c>
    </row>
    <row r="6733" spans="1:4" x14ac:dyDescent="0.25">
      <c r="A6733" s="28">
        <v>383496</v>
      </c>
      <c r="B6733" s="11"/>
      <c r="C6733" t="s">
        <v>255</v>
      </c>
      <c r="D6733" s="1">
        <v>41639</v>
      </c>
    </row>
    <row r="6734" spans="1:4" x14ac:dyDescent="0.25">
      <c r="A6734" s="28">
        <v>383496</v>
      </c>
      <c r="B6734" s="11">
        <v>0</v>
      </c>
      <c r="C6734" t="s">
        <v>4108</v>
      </c>
      <c r="D6734" s="1">
        <v>42735</v>
      </c>
    </row>
    <row r="6735" spans="1:4" x14ac:dyDescent="0.25">
      <c r="A6735" s="28">
        <v>383496</v>
      </c>
      <c r="B6735" s="11">
        <v>0</v>
      </c>
      <c r="D6735" s="1">
        <v>43100</v>
      </c>
    </row>
    <row r="6736" spans="1:4" x14ac:dyDescent="0.25">
      <c r="A6736" s="28">
        <v>383498</v>
      </c>
      <c r="B6736" s="11">
        <v>13461000</v>
      </c>
      <c r="D6736" s="1">
        <v>41809</v>
      </c>
    </row>
    <row r="6737" spans="1:4" x14ac:dyDescent="0.25">
      <c r="A6737" s="28">
        <v>383498</v>
      </c>
      <c r="B6737" s="11">
        <v>20573000</v>
      </c>
      <c r="D6737" s="1">
        <v>42004</v>
      </c>
    </row>
    <row r="6738" spans="1:4" x14ac:dyDescent="0.25">
      <c r="A6738" s="28">
        <v>383498</v>
      </c>
      <c r="B6738" s="11">
        <v>25357000</v>
      </c>
      <c r="D6738" s="1">
        <v>42369</v>
      </c>
    </row>
    <row r="6739" spans="1:4" x14ac:dyDescent="0.25">
      <c r="A6739" s="28">
        <v>383498</v>
      </c>
      <c r="B6739" s="11">
        <v>36442733</v>
      </c>
      <c r="D6739" s="1">
        <v>42735</v>
      </c>
    </row>
    <row r="6740" spans="1:4" x14ac:dyDescent="0.25">
      <c r="A6740" s="28">
        <v>383498</v>
      </c>
      <c r="B6740" s="11">
        <v>51083139</v>
      </c>
      <c r="D6740" s="1">
        <v>43100</v>
      </c>
    </row>
    <row r="6741" spans="1:4" x14ac:dyDescent="0.25">
      <c r="A6741" s="28">
        <v>383500</v>
      </c>
      <c r="B6741" s="11">
        <v>26531</v>
      </c>
      <c r="C6741" s="44"/>
      <c r="D6741" s="1">
        <v>41820</v>
      </c>
    </row>
    <row r="6742" spans="1:4" x14ac:dyDescent="0.25">
      <c r="A6742" s="28">
        <v>383500</v>
      </c>
      <c r="B6742" s="11">
        <v>26531</v>
      </c>
      <c r="C6742" s="44"/>
      <c r="D6742" s="1">
        <v>42004</v>
      </c>
    </row>
    <row r="6743" spans="1:4" x14ac:dyDescent="0.25">
      <c r="A6743" s="28">
        <v>383500</v>
      </c>
      <c r="B6743" s="11">
        <v>26531</v>
      </c>
      <c r="D6743" s="1">
        <v>42369</v>
      </c>
    </row>
    <row r="6744" spans="1:4" x14ac:dyDescent="0.25">
      <c r="A6744" s="28">
        <v>383502</v>
      </c>
      <c r="B6744" s="11">
        <v>275000</v>
      </c>
      <c r="D6744" s="1">
        <v>41820</v>
      </c>
    </row>
    <row r="6745" spans="1:4" x14ac:dyDescent="0.25">
      <c r="A6745" s="28">
        <v>383502</v>
      </c>
      <c r="B6745" s="11">
        <v>333720</v>
      </c>
      <c r="D6745" s="1">
        <v>42185</v>
      </c>
    </row>
    <row r="6746" spans="1:4" x14ac:dyDescent="0.25">
      <c r="A6746" s="28">
        <v>383502</v>
      </c>
      <c r="B6746" s="11">
        <v>333720</v>
      </c>
      <c r="D6746" s="1">
        <v>42369</v>
      </c>
    </row>
    <row r="6747" spans="1:4" x14ac:dyDescent="0.25">
      <c r="A6747" s="28">
        <v>383504</v>
      </c>
      <c r="B6747" s="11">
        <v>3000</v>
      </c>
      <c r="D6747" s="1">
        <v>41820</v>
      </c>
    </row>
    <row r="6748" spans="1:4" x14ac:dyDescent="0.25">
      <c r="A6748" s="28">
        <v>383506</v>
      </c>
      <c r="B6748" s="11">
        <v>304531</v>
      </c>
      <c r="D6748" s="1">
        <v>41820</v>
      </c>
    </row>
    <row r="6749" spans="1:4" x14ac:dyDescent="0.25">
      <c r="A6749" s="28">
        <v>383506</v>
      </c>
      <c r="B6749" s="11">
        <v>798710</v>
      </c>
      <c r="D6749" s="1">
        <v>42185</v>
      </c>
    </row>
    <row r="6750" spans="1:4" x14ac:dyDescent="0.25">
      <c r="A6750" s="28">
        <v>383506</v>
      </c>
      <c r="B6750" s="11">
        <v>809879</v>
      </c>
      <c r="D6750" s="1">
        <v>42369</v>
      </c>
    </row>
    <row r="6751" spans="1:4" x14ac:dyDescent="0.25">
      <c r="A6751" s="28">
        <v>383518</v>
      </c>
      <c r="B6751" s="11">
        <v>627000</v>
      </c>
      <c r="D6751" s="1">
        <v>41820</v>
      </c>
    </row>
    <row r="6752" spans="1:4" x14ac:dyDescent="0.25">
      <c r="A6752" s="28">
        <v>383518</v>
      </c>
      <c r="B6752" s="11">
        <v>507000</v>
      </c>
      <c r="D6752" s="1">
        <v>42185</v>
      </c>
    </row>
    <row r="6753" spans="1:4" x14ac:dyDescent="0.25">
      <c r="A6753" s="28">
        <v>383518</v>
      </c>
      <c r="B6753" s="11">
        <v>507000</v>
      </c>
      <c r="D6753" s="1">
        <v>42551</v>
      </c>
    </row>
    <row r="6754" spans="1:4" x14ac:dyDescent="0.25">
      <c r="A6754" s="28">
        <v>383518</v>
      </c>
      <c r="B6754" s="11">
        <v>45456</v>
      </c>
      <c r="D6754" s="1">
        <v>42735</v>
      </c>
    </row>
    <row r="6755" spans="1:4" x14ac:dyDescent="0.25">
      <c r="A6755" s="28">
        <v>383520</v>
      </c>
      <c r="B6755" s="11">
        <v>698376</v>
      </c>
      <c r="D6755" s="1">
        <v>41820</v>
      </c>
    </row>
    <row r="6756" spans="1:4" x14ac:dyDescent="0.25">
      <c r="A6756" s="28">
        <v>383520</v>
      </c>
      <c r="B6756" s="11">
        <v>362000</v>
      </c>
      <c r="D6756" s="1">
        <v>42004</v>
      </c>
    </row>
    <row r="6757" spans="1:4" x14ac:dyDescent="0.25">
      <c r="A6757" s="28">
        <v>383520</v>
      </c>
      <c r="B6757" s="11">
        <v>1</v>
      </c>
      <c r="D6757" s="1">
        <v>42551</v>
      </c>
    </row>
    <row r="6758" spans="1:4" x14ac:dyDescent="0.25">
      <c r="A6758" s="28">
        <v>383520</v>
      </c>
      <c r="B6758" s="11">
        <v>1</v>
      </c>
      <c r="D6758" s="1">
        <v>42735</v>
      </c>
    </row>
    <row r="6759" spans="1:4" x14ac:dyDescent="0.25">
      <c r="A6759" s="28">
        <v>383522</v>
      </c>
      <c r="B6759" s="11">
        <v>0</v>
      </c>
      <c r="D6759" s="1">
        <v>41820</v>
      </c>
    </row>
    <row r="6760" spans="1:4" x14ac:dyDescent="0.25">
      <c r="A6760" s="28">
        <v>383522</v>
      </c>
      <c r="B6760" s="11"/>
      <c r="C6760" s="44">
        <v>0.4</v>
      </c>
      <c r="D6760" s="1">
        <v>42551</v>
      </c>
    </row>
    <row r="6761" spans="1:4" x14ac:dyDescent="0.25">
      <c r="A6761" s="28">
        <v>383522</v>
      </c>
      <c r="B6761" s="11">
        <v>1</v>
      </c>
      <c r="C6761" s="44"/>
      <c r="D6761" s="1">
        <v>42735</v>
      </c>
    </row>
    <row r="6762" spans="1:4" x14ac:dyDescent="0.25">
      <c r="A6762" s="28">
        <v>383524</v>
      </c>
      <c r="B6762" s="11">
        <v>4652876</v>
      </c>
      <c r="D6762" s="1">
        <v>41820</v>
      </c>
    </row>
    <row r="6763" spans="1:4" x14ac:dyDescent="0.25">
      <c r="A6763" s="28">
        <v>383524</v>
      </c>
      <c r="B6763" s="11">
        <v>976265</v>
      </c>
      <c r="D6763" s="1">
        <v>42004</v>
      </c>
    </row>
    <row r="6764" spans="1:4" x14ac:dyDescent="0.25">
      <c r="A6764" s="28">
        <v>383524</v>
      </c>
      <c r="B6764" s="11">
        <v>45000</v>
      </c>
      <c r="D6764" s="1">
        <v>42551</v>
      </c>
    </row>
    <row r="6765" spans="1:4" x14ac:dyDescent="0.25">
      <c r="A6765" s="28">
        <v>383524</v>
      </c>
      <c r="B6765" s="11">
        <v>1734484</v>
      </c>
      <c r="D6765" s="1">
        <v>42735</v>
      </c>
    </row>
    <row r="6766" spans="1:4" x14ac:dyDescent="0.25">
      <c r="A6766" s="28">
        <v>383526</v>
      </c>
      <c r="B6766" s="11">
        <v>0</v>
      </c>
      <c r="D6766" s="1">
        <v>41820</v>
      </c>
    </row>
    <row r="6767" spans="1:4" x14ac:dyDescent="0.25">
      <c r="A6767" s="28">
        <v>383526</v>
      </c>
      <c r="B6767" s="11">
        <v>0</v>
      </c>
      <c r="D6767" s="1">
        <v>42004</v>
      </c>
    </row>
    <row r="6768" spans="1:4" x14ac:dyDescent="0.25">
      <c r="A6768" s="28">
        <v>383526</v>
      </c>
      <c r="B6768" s="11">
        <v>1</v>
      </c>
      <c r="D6768" s="1">
        <v>42551</v>
      </c>
    </row>
    <row r="6769" spans="1:4" x14ac:dyDescent="0.25">
      <c r="A6769" s="28">
        <v>383526</v>
      </c>
      <c r="B6769" s="11">
        <v>1</v>
      </c>
      <c r="D6769" s="1">
        <v>42735</v>
      </c>
    </row>
    <row r="6770" spans="1:4" x14ac:dyDescent="0.25">
      <c r="A6770" s="28">
        <v>383528</v>
      </c>
      <c r="B6770" s="11">
        <v>65</v>
      </c>
      <c r="D6770" s="1">
        <v>41912</v>
      </c>
    </row>
    <row r="6771" spans="1:4" x14ac:dyDescent="0.25">
      <c r="A6771" s="28">
        <v>383528</v>
      </c>
      <c r="B6771" s="11">
        <v>226</v>
      </c>
      <c r="D6771" s="1">
        <v>42277</v>
      </c>
    </row>
    <row r="6772" spans="1:4" x14ac:dyDescent="0.25">
      <c r="A6772" s="28">
        <v>383528</v>
      </c>
      <c r="B6772" s="11">
        <v>203</v>
      </c>
      <c r="D6772" s="1">
        <v>42643</v>
      </c>
    </row>
    <row r="6773" spans="1:4" x14ac:dyDescent="0.25">
      <c r="A6773" s="28">
        <v>383528</v>
      </c>
      <c r="B6773" s="11">
        <v>180</v>
      </c>
      <c r="D6773" s="1">
        <v>43008</v>
      </c>
    </row>
    <row r="6774" spans="1:4" x14ac:dyDescent="0.25">
      <c r="A6774" s="28">
        <v>383530</v>
      </c>
      <c r="B6774" s="11">
        <v>897</v>
      </c>
      <c r="D6774" s="1">
        <v>41912</v>
      </c>
    </row>
    <row r="6775" spans="1:4" x14ac:dyDescent="0.25">
      <c r="A6775" s="28">
        <v>383530</v>
      </c>
      <c r="B6775" s="11">
        <v>897</v>
      </c>
      <c r="D6775" s="1">
        <v>42277</v>
      </c>
    </row>
    <row r="6776" spans="1:4" x14ac:dyDescent="0.25">
      <c r="A6776" s="28">
        <v>383530</v>
      </c>
      <c r="B6776" s="11">
        <v>897</v>
      </c>
      <c r="D6776" s="1">
        <v>42643</v>
      </c>
    </row>
    <row r="6777" spans="1:4" x14ac:dyDescent="0.25">
      <c r="A6777" s="28">
        <v>383530</v>
      </c>
      <c r="B6777" s="11">
        <v>897</v>
      </c>
      <c r="D6777" s="1">
        <v>43008</v>
      </c>
    </row>
    <row r="6778" spans="1:4" x14ac:dyDescent="0.25">
      <c r="A6778" s="28">
        <v>383532</v>
      </c>
      <c r="B6778" s="11"/>
      <c r="D6778" s="1">
        <v>41912</v>
      </c>
    </row>
    <row r="6779" spans="1:4" x14ac:dyDescent="0.25">
      <c r="A6779" s="28">
        <v>383532</v>
      </c>
      <c r="B6779" s="11">
        <v>21037755</v>
      </c>
      <c r="D6779" s="1">
        <v>42277</v>
      </c>
    </row>
    <row r="6780" spans="1:4" x14ac:dyDescent="0.25">
      <c r="A6780" s="28">
        <v>383532</v>
      </c>
      <c r="B6780" s="11">
        <v>53170232</v>
      </c>
      <c r="D6780" s="1">
        <v>42643</v>
      </c>
    </row>
    <row r="6781" spans="1:4" x14ac:dyDescent="0.25">
      <c r="A6781" s="28">
        <v>383532</v>
      </c>
      <c r="B6781" s="11">
        <v>7504213</v>
      </c>
      <c r="D6781" s="1">
        <v>43008</v>
      </c>
    </row>
    <row r="6782" spans="1:4" x14ac:dyDescent="0.25">
      <c r="A6782" s="28">
        <v>383534</v>
      </c>
      <c r="B6782" s="11">
        <v>41</v>
      </c>
      <c r="D6782" s="1">
        <v>42369</v>
      </c>
    </row>
    <row r="6783" spans="1:4" x14ac:dyDescent="0.25">
      <c r="A6783" s="28">
        <v>383540</v>
      </c>
      <c r="B6783" s="11">
        <v>1614454</v>
      </c>
      <c r="D6783" s="1">
        <v>42369</v>
      </c>
    </row>
    <row r="6784" spans="1:4" x14ac:dyDescent="0.25">
      <c r="A6784" s="28">
        <v>383542</v>
      </c>
      <c r="B6784" s="11">
        <v>1614454</v>
      </c>
      <c r="D6784" s="1">
        <v>42369</v>
      </c>
    </row>
    <row r="6785" spans="1:4" x14ac:dyDescent="0.25">
      <c r="A6785" s="28">
        <v>383544</v>
      </c>
      <c r="B6785" s="11">
        <v>17</v>
      </c>
      <c r="D6785" s="1">
        <v>41912</v>
      </c>
    </row>
    <row r="6786" spans="1:4" x14ac:dyDescent="0.25">
      <c r="A6786" s="28">
        <v>383544</v>
      </c>
      <c r="B6786" s="11">
        <v>0</v>
      </c>
      <c r="C6786" t="s">
        <v>4451</v>
      </c>
      <c r="D6786" s="1">
        <v>42277</v>
      </c>
    </row>
    <row r="6787" spans="1:4" x14ac:dyDescent="0.25">
      <c r="A6787" s="28">
        <v>383544</v>
      </c>
      <c r="B6787" s="11">
        <v>4</v>
      </c>
      <c r="D6787" s="1">
        <v>42643</v>
      </c>
    </row>
    <row r="6788" spans="1:4" x14ac:dyDescent="0.25">
      <c r="A6788" s="28">
        <v>383548</v>
      </c>
      <c r="B6788" s="11">
        <v>87087052</v>
      </c>
      <c r="D6788" s="1">
        <v>41912</v>
      </c>
    </row>
    <row r="6789" spans="1:4" x14ac:dyDescent="0.25">
      <c r="A6789" s="28">
        <v>383548</v>
      </c>
      <c r="B6789" s="11">
        <v>87976396</v>
      </c>
      <c r="C6789" t="s">
        <v>4452</v>
      </c>
      <c r="D6789" s="1">
        <v>42277</v>
      </c>
    </row>
    <row r="6790" spans="1:4" x14ac:dyDescent="0.25">
      <c r="A6790" s="28">
        <v>383548</v>
      </c>
      <c r="B6790" s="11">
        <v>87893373</v>
      </c>
      <c r="D6790" s="1">
        <v>42643</v>
      </c>
    </row>
    <row r="6791" spans="1:4" x14ac:dyDescent="0.25">
      <c r="A6791" s="28">
        <v>383550</v>
      </c>
      <c r="B6791" s="11">
        <v>87087052</v>
      </c>
      <c r="D6791" s="1">
        <v>41912</v>
      </c>
    </row>
    <row r="6792" spans="1:4" x14ac:dyDescent="0.25">
      <c r="A6792" s="28">
        <v>383550</v>
      </c>
      <c r="B6792" s="11">
        <v>87893373</v>
      </c>
      <c r="D6792" s="1">
        <v>42277</v>
      </c>
    </row>
    <row r="6793" spans="1:4" x14ac:dyDescent="0.25">
      <c r="A6793" s="28">
        <v>383550</v>
      </c>
      <c r="B6793" s="11">
        <v>87893373</v>
      </c>
      <c r="D6793" s="1">
        <v>42643</v>
      </c>
    </row>
    <row r="6794" spans="1:4" x14ac:dyDescent="0.25">
      <c r="A6794" s="28">
        <v>383552</v>
      </c>
      <c r="B6794" s="11">
        <v>545</v>
      </c>
      <c r="D6794" s="1">
        <v>41912</v>
      </c>
    </row>
    <row r="6795" spans="1:4" x14ac:dyDescent="0.25">
      <c r="A6795" s="28">
        <v>383552</v>
      </c>
      <c r="B6795" s="11">
        <v>525</v>
      </c>
      <c r="C6795" t="s">
        <v>4451</v>
      </c>
      <c r="D6795" s="1">
        <v>42277</v>
      </c>
    </row>
    <row r="6796" spans="1:4" x14ac:dyDescent="0.25">
      <c r="A6796" s="28">
        <v>383552</v>
      </c>
      <c r="B6796" s="11">
        <v>545</v>
      </c>
      <c r="D6796" s="1">
        <v>42643</v>
      </c>
    </row>
    <row r="6797" spans="1:4" x14ac:dyDescent="0.25">
      <c r="A6797" s="28">
        <v>383554</v>
      </c>
      <c r="B6797" s="11">
        <v>500000</v>
      </c>
      <c r="D6797" s="1">
        <v>41729</v>
      </c>
    </row>
    <row r="6798" spans="1:4" x14ac:dyDescent="0.25">
      <c r="A6798" s="28">
        <v>383554</v>
      </c>
      <c r="B6798" s="11">
        <v>960000</v>
      </c>
      <c r="D6798" s="1">
        <v>42277</v>
      </c>
    </row>
    <row r="6799" spans="1:4" x14ac:dyDescent="0.25">
      <c r="A6799" s="28">
        <v>383554</v>
      </c>
      <c r="B6799" s="11">
        <v>1000000</v>
      </c>
      <c r="D6799" s="1">
        <v>42735</v>
      </c>
    </row>
    <row r="6800" spans="1:4" x14ac:dyDescent="0.25">
      <c r="A6800" s="28">
        <v>383554</v>
      </c>
      <c r="B6800" s="11">
        <v>368875</v>
      </c>
      <c r="D6800" s="1">
        <v>43100</v>
      </c>
    </row>
    <row r="6801" spans="1:4" x14ac:dyDescent="0.25">
      <c r="A6801" s="28">
        <v>383557</v>
      </c>
      <c r="B6801" s="11"/>
      <c r="D6801" s="1">
        <v>41912</v>
      </c>
    </row>
    <row r="6802" spans="1:4" x14ac:dyDescent="0.25">
      <c r="A6802" s="28">
        <v>383557</v>
      </c>
      <c r="B6802" s="11">
        <v>21037755</v>
      </c>
      <c r="D6802" s="1">
        <v>42277</v>
      </c>
    </row>
    <row r="6803" spans="1:4" x14ac:dyDescent="0.25">
      <c r="A6803" s="28">
        <v>383557</v>
      </c>
      <c r="B6803" s="11">
        <v>53170233</v>
      </c>
      <c r="D6803" s="1">
        <v>42643</v>
      </c>
    </row>
    <row r="6804" spans="1:4" x14ac:dyDescent="0.25">
      <c r="A6804" s="28">
        <v>383557</v>
      </c>
      <c r="B6804" s="11">
        <v>60674445</v>
      </c>
      <c r="D6804" s="1">
        <v>43008</v>
      </c>
    </row>
    <row r="6805" spans="1:4" x14ac:dyDescent="0.25">
      <c r="A6805" s="28">
        <v>383559</v>
      </c>
      <c r="B6805" s="11">
        <v>364923</v>
      </c>
      <c r="D6805" s="1">
        <v>41820</v>
      </c>
    </row>
    <row r="6806" spans="1:4" x14ac:dyDescent="0.25">
      <c r="A6806" s="28">
        <v>383559</v>
      </c>
      <c r="B6806" s="11">
        <v>1550000</v>
      </c>
      <c r="D6806" s="1">
        <v>42094</v>
      </c>
    </row>
    <row r="6807" spans="1:4" x14ac:dyDescent="0.25">
      <c r="A6807" s="28">
        <v>383561</v>
      </c>
      <c r="B6807" s="11">
        <v>7121965</v>
      </c>
      <c r="D6807" s="1">
        <v>42155</v>
      </c>
    </row>
    <row r="6808" spans="1:4" x14ac:dyDescent="0.25">
      <c r="A6808" s="28">
        <v>383561</v>
      </c>
      <c r="B6808" s="11">
        <v>14228699</v>
      </c>
      <c r="D6808" s="1">
        <v>42521</v>
      </c>
    </row>
    <row r="6809" spans="1:4" x14ac:dyDescent="0.25">
      <c r="A6809" s="28">
        <v>383561</v>
      </c>
      <c r="B6809" s="11">
        <v>14530786</v>
      </c>
      <c r="D6809" s="1">
        <v>42735</v>
      </c>
    </row>
    <row r="6810" spans="1:4" x14ac:dyDescent="0.25">
      <c r="A6810" s="28">
        <v>383561</v>
      </c>
      <c r="B6810" s="11">
        <v>14538139</v>
      </c>
      <c r="D6810" s="1">
        <v>43100</v>
      </c>
    </row>
    <row r="6811" spans="1:4" x14ac:dyDescent="0.25">
      <c r="A6811" s="28">
        <v>383567</v>
      </c>
      <c r="B6811" s="11">
        <v>180</v>
      </c>
      <c r="D6811" s="1">
        <v>42735</v>
      </c>
    </row>
    <row r="6812" spans="1:4" x14ac:dyDescent="0.25">
      <c r="A6812" s="28">
        <v>383567</v>
      </c>
      <c r="B6812" s="11">
        <v>185</v>
      </c>
      <c r="C6812" t="s">
        <v>4568</v>
      </c>
      <c r="D6812" s="1">
        <v>43100</v>
      </c>
    </row>
    <row r="6813" spans="1:4" x14ac:dyDescent="0.25">
      <c r="A6813" s="28">
        <v>383569</v>
      </c>
      <c r="B6813" s="11">
        <v>56</v>
      </c>
      <c r="D6813" s="1">
        <v>42735</v>
      </c>
    </row>
    <row r="6814" spans="1:4" x14ac:dyDescent="0.25">
      <c r="A6814" s="28">
        <v>383569</v>
      </c>
      <c r="B6814" s="11">
        <v>56</v>
      </c>
      <c r="D6814" s="1">
        <v>43100</v>
      </c>
    </row>
    <row r="6815" spans="1:4" x14ac:dyDescent="0.25">
      <c r="A6815" s="28">
        <v>383571</v>
      </c>
      <c r="B6815" s="11">
        <v>28321965</v>
      </c>
      <c r="D6815" s="1">
        <v>42155</v>
      </c>
    </row>
    <row r="6816" spans="1:4" x14ac:dyDescent="0.25">
      <c r="A6816" s="28">
        <v>383571</v>
      </c>
      <c r="B6816" s="11">
        <v>35428699</v>
      </c>
      <c r="D6816" s="1">
        <v>42521</v>
      </c>
    </row>
    <row r="6817" spans="1:4" x14ac:dyDescent="0.25">
      <c r="A6817" s="28">
        <v>383571</v>
      </c>
      <c r="B6817" s="11">
        <v>35730786</v>
      </c>
      <c r="D6817" s="1">
        <v>42735</v>
      </c>
    </row>
    <row r="6818" spans="1:4" x14ac:dyDescent="0.25">
      <c r="A6818" s="28">
        <v>383571</v>
      </c>
      <c r="B6818" s="11">
        <v>35738139</v>
      </c>
      <c r="D6818" s="1">
        <v>43100</v>
      </c>
    </row>
    <row r="6819" spans="1:4" x14ac:dyDescent="0.25">
      <c r="A6819" s="28">
        <v>383573</v>
      </c>
      <c r="B6819" s="11">
        <v>105434</v>
      </c>
      <c r="D6819" s="1">
        <v>41820</v>
      </c>
    </row>
    <row r="6820" spans="1:4" x14ac:dyDescent="0.25">
      <c r="A6820" s="28">
        <v>383573</v>
      </c>
      <c r="B6820" s="11">
        <v>160265</v>
      </c>
      <c r="D6820" s="1">
        <v>42094</v>
      </c>
    </row>
    <row r="6821" spans="1:4" x14ac:dyDescent="0.25">
      <c r="A6821" s="28">
        <v>383575</v>
      </c>
      <c r="B6821" s="11">
        <v>105434</v>
      </c>
      <c r="D6821" s="1">
        <v>41820</v>
      </c>
    </row>
    <row r="6822" spans="1:4" x14ac:dyDescent="0.25">
      <c r="A6822" s="28">
        <v>383575</v>
      </c>
      <c r="B6822" s="11">
        <v>160265</v>
      </c>
      <c r="D6822" s="1">
        <v>42094</v>
      </c>
    </row>
    <row r="6823" spans="1:4" x14ac:dyDescent="0.25">
      <c r="A6823" s="28">
        <v>383577</v>
      </c>
      <c r="B6823" s="11">
        <v>17</v>
      </c>
      <c r="D6823" s="1">
        <v>41820</v>
      </c>
    </row>
    <row r="6824" spans="1:4" x14ac:dyDescent="0.25">
      <c r="A6824" s="28">
        <v>383577</v>
      </c>
      <c r="B6824" s="11">
        <v>21</v>
      </c>
      <c r="D6824" s="1">
        <v>42094</v>
      </c>
    </row>
    <row r="6825" spans="1:4" x14ac:dyDescent="0.25">
      <c r="A6825" s="28">
        <v>383579</v>
      </c>
      <c r="B6825" s="11">
        <v>111</v>
      </c>
      <c r="D6825" s="1">
        <v>42004</v>
      </c>
    </row>
    <row r="6826" spans="1:4" x14ac:dyDescent="0.25">
      <c r="A6826" s="28">
        <v>383579</v>
      </c>
      <c r="B6826" s="11">
        <v>111</v>
      </c>
      <c r="D6826" s="1">
        <v>42369</v>
      </c>
    </row>
    <row r="6827" spans="1:4" x14ac:dyDescent="0.25">
      <c r="A6827" s="28">
        <v>383579</v>
      </c>
      <c r="B6827" s="11">
        <v>88</v>
      </c>
      <c r="D6827" s="1">
        <v>42735</v>
      </c>
    </row>
    <row r="6828" spans="1:4" x14ac:dyDescent="0.25">
      <c r="A6828" s="28">
        <v>383583</v>
      </c>
      <c r="B6828" s="11">
        <v>22</v>
      </c>
      <c r="D6828" s="1">
        <v>42004</v>
      </c>
    </row>
    <row r="6829" spans="1:4" x14ac:dyDescent="0.25">
      <c r="A6829" s="28">
        <v>383583</v>
      </c>
      <c r="B6829" s="11">
        <v>28</v>
      </c>
      <c r="D6829" s="1">
        <v>42369</v>
      </c>
    </row>
    <row r="6830" spans="1:4" x14ac:dyDescent="0.25">
      <c r="A6830" s="28">
        <v>383583</v>
      </c>
      <c r="B6830" s="11">
        <v>0</v>
      </c>
      <c r="D6830" s="1">
        <v>42735</v>
      </c>
    </row>
    <row r="6831" spans="1:4" x14ac:dyDescent="0.25">
      <c r="A6831" s="28">
        <v>383585</v>
      </c>
      <c r="B6831" s="11">
        <v>7416748</v>
      </c>
      <c r="D6831" s="1">
        <v>42004</v>
      </c>
    </row>
    <row r="6832" spans="1:4" x14ac:dyDescent="0.25">
      <c r="A6832" s="28">
        <v>383585</v>
      </c>
      <c r="B6832" s="11">
        <v>12659124</v>
      </c>
      <c r="D6832" s="1">
        <v>42369</v>
      </c>
    </row>
    <row r="6833" spans="1:4" x14ac:dyDescent="0.25">
      <c r="A6833" s="28">
        <v>383585</v>
      </c>
      <c r="B6833" s="11">
        <v>13308451</v>
      </c>
      <c r="D6833" s="1">
        <v>42735</v>
      </c>
    </row>
    <row r="6834" spans="1:4" x14ac:dyDescent="0.25">
      <c r="A6834" s="28">
        <v>383587</v>
      </c>
      <c r="B6834" s="11">
        <v>14470093</v>
      </c>
      <c r="D6834" s="1">
        <v>42004</v>
      </c>
    </row>
    <row r="6835" spans="1:4" x14ac:dyDescent="0.25">
      <c r="A6835" s="28">
        <v>383587</v>
      </c>
      <c r="B6835" s="11">
        <v>23074743</v>
      </c>
      <c r="D6835" s="1">
        <v>42369</v>
      </c>
    </row>
    <row r="6836" spans="1:4" x14ac:dyDescent="0.25">
      <c r="A6836" s="28">
        <v>383587</v>
      </c>
      <c r="B6836" s="11">
        <v>18303799</v>
      </c>
      <c r="D6836" s="1">
        <v>42735</v>
      </c>
    </row>
    <row r="6837" spans="1:4" x14ac:dyDescent="0.25">
      <c r="A6837" s="28">
        <v>383589</v>
      </c>
      <c r="B6837" s="11">
        <v>1</v>
      </c>
      <c r="D6837" s="1">
        <v>41820</v>
      </c>
    </row>
    <row r="6838" spans="1:4" x14ac:dyDescent="0.25">
      <c r="A6838" s="28">
        <v>383591</v>
      </c>
      <c r="B6838" s="11">
        <v>250</v>
      </c>
      <c r="D6838" s="1">
        <v>41820</v>
      </c>
    </row>
    <row r="6839" spans="1:4" x14ac:dyDescent="0.25">
      <c r="A6839" s="28">
        <v>383603</v>
      </c>
      <c r="B6839" s="11">
        <v>14</v>
      </c>
      <c r="D6839" s="1">
        <v>42004</v>
      </c>
    </row>
    <row r="6840" spans="1:4" x14ac:dyDescent="0.25">
      <c r="A6840" s="28">
        <v>383603</v>
      </c>
      <c r="B6840" s="11">
        <v>21</v>
      </c>
      <c r="D6840" s="1">
        <v>42735</v>
      </c>
    </row>
    <row r="6841" spans="1:4" x14ac:dyDescent="0.25">
      <c r="A6841" s="28">
        <v>383603</v>
      </c>
      <c r="B6841" s="11">
        <v>30</v>
      </c>
      <c r="D6841" s="1">
        <v>43100</v>
      </c>
    </row>
    <row r="6842" spans="1:4" x14ac:dyDescent="0.25">
      <c r="A6842" s="28">
        <v>383607</v>
      </c>
      <c r="B6842" s="11">
        <v>22</v>
      </c>
      <c r="D6842" s="1">
        <v>42004</v>
      </c>
    </row>
    <row r="6843" spans="1:4" x14ac:dyDescent="0.25">
      <c r="A6843" s="28">
        <v>383607</v>
      </c>
      <c r="B6843" s="11">
        <v>22</v>
      </c>
      <c r="D6843" s="1">
        <v>42735</v>
      </c>
    </row>
    <row r="6844" spans="1:4" x14ac:dyDescent="0.25">
      <c r="A6844" s="28">
        <v>383607</v>
      </c>
      <c r="B6844" s="11">
        <v>22</v>
      </c>
      <c r="D6844" s="1">
        <v>43100</v>
      </c>
    </row>
    <row r="6845" spans="1:4" x14ac:dyDescent="0.25">
      <c r="A6845" s="28">
        <v>383609</v>
      </c>
      <c r="B6845" s="11">
        <v>1912930</v>
      </c>
      <c r="D6845" s="1">
        <v>42369</v>
      </c>
    </row>
    <row r="6846" spans="1:4" x14ac:dyDescent="0.25">
      <c r="A6846" s="28">
        <v>383609</v>
      </c>
      <c r="B6846" s="11">
        <v>2519826</v>
      </c>
      <c r="D6846" s="1">
        <v>42735</v>
      </c>
    </row>
    <row r="6847" spans="1:4" x14ac:dyDescent="0.25">
      <c r="A6847" s="28">
        <v>383609</v>
      </c>
      <c r="B6847" s="11">
        <v>2519826</v>
      </c>
      <c r="D6847" s="1">
        <v>43100</v>
      </c>
    </row>
    <row r="6848" spans="1:4" x14ac:dyDescent="0.25">
      <c r="A6848" s="28">
        <v>383611</v>
      </c>
      <c r="B6848" s="11">
        <v>1912929</v>
      </c>
      <c r="D6848" s="1">
        <v>42004</v>
      </c>
    </row>
    <row r="6849" spans="1:4" x14ac:dyDescent="0.25">
      <c r="A6849" s="28">
        <v>383611</v>
      </c>
      <c r="B6849" s="11">
        <v>2519826</v>
      </c>
      <c r="D6849" s="1">
        <v>42735</v>
      </c>
    </row>
    <row r="6850" spans="1:4" x14ac:dyDescent="0.25">
      <c r="A6850" s="28">
        <v>383611</v>
      </c>
      <c r="B6850" s="11">
        <v>2519826</v>
      </c>
      <c r="D6850" s="1">
        <v>43100</v>
      </c>
    </row>
    <row r="6851" spans="1:4" x14ac:dyDescent="0.25">
      <c r="A6851" s="28">
        <v>383613</v>
      </c>
      <c r="B6851" s="11"/>
      <c r="C6851" t="s">
        <v>256</v>
      </c>
      <c r="D6851" s="1">
        <v>41639</v>
      </c>
    </row>
    <row r="6852" spans="1:4" x14ac:dyDescent="0.25">
      <c r="A6852" s="28">
        <v>383613</v>
      </c>
      <c r="B6852" s="11">
        <v>14</v>
      </c>
      <c r="D6852" s="1">
        <v>42004</v>
      </c>
    </row>
    <row r="6853" spans="1:4" x14ac:dyDescent="0.25">
      <c r="A6853" s="28">
        <v>383613</v>
      </c>
      <c r="B6853" s="11">
        <v>26</v>
      </c>
      <c r="D6853" s="1">
        <v>42369</v>
      </c>
    </row>
    <row r="6854" spans="1:4" x14ac:dyDescent="0.25">
      <c r="A6854" s="28">
        <v>383613</v>
      </c>
      <c r="B6854" s="11">
        <v>38</v>
      </c>
      <c r="D6854" s="1">
        <v>42674</v>
      </c>
    </row>
    <row r="6855" spans="1:4" x14ac:dyDescent="0.25">
      <c r="A6855" s="28">
        <v>383613</v>
      </c>
      <c r="B6855" s="11">
        <v>24</v>
      </c>
      <c r="C6855" t="s">
        <v>4569</v>
      </c>
      <c r="D6855" s="1">
        <v>43039</v>
      </c>
    </row>
    <row r="6856" spans="1:4" x14ac:dyDescent="0.25">
      <c r="A6856" s="28">
        <v>383617</v>
      </c>
      <c r="B6856" s="11"/>
      <c r="C6856" t="s">
        <v>257</v>
      </c>
      <c r="D6856" s="1">
        <v>41639</v>
      </c>
    </row>
    <row r="6857" spans="1:4" x14ac:dyDescent="0.25">
      <c r="A6857" s="28">
        <v>383617</v>
      </c>
      <c r="B6857" s="11">
        <v>13</v>
      </c>
      <c r="D6857" s="1">
        <v>42004</v>
      </c>
    </row>
    <row r="6858" spans="1:4" x14ac:dyDescent="0.25">
      <c r="A6858" s="28">
        <v>383617</v>
      </c>
      <c r="B6858" s="11">
        <v>13</v>
      </c>
      <c r="C6858" t="s">
        <v>3276</v>
      </c>
      <c r="D6858" s="1">
        <v>42369</v>
      </c>
    </row>
    <row r="6859" spans="1:4" x14ac:dyDescent="0.25">
      <c r="A6859" s="28">
        <v>383617</v>
      </c>
      <c r="B6859" s="11">
        <v>13</v>
      </c>
      <c r="C6859" s="44"/>
      <c r="D6859" s="1">
        <v>42674</v>
      </c>
    </row>
    <row r="6860" spans="1:4" x14ac:dyDescent="0.25">
      <c r="A6860" s="28">
        <v>383617</v>
      </c>
      <c r="B6860" s="11">
        <v>13</v>
      </c>
      <c r="C6860" s="44"/>
      <c r="D6860" s="1">
        <v>43039</v>
      </c>
    </row>
    <row r="6861" spans="1:4" x14ac:dyDescent="0.25">
      <c r="A6861" s="28">
        <v>383619</v>
      </c>
      <c r="B6861" s="11"/>
      <c r="C6861" t="s">
        <v>258</v>
      </c>
      <c r="D6861" s="1">
        <v>41639</v>
      </c>
    </row>
    <row r="6862" spans="1:4" x14ac:dyDescent="0.25">
      <c r="A6862" s="28">
        <v>383619</v>
      </c>
      <c r="B6862" s="11">
        <v>20217644</v>
      </c>
      <c r="D6862" s="1">
        <v>42004</v>
      </c>
    </row>
    <row r="6863" spans="1:4" x14ac:dyDescent="0.25">
      <c r="A6863" s="28">
        <v>383619</v>
      </c>
      <c r="B6863" s="11">
        <v>20604768</v>
      </c>
      <c r="D6863" s="1">
        <v>42369</v>
      </c>
    </row>
    <row r="6864" spans="1:4" x14ac:dyDescent="0.25">
      <c r="A6864" s="28">
        <v>383619</v>
      </c>
      <c r="B6864" s="11">
        <v>20438377</v>
      </c>
      <c r="D6864" s="1">
        <v>42674</v>
      </c>
    </row>
    <row r="6865" spans="1:4" x14ac:dyDescent="0.25">
      <c r="A6865" s="28">
        <v>383619</v>
      </c>
      <c r="B6865" s="11">
        <v>19221634</v>
      </c>
      <c r="C6865" t="s">
        <v>4570</v>
      </c>
      <c r="D6865" s="1">
        <v>43039</v>
      </c>
    </row>
    <row r="6866" spans="1:4" x14ac:dyDescent="0.25">
      <c r="A6866" s="28">
        <v>383621</v>
      </c>
      <c r="B6866" s="11">
        <v>6194174</v>
      </c>
      <c r="D6866" s="1">
        <v>41639</v>
      </c>
    </row>
    <row r="6867" spans="1:4" x14ac:dyDescent="0.25">
      <c r="A6867" s="28">
        <v>383621</v>
      </c>
      <c r="B6867" s="11">
        <v>22806000</v>
      </c>
      <c r="C6867" s="44"/>
      <c r="D6867" s="1">
        <v>42004</v>
      </c>
    </row>
    <row r="6868" spans="1:4" x14ac:dyDescent="0.25">
      <c r="A6868" s="28">
        <v>383621</v>
      </c>
      <c r="B6868" s="11">
        <v>22806000</v>
      </c>
      <c r="C6868" s="44"/>
      <c r="D6868" s="1">
        <v>42369</v>
      </c>
    </row>
    <row r="6869" spans="1:4" x14ac:dyDescent="0.25">
      <c r="A6869" s="28">
        <v>383621</v>
      </c>
      <c r="B6869" s="11">
        <v>22806000</v>
      </c>
      <c r="D6869" s="1">
        <v>42674</v>
      </c>
    </row>
    <row r="6870" spans="1:4" x14ac:dyDescent="0.25">
      <c r="A6870" s="28">
        <v>383621</v>
      </c>
      <c r="B6870" s="11">
        <v>22806000</v>
      </c>
      <c r="D6870" s="1">
        <v>43039</v>
      </c>
    </row>
    <row r="6871" spans="1:4" x14ac:dyDescent="0.25">
      <c r="A6871" s="28">
        <v>383633</v>
      </c>
      <c r="B6871" s="11">
        <v>134180</v>
      </c>
      <c r="D6871" s="1">
        <v>42369</v>
      </c>
    </row>
    <row r="6872" spans="1:4" x14ac:dyDescent="0.25">
      <c r="A6872" s="28">
        <v>383635</v>
      </c>
      <c r="B6872" s="11">
        <v>85992</v>
      </c>
      <c r="D6872" s="1">
        <v>41820</v>
      </c>
    </row>
    <row r="6873" spans="1:4" x14ac:dyDescent="0.25">
      <c r="A6873" s="28">
        <v>383645</v>
      </c>
      <c r="B6873" s="11">
        <v>1436784</v>
      </c>
      <c r="D6873" s="1">
        <v>42369</v>
      </c>
    </row>
    <row r="6874" spans="1:4" x14ac:dyDescent="0.25">
      <c r="A6874" s="28">
        <v>383647</v>
      </c>
      <c r="B6874" s="11">
        <v>574322</v>
      </c>
      <c r="D6874" s="1">
        <v>41820</v>
      </c>
    </row>
    <row r="6875" spans="1:4" x14ac:dyDescent="0.25">
      <c r="A6875" s="28">
        <v>383647</v>
      </c>
      <c r="B6875" s="11">
        <v>1386784</v>
      </c>
      <c r="D6875" s="1">
        <v>42369</v>
      </c>
    </row>
    <row r="6876" spans="1:4" x14ac:dyDescent="0.25">
      <c r="A6876" s="28">
        <v>383653</v>
      </c>
      <c r="B6876" s="11">
        <v>1072474</v>
      </c>
      <c r="D6876" s="1">
        <v>42004</v>
      </c>
    </row>
    <row r="6877" spans="1:4" x14ac:dyDescent="0.25">
      <c r="A6877" s="28">
        <v>383653</v>
      </c>
      <c r="B6877" s="11"/>
      <c r="D6877" s="1">
        <v>42369</v>
      </c>
    </row>
    <row r="6878" spans="1:4" x14ac:dyDescent="0.25">
      <c r="A6878" s="28">
        <v>383661</v>
      </c>
      <c r="B6878" s="11">
        <v>55050</v>
      </c>
      <c r="D6878" s="1">
        <v>41729</v>
      </c>
    </row>
    <row r="6879" spans="1:4" x14ac:dyDescent="0.25">
      <c r="A6879" s="28">
        <v>383665</v>
      </c>
      <c r="B6879" s="11">
        <v>5941612</v>
      </c>
      <c r="D6879" s="1">
        <v>42004</v>
      </c>
    </row>
    <row r="6880" spans="1:4" x14ac:dyDescent="0.25">
      <c r="A6880" s="28">
        <v>383665</v>
      </c>
      <c r="B6880" s="11">
        <v>7201612</v>
      </c>
      <c r="C6880">
        <f>5941612+1260000</f>
        <v>7201612</v>
      </c>
      <c r="D6880" s="1">
        <v>42369</v>
      </c>
    </row>
    <row r="6881" spans="1:4" x14ac:dyDescent="0.25">
      <c r="A6881" s="28">
        <v>383665</v>
      </c>
      <c r="B6881" s="11">
        <v>720612</v>
      </c>
      <c r="D6881" s="1">
        <v>43100</v>
      </c>
    </row>
    <row r="6882" spans="1:4" x14ac:dyDescent="0.25">
      <c r="A6882" s="28">
        <v>383667</v>
      </c>
      <c r="B6882" s="11">
        <v>5698993</v>
      </c>
      <c r="D6882" s="1">
        <v>42004</v>
      </c>
    </row>
    <row r="6883" spans="1:4" x14ac:dyDescent="0.25">
      <c r="A6883" s="28">
        <v>383667</v>
      </c>
      <c r="B6883" s="11">
        <v>1360000</v>
      </c>
      <c r="D6883" s="1">
        <v>42369</v>
      </c>
    </row>
    <row r="6884" spans="1:4" x14ac:dyDescent="0.25">
      <c r="A6884" s="28">
        <v>383667</v>
      </c>
      <c r="B6884" s="11">
        <v>1260000</v>
      </c>
      <c r="D6884" s="1">
        <v>42825</v>
      </c>
    </row>
    <row r="6885" spans="1:4" x14ac:dyDescent="0.25">
      <c r="A6885" s="28">
        <v>383667</v>
      </c>
      <c r="B6885" s="11">
        <v>1260000</v>
      </c>
      <c r="D6885" s="1">
        <v>43100</v>
      </c>
    </row>
    <row r="6886" spans="1:4" x14ac:dyDescent="0.25">
      <c r="A6886" s="28">
        <v>383673</v>
      </c>
      <c r="B6886" s="11">
        <v>568000</v>
      </c>
      <c r="D6886" s="1">
        <v>42369</v>
      </c>
    </row>
    <row r="6887" spans="1:4" x14ac:dyDescent="0.25">
      <c r="A6887" s="28">
        <v>383673</v>
      </c>
      <c r="B6887" s="11">
        <v>318000</v>
      </c>
      <c r="D6887" s="1">
        <v>42825</v>
      </c>
    </row>
    <row r="6888" spans="1:4" x14ac:dyDescent="0.25">
      <c r="A6888" s="28">
        <v>383673</v>
      </c>
      <c r="B6888" s="11">
        <v>318000</v>
      </c>
      <c r="D6888" s="1">
        <v>43100</v>
      </c>
    </row>
    <row r="6889" spans="1:4" x14ac:dyDescent="0.25">
      <c r="A6889" s="28">
        <v>383675</v>
      </c>
      <c r="B6889" s="11">
        <v>642000</v>
      </c>
      <c r="D6889" s="1">
        <v>42369</v>
      </c>
    </row>
    <row r="6890" spans="1:4" x14ac:dyDescent="0.25">
      <c r="A6890" s="28">
        <v>383675</v>
      </c>
      <c r="B6890" s="11">
        <v>642000</v>
      </c>
      <c r="D6890" s="1">
        <v>42825</v>
      </c>
    </row>
    <row r="6891" spans="1:4" x14ac:dyDescent="0.25">
      <c r="A6891" s="28">
        <v>383675</v>
      </c>
      <c r="B6891" s="11">
        <v>642000</v>
      </c>
      <c r="D6891" s="1">
        <v>43100</v>
      </c>
    </row>
    <row r="6892" spans="1:4" x14ac:dyDescent="0.25">
      <c r="A6892" s="28">
        <v>383682</v>
      </c>
      <c r="B6892" s="11">
        <v>4630684</v>
      </c>
      <c r="D6892" s="1">
        <v>42004</v>
      </c>
    </row>
    <row r="6893" spans="1:4" x14ac:dyDescent="0.25">
      <c r="A6893" s="28">
        <v>383682</v>
      </c>
      <c r="B6893" s="11">
        <v>4916092</v>
      </c>
      <c r="D6893" s="1">
        <v>42369</v>
      </c>
    </row>
    <row r="6894" spans="1:4" x14ac:dyDescent="0.25">
      <c r="A6894" s="28">
        <v>383684</v>
      </c>
      <c r="B6894" s="11">
        <v>3995260</v>
      </c>
      <c r="D6894" s="1">
        <v>41820</v>
      </c>
    </row>
    <row r="6895" spans="1:4" x14ac:dyDescent="0.25">
      <c r="A6895" s="28">
        <v>383684</v>
      </c>
      <c r="B6895" s="11">
        <v>4630684</v>
      </c>
      <c r="D6895" s="1">
        <v>42004</v>
      </c>
    </row>
    <row r="6896" spans="1:4" x14ac:dyDescent="0.25">
      <c r="A6896" s="28">
        <v>383684</v>
      </c>
      <c r="B6896" s="11">
        <v>4019627</v>
      </c>
      <c r="C6896" t="s">
        <v>4571</v>
      </c>
      <c r="D6896" s="1">
        <v>42369</v>
      </c>
    </row>
    <row r="6897" spans="1:4" x14ac:dyDescent="0.25">
      <c r="A6897" s="28">
        <v>383690</v>
      </c>
      <c r="B6897" s="11">
        <v>119627</v>
      </c>
      <c r="D6897" s="1">
        <v>42369</v>
      </c>
    </row>
    <row r="6898" spans="1:4" x14ac:dyDescent="0.25">
      <c r="A6898" s="28">
        <v>383692</v>
      </c>
      <c r="B6898" s="11">
        <v>3900000</v>
      </c>
      <c r="D6898" s="1">
        <v>42369</v>
      </c>
    </row>
    <row r="6899" spans="1:4" x14ac:dyDescent="0.25">
      <c r="A6899" s="28">
        <v>383699</v>
      </c>
      <c r="B6899" s="11">
        <v>147337</v>
      </c>
      <c r="D6899" s="1">
        <v>41820</v>
      </c>
    </row>
    <row r="6900" spans="1:4" x14ac:dyDescent="0.25">
      <c r="A6900" s="28">
        <v>383699</v>
      </c>
      <c r="B6900" s="11">
        <v>1000000</v>
      </c>
      <c r="D6900" s="1">
        <v>42185</v>
      </c>
    </row>
    <row r="6901" spans="1:4" x14ac:dyDescent="0.25">
      <c r="A6901" s="28">
        <v>383699</v>
      </c>
      <c r="B6901" s="11">
        <v>3572506</v>
      </c>
      <c r="D6901" s="1">
        <v>42551</v>
      </c>
    </row>
    <row r="6902" spans="1:4" x14ac:dyDescent="0.25">
      <c r="A6902" s="28">
        <v>383699</v>
      </c>
      <c r="B6902" s="11">
        <v>6833165</v>
      </c>
      <c r="D6902" s="1">
        <v>43100</v>
      </c>
    </row>
    <row r="6903" spans="1:4" x14ac:dyDescent="0.25">
      <c r="A6903" s="28">
        <v>383701</v>
      </c>
      <c r="B6903" s="11">
        <v>147337</v>
      </c>
      <c r="D6903" s="1">
        <v>41820</v>
      </c>
    </row>
    <row r="6904" spans="1:4" x14ac:dyDescent="0.25">
      <c r="A6904" s="28">
        <v>383701</v>
      </c>
      <c r="B6904" s="11">
        <v>1164525</v>
      </c>
      <c r="D6904" s="1">
        <v>42004</v>
      </c>
    </row>
    <row r="6905" spans="1:4" x14ac:dyDescent="0.25">
      <c r="A6905" s="28">
        <v>383701</v>
      </c>
      <c r="B6905" s="11">
        <v>1398449</v>
      </c>
      <c r="D6905" s="1">
        <v>42551</v>
      </c>
    </row>
    <row r="6906" spans="1:4" x14ac:dyDescent="0.25">
      <c r="A6906" s="28">
        <v>383701</v>
      </c>
      <c r="B6906" s="11">
        <v>867607</v>
      </c>
      <c r="D6906" s="1">
        <v>42735</v>
      </c>
    </row>
    <row r="6907" spans="1:4" x14ac:dyDescent="0.25">
      <c r="A6907" s="28">
        <v>383701</v>
      </c>
      <c r="B6907" s="11">
        <v>5833165</v>
      </c>
      <c r="C6907" t="s">
        <v>4572</v>
      </c>
      <c r="D6907" s="1">
        <v>75971</v>
      </c>
    </row>
    <row r="6908" spans="1:4" x14ac:dyDescent="0.25">
      <c r="A6908" s="28">
        <v>383707</v>
      </c>
      <c r="B6908" s="11">
        <v>1504805</v>
      </c>
      <c r="D6908" s="1">
        <v>42185</v>
      </c>
    </row>
    <row r="6909" spans="1:4" x14ac:dyDescent="0.25">
      <c r="A6909" s="28">
        <v>383707</v>
      </c>
      <c r="B6909" s="11">
        <v>3250529</v>
      </c>
      <c r="D6909" s="1">
        <v>42551</v>
      </c>
    </row>
    <row r="6910" spans="1:4" x14ac:dyDescent="0.25">
      <c r="A6910" s="28">
        <v>383707</v>
      </c>
      <c r="B6910" s="11">
        <v>6833165</v>
      </c>
      <c r="D6910" s="1">
        <v>43100</v>
      </c>
    </row>
    <row r="6911" spans="1:4" x14ac:dyDescent="0.25">
      <c r="A6911" s="28">
        <v>383709</v>
      </c>
      <c r="B6911" s="11">
        <v>147337</v>
      </c>
      <c r="D6911" s="1">
        <v>41820</v>
      </c>
    </row>
    <row r="6912" spans="1:4" x14ac:dyDescent="0.25">
      <c r="A6912" s="28">
        <v>383709</v>
      </c>
      <c r="B6912" s="11">
        <v>1000000</v>
      </c>
      <c r="D6912" s="1">
        <v>42185</v>
      </c>
    </row>
    <row r="6913" spans="1:4" x14ac:dyDescent="0.25">
      <c r="A6913" s="28">
        <v>383709</v>
      </c>
      <c r="B6913" s="11">
        <v>321977</v>
      </c>
      <c r="D6913" s="1">
        <v>42551</v>
      </c>
    </row>
    <row r="6914" spans="1:4" x14ac:dyDescent="0.25">
      <c r="A6914" s="28">
        <v>383709</v>
      </c>
      <c r="B6914" s="11">
        <v>2364000</v>
      </c>
      <c r="D6914" s="1">
        <v>43100</v>
      </c>
    </row>
    <row r="6915" spans="1:4" x14ac:dyDescent="0.25">
      <c r="A6915" s="28">
        <v>383718</v>
      </c>
      <c r="B6915" s="11">
        <v>30000</v>
      </c>
      <c r="D6915" s="1">
        <v>41820</v>
      </c>
    </row>
    <row r="6916" spans="1:4" x14ac:dyDescent="0.25">
      <c r="A6916" s="28">
        <v>383718</v>
      </c>
      <c r="B6916" s="11">
        <v>234023</v>
      </c>
      <c r="D6916" s="1">
        <v>42185</v>
      </c>
    </row>
    <row r="6917" spans="1:4" x14ac:dyDescent="0.25">
      <c r="A6917" s="28">
        <v>383718</v>
      </c>
      <c r="B6917" s="11">
        <v>359498</v>
      </c>
      <c r="D6917" s="1">
        <v>42369</v>
      </c>
    </row>
    <row r="6918" spans="1:4" x14ac:dyDescent="0.25">
      <c r="A6918" s="28">
        <v>383730</v>
      </c>
      <c r="B6918" s="11">
        <v>687611</v>
      </c>
      <c r="D6918" s="1">
        <v>42551</v>
      </c>
    </row>
    <row r="6919" spans="1:4" x14ac:dyDescent="0.25">
      <c r="A6919" s="28">
        <v>383730</v>
      </c>
      <c r="B6919" s="11">
        <v>13405850</v>
      </c>
      <c r="D6919" s="1">
        <v>42735</v>
      </c>
    </row>
    <row r="6920" spans="1:4" x14ac:dyDescent="0.25">
      <c r="A6920" s="28">
        <v>383730</v>
      </c>
      <c r="B6920" s="11">
        <v>13686915</v>
      </c>
      <c r="D6920" s="1">
        <v>43100</v>
      </c>
    </row>
    <row r="6921" spans="1:4" x14ac:dyDescent="0.25">
      <c r="A6921" s="28">
        <v>383732</v>
      </c>
      <c r="B6921" s="11">
        <v>687611</v>
      </c>
      <c r="D6921" s="1">
        <v>42551</v>
      </c>
    </row>
    <row r="6922" spans="1:4" x14ac:dyDescent="0.25">
      <c r="A6922" s="28">
        <v>383732</v>
      </c>
      <c r="B6922" s="11">
        <v>1610609</v>
      </c>
      <c r="D6922" s="1">
        <v>42735</v>
      </c>
    </row>
    <row r="6923" spans="1:4" x14ac:dyDescent="0.25">
      <c r="A6923" s="28">
        <v>383732</v>
      </c>
      <c r="B6923" s="11">
        <v>1716540</v>
      </c>
      <c r="D6923" s="1">
        <v>43100</v>
      </c>
    </row>
    <row r="6924" spans="1:4" x14ac:dyDescent="0.25">
      <c r="A6924" s="28">
        <v>383738</v>
      </c>
      <c r="B6924" s="11">
        <v>1061000</v>
      </c>
      <c r="D6924" s="1">
        <v>42551</v>
      </c>
    </row>
    <row r="6925" spans="1:4" x14ac:dyDescent="0.25">
      <c r="A6925" s="28">
        <v>383738</v>
      </c>
      <c r="B6925" s="11">
        <v>1610609</v>
      </c>
      <c r="D6925" s="1">
        <v>42735</v>
      </c>
    </row>
    <row r="6926" spans="1:4" x14ac:dyDescent="0.25">
      <c r="A6926" s="28">
        <v>383738</v>
      </c>
      <c r="B6926" s="11">
        <v>3041916</v>
      </c>
      <c r="D6926" s="1">
        <v>43100</v>
      </c>
    </row>
    <row r="6927" spans="1:4" x14ac:dyDescent="0.25">
      <c r="A6927" s="28">
        <v>383740</v>
      </c>
      <c r="B6927" s="11">
        <v>10645000</v>
      </c>
      <c r="D6927" s="1">
        <v>42551</v>
      </c>
    </row>
    <row r="6928" spans="1:4" x14ac:dyDescent="0.25">
      <c r="A6928" s="28">
        <v>383740</v>
      </c>
      <c r="B6928" s="11">
        <v>0</v>
      </c>
      <c r="D6928" s="1">
        <v>42735</v>
      </c>
    </row>
    <row r="6929" spans="1:4" x14ac:dyDescent="0.25">
      <c r="A6929" s="28">
        <v>383740</v>
      </c>
      <c r="B6929" s="11">
        <v>10645000</v>
      </c>
      <c r="D6929" s="1">
        <v>43100</v>
      </c>
    </row>
    <row r="6930" spans="1:4" x14ac:dyDescent="0.25">
      <c r="A6930" s="28">
        <v>383747</v>
      </c>
      <c r="B6930" s="11">
        <v>66065</v>
      </c>
      <c r="D6930" s="1">
        <v>41820</v>
      </c>
    </row>
    <row r="6931" spans="1:4" x14ac:dyDescent="0.25">
      <c r="A6931" s="28">
        <v>383747</v>
      </c>
      <c r="B6931" s="11">
        <v>859556</v>
      </c>
      <c r="D6931" s="1">
        <v>42185</v>
      </c>
    </row>
    <row r="6932" spans="1:4" x14ac:dyDescent="0.25">
      <c r="A6932" s="28">
        <v>383747</v>
      </c>
      <c r="B6932" s="11">
        <v>5586072</v>
      </c>
      <c r="D6932" s="1">
        <v>42551</v>
      </c>
    </row>
    <row r="6933" spans="1:4" x14ac:dyDescent="0.25">
      <c r="A6933" s="28">
        <v>383747</v>
      </c>
      <c r="B6933" s="11">
        <v>6566304</v>
      </c>
      <c r="D6933" s="1">
        <v>42916</v>
      </c>
    </row>
    <row r="6934" spans="1:4" x14ac:dyDescent="0.25">
      <c r="A6934" s="28">
        <v>383747</v>
      </c>
      <c r="B6934" s="11">
        <v>6795278</v>
      </c>
      <c r="C6934" s="44"/>
      <c r="D6934" s="1">
        <v>43100</v>
      </c>
    </row>
    <row r="6935" spans="1:4" x14ac:dyDescent="0.25">
      <c r="A6935" s="28">
        <v>383749</v>
      </c>
      <c r="B6935" s="11">
        <v>859556</v>
      </c>
      <c r="D6935" s="1">
        <v>42185</v>
      </c>
    </row>
    <row r="6936" spans="1:4" x14ac:dyDescent="0.25">
      <c r="A6936" s="28">
        <v>383749</v>
      </c>
      <c r="B6936" s="11">
        <v>1686072</v>
      </c>
      <c r="D6936" s="1">
        <v>42551</v>
      </c>
    </row>
    <row r="6937" spans="1:4" x14ac:dyDescent="0.25">
      <c r="A6937" s="28">
        <v>383749</v>
      </c>
      <c r="B6937" s="11">
        <v>222511</v>
      </c>
      <c r="D6937" s="1">
        <v>42916</v>
      </c>
    </row>
    <row r="6938" spans="1:4" x14ac:dyDescent="0.25">
      <c r="A6938" s="28">
        <v>383749</v>
      </c>
      <c r="B6938" s="11">
        <v>3321143</v>
      </c>
      <c r="D6938" s="1">
        <v>43100</v>
      </c>
    </row>
    <row r="6939" spans="1:4" x14ac:dyDescent="0.25">
      <c r="A6939" s="28">
        <v>383764</v>
      </c>
      <c r="B6939" s="11">
        <v>28306093</v>
      </c>
      <c r="D6939" s="1">
        <v>41820</v>
      </c>
    </row>
    <row r="6940" spans="1:4" x14ac:dyDescent="0.25">
      <c r="A6940" s="28">
        <v>383764</v>
      </c>
      <c r="B6940" s="11">
        <v>8638549</v>
      </c>
      <c r="D6940" s="1">
        <v>42185</v>
      </c>
    </row>
    <row r="6941" spans="1:4" x14ac:dyDescent="0.25">
      <c r="A6941" s="28">
        <v>383764</v>
      </c>
      <c r="B6941" s="11">
        <v>9497747</v>
      </c>
      <c r="D6941" s="1">
        <v>42369</v>
      </c>
    </row>
    <row r="6942" spans="1:4" x14ac:dyDescent="0.25">
      <c r="A6942" s="28">
        <v>383764</v>
      </c>
      <c r="B6942" s="11">
        <v>10320615</v>
      </c>
      <c r="D6942" s="1">
        <v>42735</v>
      </c>
    </row>
    <row r="6943" spans="1:4" x14ac:dyDescent="0.25">
      <c r="A6943" s="28">
        <v>383764</v>
      </c>
      <c r="B6943" s="11">
        <v>10341616</v>
      </c>
      <c r="D6943" s="1">
        <v>43100</v>
      </c>
    </row>
    <row r="6944" spans="1:4" x14ac:dyDescent="0.25">
      <c r="A6944" s="28">
        <v>383766</v>
      </c>
      <c r="B6944" s="11">
        <v>3322528</v>
      </c>
      <c r="D6944" s="1">
        <v>41820</v>
      </c>
    </row>
    <row r="6945" spans="1:4" x14ac:dyDescent="0.25">
      <c r="A6945" s="28">
        <v>383766</v>
      </c>
      <c r="B6945" s="11">
        <v>5698993</v>
      </c>
      <c r="D6945" s="1">
        <v>42004</v>
      </c>
    </row>
    <row r="6946" spans="1:4" x14ac:dyDescent="0.25">
      <c r="A6946" s="28">
        <v>383766</v>
      </c>
      <c r="B6946" s="11">
        <v>9494747</v>
      </c>
      <c r="D6946" s="1">
        <v>42369</v>
      </c>
    </row>
    <row r="6947" spans="1:4" x14ac:dyDescent="0.25">
      <c r="A6947" s="28">
        <v>383766</v>
      </c>
      <c r="B6947" s="11">
        <v>9320615</v>
      </c>
      <c r="C6947" t="s">
        <v>4573</v>
      </c>
      <c r="D6947" s="1">
        <v>42735</v>
      </c>
    </row>
    <row r="6948" spans="1:4" x14ac:dyDescent="0.25">
      <c r="A6948" s="28">
        <v>383766</v>
      </c>
      <c r="B6948" s="11">
        <v>10341616</v>
      </c>
      <c r="D6948" s="1">
        <v>43100</v>
      </c>
    </row>
    <row r="6949" spans="1:4" x14ac:dyDescent="0.25">
      <c r="A6949" s="28">
        <v>383772</v>
      </c>
      <c r="B6949" s="11">
        <v>8638549</v>
      </c>
      <c r="D6949" s="1">
        <v>42185</v>
      </c>
    </row>
    <row r="6950" spans="1:4" x14ac:dyDescent="0.25">
      <c r="A6950" s="28">
        <v>383772</v>
      </c>
      <c r="B6950" s="11">
        <v>9320615</v>
      </c>
      <c r="D6950" s="1">
        <v>42735</v>
      </c>
    </row>
    <row r="6951" spans="1:4" x14ac:dyDescent="0.25">
      <c r="A6951" s="28">
        <v>383772</v>
      </c>
      <c r="B6951" s="11">
        <v>9341616</v>
      </c>
      <c r="D6951" s="1">
        <v>43100</v>
      </c>
    </row>
    <row r="6952" spans="1:4" x14ac:dyDescent="0.25">
      <c r="A6952" s="28">
        <v>383774</v>
      </c>
      <c r="B6952" s="11">
        <v>0</v>
      </c>
      <c r="D6952" s="1">
        <v>42735</v>
      </c>
    </row>
    <row r="6953" spans="1:4" x14ac:dyDescent="0.25">
      <c r="A6953" s="28">
        <v>383781</v>
      </c>
      <c r="B6953" s="11">
        <v>35700</v>
      </c>
      <c r="D6953" s="1">
        <v>41820</v>
      </c>
    </row>
    <row r="6954" spans="1:4" x14ac:dyDescent="0.25">
      <c r="A6954" s="28">
        <v>383781</v>
      </c>
      <c r="B6954" s="11">
        <v>36500</v>
      </c>
      <c r="D6954" s="1">
        <v>42004</v>
      </c>
    </row>
    <row r="6955" spans="1:4" x14ac:dyDescent="0.25">
      <c r="A6955" s="28">
        <v>383783</v>
      </c>
      <c r="B6955" s="11">
        <v>26305</v>
      </c>
      <c r="C6955" s="44"/>
      <c r="D6955" s="1">
        <v>42004</v>
      </c>
    </row>
    <row r="6956" spans="1:4" x14ac:dyDescent="0.25">
      <c r="A6956" s="28">
        <v>383795</v>
      </c>
      <c r="B6956" s="11">
        <v>15</v>
      </c>
      <c r="D6956" s="1">
        <v>41912</v>
      </c>
    </row>
    <row r="6957" spans="1:4" x14ac:dyDescent="0.25">
      <c r="A6957" s="28">
        <v>383795</v>
      </c>
      <c r="B6957" s="11">
        <v>36</v>
      </c>
      <c r="D6957" s="1">
        <v>42521</v>
      </c>
    </row>
    <row r="6958" spans="1:4" x14ac:dyDescent="0.25">
      <c r="A6958" s="28">
        <v>383795</v>
      </c>
      <c r="B6958" s="11">
        <v>38</v>
      </c>
      <c r="D6958" s="1">
        <v>42886</v>
      </c>
    </row>
    <row r="6959" spans="1:4" x14ac:dyDescent="0.25">
      <c r="A6959" s="28">
        <v>383799</v>
      </c>
      <c r="B6959" s="11">
        <v>958126</v>
      </c>
      <c r="D6959" s="1">
        <v>41547</v>
      </c>
    </row>
    <row r="6960" spans="1:4" x14ac:dyDescent="0.25">
      <c r="A6960" s="28">
        <v>383799</v>
      </c>
      <c r="B6960" s="11">
        <v>16377614</v>
      </c>
      <c r="D6960" s="1">
        <v>41912</v>
      </c>
    </row>
    <row r="6961" spans="1:4" x14ac:dyDescent="0.25">
      <c r="A6961" s="28">
        <v>383799</v>
      </c>
      <c r="B6961" s="11">
        <v>17876899</v>
      </c>
      <c r="D6961" s="1">
        <v>42521</v>
      </c>
    </row>
    <row r="6962" spans="1:4" x14ac:dyDescent="0.25">
      <c r="A6962" s="28">
        <v>383799</v>
      </c>
      <c r="B6962" s="11">
        <v>17876799</v>
      </c>
      <c r="D6962" s="1">
        <v>42886</v>
      </c>
    </row>
    <row r="6963" spans="1:4" x14ac:dyDescent="0.25">
      <c r="A6963" s="28">
        <v>383803</v>
      </c>
      <c r="B6963" s="11">
        <v>131</v>
      </c>
      <c r="D6963" s="1">
        <v>41912</v>
      </c>
    </row>
    <row r="6964" spans="1:4" x14ac:dyDescent="0.25">
      <c r="A6964" s="28">
        <v>383803</v>
      </c>
      <c r="B6964" s="11">
        <v>129</v>
      </c>
      <c r="D6964" s="1">
        <v>42521</v>
      </c>
    </row>
    <row r="6965" spans="1:4" x14ac:dyDescent="0.25">
      <c r="A6965" s="28">
        <v>383803</v>
      </c>
      <c r="B6965" s="11">
        <v>129</v>
      </c>
      <c r="D6965" s="1">
        <v>42886</v>
      </c>
    </row>
    <row r="6966" spans="1:4" x14ac:dyDescent="0.25">
      <c r="A6966" s="28">
        <v>383805</v>
      </c>
      <c r="B6966" s="11">
        <v>958126</v>
      </c>
      <c r="D6966" s="1">
        <v>41547</v>
      </c>
    </row>
    <row r="6967" spans="1:4" x14ac:dyDescent="0.25">
      <c r="A6967" s="28">
        <v>383805</v>
      </c>
      <c r="B6967" s="11">
        <v>16377615</v>
      </c>
      <c r="D6967" s="1">
        <v>41912</v>
      </c>
    </row>
    <row r="6968" spans="1:4" x14ac:dyDescent="0.25">
      <c r="A6968" s="28">
        <v>383805</v>
      </c>
      <c r="B6968" s="11">
        <v>17876899</v>
      </c>
      <c r="D6968" s="1">
        <v>42521</v>
      </c>
    </row>
    <row r="6969" spans="1:4" x14ac:dyDescent="0.25">
      <c r="A6969" s="28">
        <v>383805</v>
      </c>
      <c r="B6969" s="11">
        <v>17876799</v>
      </c>
      <c r="D6969" s="1">
        <v>42886</v>
      </c>
    </row>
    <row r="6970" spans="1:4" x14ac:dyDescent="0.25">
      <c r="A6970" s="28">
        <v>383807</v>
      </c>
      <c r="B6970" s="11">
        <v>1640287</v>
      </c>
      <c r="D6970" s="1">
        <v>42185</v>
      </c>
    </row>
    <row r="6971" spans="1:4" x14ac:dyDescent="0.25">
      <c r="A6971" s="28">
        <v>383809</v>
      </c>
      <c r="B6971" s="11">
        <v>1640287</v>
      </c>
      <c r="D6971" s="1">
        <v>42185</v>
      </c>
    </row>
    <row r="6972" spans="1:4" x14ac:dyDescent="0.25">
      <c r="A6972" s="28">
        <v>383821</v>
      </c>
      <c r="B6972" s="11">
        <v>562500</v>
      </c>
      <c r="D6972" s="1">
        <v>42004</v>
      </c>
    </row>
    <row r="6973" spans="1:4" x14ac:dyDescent="0.25">
      <c r="A6973" s="28">
        <v>383821</v>
      </c>
      <c r="B6973" s="11">
        <v>1269542</v>
      </c>
      <c r="D6973" s="1">
        <v>42369</v>
      </c>
    </row>
    <row r="6974" spans="1:4" x14ac:dyDescent="0.25">
      <c r="A6974" s="28">
        <v>383823</v>
      </c>
      <c r="B6974" s="11">
        <v>51900</v>
      </c>
      <c r="D6974" s="1">
        <v>42369</v>
      </c>
    </row>
    <row r="6975" spans="1:4" x14ac:dyDescent="0.25">
      <c r="A6975" s="28">
        <v>383825</v>
      </c>
      <c r="B6975" s="11">
        <v>1</v>
      </c>
      <c r="C6975" s="44"/>
      <c r="D6975" s="1">
        <v>42369</v>
      </c>
    </row>
    <row r="6976" spans="1:4" x14ac:dyDescent="0.25">
      <c r="A6976" s="28">
        <v>383835</v>
      </c>
      <c r="B6976" s="11">
        <v>89596</v>
      </c>
      <c r="C6976" s="44"/>
      <c r="D6976" s="1">
        <v>42004</v>
      </c>
    </row>
    <row r="6977" spans="1:4" x14ac:dyDescent="0.25">
      <c r="A6977" s="28">
        <v>383835</v>
      </c>
      <c r="B6977" s="11">
        <v>75248</v>
      </c>
      <c r="D6977" s="1">
        <v>42369</v>
      </c>
    </row>
    <row r="6978" spans="1:4" x14ac:dyDescent="0.25">
      <c r="A6978" s="28">
        <v>383835</v>
      </c>
      <c r="B6978" s="11">
        <v>0</v>
      </c>
      <c r="D6978" s="1">
        <v>42916</v>
      </c>
    </row>
    <row r="6979" spans="1:4" x14ac:dyDescent="0.25">
      <c r="A6979" s="28">
        <v>383835</v>
      </c>
      <c r="B6979" s="11">
        <v>31700</v>
      </c>
      <c r="D6979" s="1">
        <v>43100</v>
      </c>
    </row>
    <row r="6980" spans="1:4" x14ac:dyDescent="0.25">
      <c r="A6980" s="28">
        <v>383837</v>
      </c>
      <c r="B6980" s="11">
        <v>29971</v>
      </c>
      <c r="D6980" s="1">
        <v>42185</v>
      </c>
    </row>
    <row r="6981" spans="1:4" x14ac:dyDescent="0.25">
      <c r="A6981" s="28">
        <v>383837</v>
      </c>
      <c r="B6981" s="11">
        <v>22413</v>
      </c>
      <c r="D6981" s="1">
        <v>42551</v>
      </c>
    </row>
    <row r="6982" spans="1:4" x14ac:dyDescent="0.25">
      <c r="A6982" s="28">
        <v>383837</v>
      </c>
      <c r="B6982" s="11">
        <v>22413</v>
      </c>
      <c r="D6982" s="1">
        <v>42916</v>
      </c>
    </row>
    <row r="6983" spans="1:4" x14ac:dyDescent="0.25">
      <c r="A6983" s="28">
        <v>383837</v>
      </c>
      <c r="B6983" s="11">
        <v>22413</v>
      </c>
      <c r="D6983" s="1">
        <v>43100</v>
      </c>
    </row>
    <row r="6984" spans="1:4" x14ac:dyDescent="0.25">
      <c r="A6984" s="28">
        <v>383839</v>
      </c>
      <c r="B6984" s="11">
        <v>3549000</v>
      </c>
      <c r="D6984" s="1">
        <v>42185</v>
      </c>
    </row>
    <row r="6985" spans="1:4" x14ac:dyDescent="0.25">
      <c r="A6985" s="28">
        <v>383839</v>
      </c>
      <c r="B6985" s="11"/>
      <c r="D6985" s="1">
        <v>42551</v>
      </c>
    </row>
    <row r="6986" spans="1:4" x14ac:dyDescent="0.25">
      <c r="A6986" s="28">
        <v>383839</v>
      </c>
      <c r="B6986" s="11">
        <v>0</v>
      </c>
      <c r="D6986" s="1">
        <v>42916</v>
      </c>
    </row>
    <row r="6987" spans="1:4" x14ac:dyDescent="0.25">
      <c r="A6987" s="28">
        <v>383839</v>
      </c>
      <c r="B6987" s="11">
        <v>0</v>
      </c>
      <c r="D6987" s="1">
        <v>43100</v>
      </c>
    </row>
    <row r="6988" spans="1:4" x14ac:dyDescent="0.25">
      <c r="A6988" s="28">
        <v>383842</v>
      </c>
      <c r="B6988" s="11">
        <v>3720911</v>
      </c>
      <c r="D6988" s="1">
        <v>42185</v>
      </c>
    </row>
    <row r="6989" spans="1:4" x14ac:dyDescent="0.25">
      <c r="A6989" s="28">
        <v>383842</v>
      </c>
      <c r="B6989" s="11">
        <v>4290608</v>
      </c>
      <c r="D6989" s="1">
        <v>42551</v>
      </c>
    </row>
    <row r="6990" spans="1:4" x14ac:dyDescent="0.25">
      <c r="A6990" s="28">
        <v>383842</v>
      </c>
      <c r="B6990" s="11">
        <v>4295476</v>
      </c>
      <c r="D6990" s="1">
        <v>42916</v>
      </c>
    </row>
    <row r="6991" spans="1:4" x14ac:dyDescent="0.25">
      <c r="A6991" s="28">
        <v>383842</v>
      </c>
      <c r="B6991" s="11">
        <v>4097422</v>
      </c>
      <c r="D6991" s="1">
        <v>43100</v>
      </c>
    </row>
    <row r="6992" spans="1:4" x14ac:dyDescent="0.25">
      <c r="A6992" s="28">
        <v>383844</v>
      </c>
      <c r="B6992" s="11">
        <v>1</v>
      </c>
      <c r="D6992" s="1">
        <v>42369</v>
      </c>
    </row>
    <row r="6993" spans="1:4" x14ac:dyDescent="0.25">
      <c r="A6993" s="28">
        <v>383846</v>
      </c>
      <c r="B6993" s="11">
        <v>1</v>
      </c>
      <c r="D6993" s="1">
        <v>42369</v>
      </c>
    </row>
    <row r="6994" spans="1:4" x14ac:dyDescent="0.25">
      <c r="A6994" s="28">
        <v>383848</v>
      </c>
      <c r="B6994" s="11">
        <v>190655</v>
      </c>
      <c r="D6994" s="1">
        <v>42185</v>
      </c>
    </row>
    <row r="6995" spans="1:4" x14ac:dyDescent="0.25">
      <c r="A6995" s="28">
        <v>383848</v>
      </c>
      <c r="B6995" s="11">
        <v>159601</v>
      </c>
      <c r="D6995" s="1">
        <v>42369</v>
      </c>
    </row>
    <row r="6996" spans="1:4" x14ac:dyDescent="0.25">
      <c r="A6996" s="28">
        <v>383852</v>
      </c>
      <c r="B6996" s="11">
        <v>2051684</v>
      </c>
      <c r="D6996" s="1">
        <v>42185</v>
      </c>
    </row>
    <row r="6997" spans="1:4" x14ac:dyDescent="0.25">
      <c r="A6997" s="28">
        <v>383852</v>
      </c>
      <c r="B6997" s="11">
        <v>2122354</v>
      </c>
      <c r="D6997" s="1">
        <v>42369</v>
      </c>
    </row>
    <row r="6998" spans="1:4" x14ac:dyDescent="0.25">
      <c r="A6998" s="28">
        <v>383854</v>
      </c>
      <c r="B6998" s="11">
        <v>1</v>
      </c>
      <c r="D6998" s="1">
        <v>42094</v>
      </c>
    </row>
    <row r="6999" spans="1:4" x14ac:dyDescent="0.25">
      <c r="A6999" s="28">
        <v>383858</v>
      </c>
      <c r="B6999" s="11">
        <v>364923</v>
      </c>
      <c r="D6999" s="1">
        <v>41820</v>
      </c>
    </row>
    <row r="7000" spans="1:4" x14ac:dyDescent="0.25">
      <c r="A7000" s="28">
        <v>383858</v>
      </c>
      <c r="B7000" s="11">
        <v>1550000</v>
      </c>
      <c r="D7000" s="1">
        <v>42094</v>
      </c>
    </row>
    <row r="7001" spans="1:4" x14ac:dyDescent="0.25">
      <c r="A7001" s="28">
        <v>383862</v>
      </c>
      <c r="B7001" s="11">
        <v>1</v>
      </c>
      <c r="D7001" s="1">
        <v>41707</v>
      </c>
    </row>
    <row r="7002" spans="1:4" x14ac:dyDescent="0.25">
      <c r="A7002" s="28">
        <v>383864</v>
      </c>
      <c r="B7002" s="11">
        <v>250000</v>
      </c>
      <c r="D7002" s="1">
        <v>42004</v>
      </c>
    </row>
    <row r="7003" spans="1:4" x14ac:dyDescent="0.25">
      <c r="A7003" s="28">
        <v>383864</v>
      </c>
      <c r="B7003" s="11">
        <v>250000</v>
      </c>
      <c r="D7003" s="1">
        <v>42369</v>
      </c>
    </row>
    <row r="7004" spans="1:4" x14ac:dyDescent="0.25">
      <c r="A7004" s="28">
        <v>383864</v>
      </c>
      <c r="B7004" s="11">
        <v>302000</v>
      </c>
      <c r="D7004" s="1">
        <v>42735</v>
      </c>
    </row>
    <row r="7005" spans="1:4" x14ac:dyDescent="0.25">
      <c r="A7005" s="28">
        <v>383872</v>
      </c>
      <c r="B7005" s="11">
        <v>150000</v>
      </c>
      <c r="D7005" s="1">
        <v>41820</v>
      </c>
    </row>
    <row r="7006" spans="1:4" x14ac:dyDescent="0.25">
      <c r="A7006" s="28">
        <v>383872</v>
      </c>
      <c r="B7006" s="11">
        <v>119066</v>
      </c>
      <c r="D7006" s="1">
        <v>42369</v>
      </c>
    </row>
    <row r="7007" spans="1:4" x14ac:dyDescent="0.25">
      <c r="A7007" s="28">
        <v>383882</v>
      </c>
      <c r="B7007" s="11">
        <v>1</v>
      </c>
      <c r="D7007" s="1">
        <v>41820</v>
      </c>
    </row>
    <row r="7008" spans="1:4" x14ac:dyDescent="0.25">
      <c r="A7008" s="28">
        <v>383882</v>
      </c>
      <c r="B7008" s="11">
        <v>1</v>
      </c>
      <c r="D7008" s="1">
        <v>41912</v>
      </c>
    </row>
    <row r="7009" spans="1:4" x14ac:dyDescent="0.25">
      <c r="A7009" s="28">
        <v>383884</v>
      </c>
      <c r="B7009" s="11">
        <v>42750519</v>
      </c>
      <c r="D7009" s="1">
        <v>40816</v>
      </c>
    </row>
    <row r="7010" spans="1:4" x14ac:dyDescent="0.25">
      <c r="A7010" s="28">
        <v>383884</v>
      </c>
      <c r="B7010" s="11">
        <v>42750519</v>
      </c>
      <c r="D7010" s="1">
        <v>41182</v>
      </c>
    </row>
    <row r="7011" spans="1:4" x14ac:dyDescent="0.25">
      <c r="A7011" s="28">
        <v>383884</v>
      </c>
      <c r="B7011" s="11">
        <v>42750519</v>
      </c>
      <c r="D7011" s="1">
        <v>41790</v>
      </c>
    </row>
    <row r="7012" spans="1:4" x14ac:dyDescent="0.25">
      <c r="A7012" s="28">
        <v>383884</v>
      </c>
      <c r="B7012" s="11">
        <v>42750519</v>
      </c>
      <c r="D7012" s="1">
        <v>42155</v>
      </c>
    </row>
    <row r="7013" spans="1:4" x14ac:dyDescent="0.25">
      <c r="A7013" s="28">
        <v>383884</v>
      </c>
      <c r="B7013" s="11">
        <v>42750519</v>
      </c>
      <c r="D7013" s="1">
        <v>42521</v>
      </c>
    </row>
    <row r="7014" spans="1:4" x14ac:dyDescent="0.25">
      <c r="A7014" s="28">
        <v>383886</v>
      </c>
      <c r="B7014" s="11"/>
      <c r="D7014" s="1">
        <v>40816</v>
      </c>
    </row>
    <row r="7015" spans="1:4" x14ac:dyDescent="0.25">
      <c r="A7015" s="28">
        <v>383886</v>
      </c>
      <c r="B7015" s="11">
        <v>16</v>
      </c>
      <c r="D7015" s="1">
        <v>41182</v>
      </c>
    </row>
    <row r="7016" spans="1:4" x14ac:dyDescent="0.25">
      <c r="A7016" s="28">
        <v>383886</v>
      </c>
      <c r="B7016" s="11">
        <v>193</v>
      </c>
      <c r="D7016" s="1">
        <v>41790</v>
      </c>
    </row>
    <row r="7017" spans="1:4" x14ac:dyDescent="0.25">
      <c r="A7017" s="28">
        <v>383886</v>
      </c>
      <c r="B7017" s="11">
        <v>280</v>
      </c>
      <c r="D7017" s="1">
        <v>42155</v>
      </c>
    </row>
    <row r="7018" spans="1:4" x14ac:dyDescent="0.25">
      <c r="A7018" s="28">
        <v>383886</v>
      </c>
      <c r="B7018" s="11">
        <v>360</v>
      </c>
      <c r="D7018" s="1">
        <v>42521</v>
      </c>
    </row>
    <row r="7019" spans="1:4" x14ac:dyDescent="0.25">
      <c r="A7019" s="28">
        <v>383888</v>
      </c>
      <c r="B7019" s="11">
        <v>972</v>
      </c>
      <c r="D7019" s="1">
        <v>40816</v>
      </c>
    </row>
    <row r="7020" spans="1:4" x14ac:dyDescent="0.25">
      <c r="A7020" s="28">
        <v>383888</v>
      </c>
      <c r="B7020" s="11">
        <v>987</v>
      </c>
      <c r="D7020" s="1">
        <v>41182</v>
      </c>
    </row>
    <row r="7021" spans="1:4" x14ac:dyDescent="0.25">
      <c r="A7021" s="28">
        <v>383888</v>
      </c>
      <c r="B7021" s="11">
        <v>987</v>
      </c>
      <c r="D7021" s="1">
        <v>41790</v>
      </c>
    </row>
    <row r="7022" spans="1:4" x14ac:dyDescent="0.25">
      <c r="A7022" s="28">
        <v>383888</v>
      </c>
      <c r="B7022" s="11">
        <v>987</v>
      </c>
      <c r="C7022" s="45"/>
      <c r="D7022" s="1">
        <v>42155</v>
      </c>
    </row>
    <row r="7023" spans="1:4" x14ac:dyDescent="0.25">
      <c r="A7023" s="28">
        <v>383888</v>
      </c>
      <c r="B7023" s="11">
        <v>987</v>
      </c>
      <c r="D7023" s="1">
        <v>42521</v>
      </c>
    </row>
    <row r="7024" spans="1:4" x14ac:dyDescent="0.25">
      <c r="A7024" s="28">
        <v>383890</v>
      </c>
      <c r="B7024" s="11">
        <v>42750519</v>
      </c>
      <c r="D7024" s="1">
        <v>40816</v>
      </c>
    </row>
    <row r="7025" spans="1:4" x14ac:dyDescent="0.25">
      <c r="A7025" s="28">
        <v>383890</v>
      </c>
      <c r="B7025" s="11">
        <v>42750519</v>
      </c>
      <c r="D7025" s="1">
        <v>41182</v>
      </c>
    </row>
    <row r="7026" spans="1:4" x14ac:dyDescent="0.25">
      <c r="A7026" s="28">
        <v>383890</v>
      </c>
      <c r="B7026" s="11">
        <v>42750519</v>
      </c>
      <c r="D7026" s="1">
        <v>41790</v>
      </c>
    </row>
    <row r="7027" spans="1:4" x14ac:dyDescent="0.25">
      <c r="A7027" s="28">
        <v>383890</v>
      </c>
      <c r="B7027" s="11">
        <v>42750519</v>
      </c>
      <c r="D7027" s="1">
        <v>42521</v>
      </c>
    </row>
    <row r="7028" spans="1:4" x14ac:dyDescent="0.25">
      <c r="A7028" s="28">
        <v>383892</v>
      </c>
      <c r="B7028" s="11">
        <v>89</v>
      </c>
      <c r="D7028" s="1">
        <v>40816</v>
      </c>
    </row>
    <row r="7029" spans="1:4" x14ac:dyDescent="0.25">
      <c r="A7029" s="28">
        <v>383892</v>
      </c>
      <c r="B7029" s="11">
        <v>120</v>
      </c>
      <c r="D7029" s="1">
        <v>41182</v>
      </c>
    </row>
    <row r="7030" spans="1:4" x14ac:dyDescent="0.25">
      <c r="A7030" s="28">
        <v>383892</v>
      </c>
      <c r="B7030" s="11">
        <v>317</v>
      </c>
      <c r="D7030" s="1">
        <v>41790</v>
      </c>
    </row>
    <row r="7031" spans="1:4" x14ac:dyDescent="0.25">
      <c r="A7031" s="28">
        <v>383892</v>
      </c>
      <c r="B7031" s="11">
        <v>266</v>
      </c>
      <c r="D7031" s="1">
        <v>42155</v>
      </c>
    </row>
    <row r="7032" spans="1:4" x14ac:dyDescent="0.25">
      <c r="A7032" s="28">
        <v>383894</v>
      </c>
      <c r="B7032" s="11">
        <v>304</v>
      </c>
      <c r="D7032" s="1">
        <v>41790</v>
      </c>
    </row>
    <row r="7033" spans="1:4" x14ac:dyDescent="0.25">
      <c r="A7033" s="28">
        <v>383894</v>
      </c>
      <c r="B7033" s="11">
        <v>304</v>
      </c>
      <c r="D7033" s="1">
        <v>42155</v>
      </c>
    </row>
    <row r="7034" spans="1:4" x14ac:dyDescent="0.25">
      <c r="A7034" s="28">
        <v>383898</v>
      </c>
      <c r="B7034" s="11">
        <v>211000</v>
      </c>
      <c r="D7034" s="1">
        <v>41790</v>
      </c>
    </row>
    <row r="7035" spans="1:4" x14ac:dyDescent="0.25">
      <c r="A7035" s="28">
        <v>383898</v>
      </c>
      <c r="B7035" s="11">
        <v>211000</v>
      </c>
      <c r="D7035" s="1">
        <v>42155</v>
      </c>
    </row>
    <row r="7036" spans="1:4" x14ac:dyDescent="0.25">
      <c r="A7036" s="28">
        <v>383902</v>
      </c>
      <c r="B7036" s="11">
        <v>9</v>
      </c>
      <c r="D7036" s="1">
        <v>42004</v>
      </c>
    </row>
    <row r="7037" spans="1:4" x14ac:dyDescent="0.25">
      <c r="A7037" s="28">
        <v>383902</v>
      </c>
      <c r="B7037" s="11">
        <v>23</v>
      </c>
      <c r="D7037" s="1">
        <v>42735</v>
      </c>
    </row>
    <row r="7038" spans="1:4" x14ac:dyDescent="0.25">
      <c r="A7038" s="28">
        <v>383902</v>
      </c>
      <c r="B7038" s="11">
        <v>41</v>
      </c>
      <c r="D7038" s="1">
        <v>43100</v>
      </c>
    </row>
    <row r="7039" spans="1:4" x14ac:dyDescent="0.25">
      <c r="A7039" s="28">
        <v>383904</v>
      </c>
      <c r="B7039" s="11">
        <v>58</v>
      </c>
      <c r="D7039" s="1">
        <v>42004</v>
      </c>
    </row>
    <row r="7040" spans="1:4" x14ac:dyDescent="0.25">
      <c r="A7040" s="28">
        <v>383904</v>
      </c>
      <c r="B7040" s="11">
        <v>58</v>
      </c>
      <c r="D7040" s="1">
        <v>42735</v>
      </c>
    </row>
    <row r="7041" spans="1:4" x14ac:dyDescent="0.25">
      <c r="A7041" s="28">
        <v>383904</v>
      </c>
      <c r="B7041" s="11">
        <v>58</v>
      </c>
      <c r="D7041" s="1">
        <v>43100</v>
      </c>
    </row>
    <row r="7042" spans="1:4" x14ac:dyDescent="0.25">
      <c r="A7042" s="28">
        <v>383908</v>
      </c>
      <c r="B7042" s="11">
        <v>1341774</v>
      </c>
      <c r="C7042" s="44"/>
      <c r="D7042" s="1">
        <v>42369</v>
      </c>
    </row>
    <row r="7043" spans="1:4" x14ac:dyDescent="0.25">
      <c r="A7043" s="28">
        <v>383908</v>
      </c>
      <c r="B7043" s="11">
        <v>4837429</v>
      </c>
      <c r="D7043" s="1">
        <v>42735</v>
      </c>
    </row>
    <row r="7044" spans="1:4" x14ac:dyDescent="0.25">
      <c r="A7044" s="28">
        <v>383910</v>
      </c>
      <c r="B7044" s="11">
        <v>12049</v>
      </c>
      <c r="D7044" s="1">
        <v>42004</v>
      </c>
    </row>
    <row r="7045" spans="1:4" x14ac:dyDescent="0.25">
      <c r="A7045" s="28">
        <v>383910</v>
      </c>
      <c r="B7045" s="11">
        <v>1341774</v>
      </c>
      <c r="C7045" t="s">
        <v>4109</v>
      </c>
      <c r="D7045" s="1">
        <v>42369</v>
      </c>
    </row>
    <row r="7046" spans="1:4" x14ac:dyDescent="0.25">
      <c r="A7046" s="28">
        <v>383910</v>
      </c>
      <c r="B7046" s="11">
        <v>4837429</v>
      </c>
      <c r="D7046" s="1">
        <v>42735</v>
      </c>
    </row>
    <row r="7047" spans="1:4" x14ac:dyDescent="0.25">
      <c r="A7047" s="28">
        <v>383910</v>
      </c>
      <c r="B7047" s="11">
        <v>3495655</v>
      </c>
      <c r="D7047" s="1">
        <v>43100</v>
      </c>
    </row>
    <row r="7048" spans="1:4" x14ac:dyDescent="0.25">
      <c r="A7048" s="28">
        <v>383912</v>
      </c>
      <c r="B7048" s="11">
        <v>29</v>
      </c>
      <c r="D7048" s="1">
        <v>42004</v>
      </c>
    </row>
    <row r="7049" spans="1:4" x14ac:dyDescent="0.25">
      <c r="A7049" s="28">
        <v>383912</v>
      </c>
      <c r="B7049" s="11">
        <v>26</v>
      </c>
      <c r="D7049" s="1">
        <v>42369</v>
      </c>
    </row>
    <row r="7050" spans="1:4" x14ac:dyDescent="0.25">
      <c r="A7050" s="28">
        <v>383916</v>
      </c>
      <c r="B7050" s="11">
        <v>164</v>
      </c>
      <c r="D7050" s="1">
        <v>42004</v>
      </c>
    </row>
    <row r="7051" spans="1:4" x14ac:dyDescent="0.25">
      <c r="A7051" s="28">
        <v>383916</v>
      </c>
      <c r="B7051" s="11">
        <v>164</v>
      </c>
      <c r="D7051" s="1">
        <v>42460</v>
      </c>
    </row>
    <row r="7052" spans="1:4" x14ac:dyDescent="0.25">
      <c r="A7052" s="28">
        <v>383918</v>
      </c>
      <c r="B7052" s="11">
        <v>2915045</v>
      </c>
      <c r="D7052" s="1">
        <v>42004</v>
      </c>
    </row>
    <row r="7053" spans="1:4" x14ac:dyDescent="0.25">
      <c r="A7053" s="28">
        <v>383918</v>
      </c>
      <c r="B7053" s="11">
        <v>2915045</v>
      </c>
      <c r="D7053" s="1">
        <v>42460</v>
      </c>
    </row>
    <row r="7054" spans="1:4" x14ac:dyDescent="0.25">
      <c r="A7054" s="28">
        <v>383920</v>
      </c>
      <c r="B7054" s="11">
        <v>2915045</v>
      </c>
      <c r="D7054" s="1">
        <v>42004</v>
      </c>
    </row>
    <row r="7055" spans="1:4" x14ac:dyDescent="0.25">
      <c r="A7055" s="28">
        <v>383920</v>
      </c>
      <c r="B7055" s="11">
        <v>2915045</v>
      </c>
      <c r="D7055" s="1">
        <v>42460</v>
      </c>
    </row>
    <row r="7056" spans="1:4" x14ac:dyDescent="0.25">
      <c r="A7056" s="28">
        <v>383922</v>
      </c>
      <c r="B7056" s="11">
        <v>49</v>
      </c>
      <c r="D7056" s="1">
        <v>42004</v>
      </c>
    </row>
    <row r="7057" spans="1:4" x14ac:dyDescent="0.25">
      <c r="A7057" s="28">
        <v>383922</v>
      </c>
      <c r="B7057" s="11">
        <v>65</v>
      </c>
      <c r="D7057" s="1">
        <v>42369</v>
      </c>
    </row>
    <row r="7058" spans="1:4" x14ac:dyDescent="0.25">
      <c r="A7058" s="28">
        <v>383922</v>
      </c>
      <c r="B7058" s="11">
        <v>77</v>
      </c>
      <c r="C7058" s="44"/>
      <c r="D7058" s="1">
        <v>42735</v>
      </c>
    </row>
    <row r="7059" spans="1:4" x14ac:dyDescent="0.25">
      <c r="A7059" s="28">
        <v>383922</v>
      </c>
      <c r="B7059" s="11">
        <v>87</v>
      </c>
      <c r="C7059" s="44"/>
      <c r="D7059" s="1">
        <v>43100</v>
      </c>
    </row>
    <row r="7060" spans="1:4" x14ac:dyDescent="0.25">
      <c r="A7060" s="28">
        <v>383926</v>
      </c>
      <c r="B7060" s="11">
        <v>61</v>
      </c>
      <c r="D7060" s="1">
        <v>42004</v>
      </c>
    </row>
    <row r="7061" spans="1:4" x14ac:dyDescent="0.25">
      <c r="A7061" s="28">
        <v>383926</v>
      </c>
      <c r="B7061" s="11">
        <v>65</v>
      </c>
      <c r="D7061" s="1">
        <v>42369</v>
      </c>
    </row>
    <row r="7062" spans="1:4" x14ac:dyDescent="0.25">
      <c r="A7062" s="28">
        <v>383926</v>
      </c>
      <c r="B7062" s="11">
        <v>61</v>
      </c>
      <c r="D7062" s="1">
        <v>42735</v>
      </c>
    </row>
    <row r="7063" spans="1:4" x14ac:dyDescent="0.25">
      <c r="A7063" s="28">
        <v>383926</v>
      </c>
      <c r="B7063" s="11">
        <v>61</v>
      </c>
      <c r="D7063" s="1">
        <v>43100</v>
      </c>
    </row>
    <row r="7064" spans="1:4" x14ac:dyDescent="0.25">
      <c r="A7064" s="28">
        <v>383928</v>
      </c>
      <c r="B7064" s="11">
        <v>2000000</v>
      </c>
      <c r="D7064" s="1">
        <v>42004</v>
      </c>
    </row>
    <row r="7065" spans="1:4" x14ac:dyDescent="0.25">
      <c r="A7065" s="28">
        <v>383928</v>
      </c>
      <c r="B7065" s="11">
        <v>2221014</v>
      </c>
      <c r="D7065" s="1">
        <v>42369</v>
      </c>
    </row>
    <row r="7066" spans="1:4" x14ac:dyDescent="0.25">
      <c r="A7066" s="28">
        <v>383928</v>
      </c>
      <c r="B7066" s="11">
        <v>2290129</v>
      </c>
      <c r="D7066" s="1">
        <v>42735</v>
      </c>
    </row>
    <row r="7067" spans="1:4" x14ac:dyDescent="0.25">
      <c r="A7067" s="28">
        <v>383928</v>
      </c>
      <c r="B7067" s="11">
        <v>2402940</v>
      </c>
      <c r="D7067" s="1">
        <v>43100</v>
      </c>
    </row>
    <row r="7068" spans="1:4" x14ac:dyDescent="0.25">
      <c r="A7068" s="28">
        <v>383930</v>
      </c>
      <c r="B7068" s="11">
        <v>2000000</v>
      </c>
      <c r="D7068" s="1">
        <v>42004</v>
      </c>
    </row>
    <row r="7069" spans="1:4" x14ac:dyDescent="0.25">
      <c r="A7069" s="28">
        <v>383930</v>
      </c>
      <c r="B7069" s="11">
        <v>2121014</v>
      </c>
      <c r="D7069" s="1">
        <v>42369</v>
      </c>
    </row>
    <row r="7070" spans="1:4" x14ac:dyDescent="0.25">
      <c r="A7070" s="28">
        <v>383930</v>
      </c>
      <c r="B7070" s="11">
        <v>2290129</v>
      </c>
      <c r="D7070" s="1">
        <v>42735</v>
      </c>
    </row>
    <row r="7071" spans="1:4" x14ac:dyDescent="0.25">
      <c r="A7071" s="28">
        <v>383930</v>
      </c>
      <c r="B7071" s="11">
        <v>2402940</v>
      </c>
      <c r="D7071" s="1">
        <v>43100</v>
      </c>
    </row>
    <row r="7072" spans="1:4" x14ac:dyDescent="0.25">
      <c r="A7072" s="28">
        <v>383932</v>
      </c>
      <c r="B7072" s="11">
        <v>130</v>
      </c>
      <c r="D7072" s="1">
        <v>42004</v>
      </c>
    </row>
    <row r="7073" spans="1:4" x14ac:dyDescent="0.25">
      <c r="A7073" s="28">
        <v>383932</v>
      </c>
      <c r="B7073" s="11">
        <v>250</v>
      </c>
      <c r="D7073" s="1">
        <v>42369</v>
      </c>
    </row>
    <row r="7074" spans="1:4" x14ac:dyDescent="0.25">
      <c r="A7074" s="28">
        <v>383932</v>
      </c>
      <c r="B7074" s="11">
        <v>407</v>
      </c>
      <c r="D7074" s="1">
        <v>42916</v>
      </c>
    </row>
    <row r="7075" spans="1:4" x14ac:dyDescent="0.25">
      <c r="A7075" s="28">
        <v>383936</v>
      </c>
      <c r="B7075" s="11">
        <v>1567</v>
      </c>
      <c r="D7075" s="1">
        <v>42004</v>
      </c>
    </row>
    <row r="7076" spans="1:4" x14ac:dyDescent="0.25">
      <c r="A7076" s="28">
        <v>383936</v>
      </c>
      <c r="B7076" s="11">
        <v>1567</v>
      </c>
      <c r="D7076" s="1">
        <v>42369</v>
      </c>
    </row>
    <row r="7077" spans="1:4" x14ac:dyDescent="0.25">
      <c r="A7077" s="28">
        <v>383936</v>
      </c>
      <c r="B7077" s="11">
        <v>1567</v>
      </c>
      <c r="D7077" s="1">
        <v>42916</v>
      </c>
    </row>
    <row r="7078" spans="1:4" x14ac:dyDescent="0.25">
      <c r="A7078" s="28">
        <v>383938</v>
      </c>
      <c r="B7078" s="11">
        <v>24796</v>
      </c>
      <c r="D7078" s="1">
        <v>42004</v>
      </c>
    </row>
    <row r="7079" spans="1:4" x14ac:dyDescent="0.25">
      <c r="A7079" s="28">
        <v>383938</v>
      </c>
      <c r="B7079" s="11">
        <v>35555000</v>
      </c>
      <c r="D7079" s="1">
        <v>42369</v>
      </c>
    </row>
    <row r="7080" spans="1:4" x14ac:dyDescent="0.25">
      <c r="A7080" s="28">
        <v>383938</v>
      </c>
      <c r="B7080" s="11">
        <v>45449000</v>
      </c>
      <c r="D7080" s="1">
        <v>42916</v>
      </c>
    </row>
    <row r="7081" spans="1:4" x14ac:dyDescent="0.25">
      <c r="A7081" s="28">
        <v>383940</v>
      </c>
      <c r="B7081" s="11">
        <v>24796</v>
      </c>
      <c r="D7081" s="1">
        <v>42004</v>
      </c>
    </row>
    <row r="7082" spans="1:4" x14ac:dyDescent="0.25">
      <c r="A7082" s="28">
        <v>383940</v>
      </c>
      <c r="B7082" s="11">
        <v>35555000</v>
      </c>
      <c r="D7082" s="1">
        <v>42369</v>
      </c>
    </row>
    <row r="7083" spans="1:4" x14ac:dyDescent="0.25">
      <c r="A7083" s="28">
        <v>383940</v>
      </c>
      <c r="B7083" s="11">
        <v>45449000</v>
      </c>
      <c r="D7083" s="1">
        <v>42916</v>
      </c>
    </row>
    <row r="7084" spans="1:4" x14ac:dyDescent="0.25">
      <c r="A7084" s="28">
        <v>383942</v>
      </c>
      <c r="B7084" s="11">
        <v>3393788</v>
      </c>
      <c r="D7084" s="1">
        <v>42004</v>
      </c>
    </row>
    <row r="7085" spans="1:4" x14ac:dyDescent="0.25">
      <c r="A7085" s="28">
        <v>383942</v>
      </c>
      <c r="B7085" s="11">
        <v>9918065</v>
      </c>
      <c r="D7085" s="1">
        <v>42369</v>
      </c>
    </row>
    <row r="7086" spans="1:4" x14ac:dyDescent="0.25">
      <c r="A7086" s="28">
        <v>383942</v>
      </c>
      <c r="B7086" s="11">
        <v>21932843</v>
      </c>
      <c r="D7086" s="1">
        <v>42735</v>
      </c>
    </row>
    <row r="7087" spans="1:4" x14ac:dyDescent="0.25">
      <c r="A7087" s="28">
        <v>383944</v>
      </c>
      <c r="B7087" s="11">
        <v>2</v>
      </c>
      <c r="D7087" s="1">
        <v>42369</v>
      </c>
    </row>
    <row r="7088" spans="1:4" x14ac:dyDescent="0.25">
      <c r="A7088" s="28">
        <v>383944</v>
      </c>
      <c r="B7088" s="11">
        <v>16</v>
      </c>
      <c r="D7088" s="1">
        <v>42735</v>
      </c>
    </row>
    <row r="7089" spans="1:4" x14ac:dyDescent="0.25">
      <c r="A7089" s="28">
        <v>383946</v>
      </c>
      <c r="B7089" s="11">
        <v>53</v>
      </c>
      <c r="D7089" s="1">
        <v>42004</v>
      </c>
    </row>
    <row r="7090" spans="1:4" x14ac:dyDescent="0.25">
      <c r="A7090" s="28">
        <v>383946</v>
      </c>
      <c r="B7090" s="11">
        <v>53</v>
      </c>
      <c r="D7090" s="1">
        <v>42735</v>
      </c>
    </row>
    <row r="7091" spans="1:4" x14ac:dyDescent="0.25">
      <c r="A7091" s="28">
        <v>383950</v>
      </c>
      <c r="B7091" s="11">
        <v>3393789</v>
      </c>
      <c r="D7091" s="1">
        <v>42004</v>
      </c>
    </row>
    <row r="7092" spans="1:4" x14ac:dyDescent="0.25">
      <c r="A7092" s="28">
        <v>383950</v>
      </c>
      <c r="B7092" s="11">
        <v>9918065</v>
      </c>
      <c r="D7092" s="1">
        <v>42369</v>
      </c>
    </row>
    <row r="7093" spans="1:4" x14ac:dyDescent="0.25">
      <c r="A7093" s="28">
        <v>383950</v>
      </c>
      <c r="B7093" s="11">
        <v>21932843</v>
      </c>
      <c r="D7093" s="1">
        <v>42735</v>
      </c>
    </row>
    <row r="7094" spans="1:4" x14ac:dyDescent="0.25">
      <c r="A7094" s="28">
        <v>383963</v>
      </c>
      <c r="B7094" s="11">
        <v>2083000</v>
      </c>
      <c r="D7094" s="1">
        <v>41820</v>
      </c>
    </row>
    <row r="7095" spans="1:4" x14ac:dyDescent="0.25">
      <c r="A7095" s="28">
        <v>383963</v>
      </c>
      <c r="B7095" s="11">
        <v>2588000</v>
      </c>
      <c r="D7095" s="1">
        <v>41912</v>
      </c>
    </row>
    <row r="7096" spans="1:4" x14ac:dyDescent="0.25">
      <c r="A7096" s="28">
        <v>383965</v>
      </c>
      <c r="B7096" s="11">
        <v>270000</v>
      </c>
      <c r="D7096" s="1">
        <v>42004</v>
      </c>
    </row>
    <row r="7097" spans="1:4" x14ac:dyDescent="0.25">
      <c r="A7097" s="28">
        <v>383965</v>
      </c>
      <c r="B7097" s="11">
        <v>1</v>
      </c>
      <c r="D7097" s="1">
        <v>42369</v>
      </c>
    </row>
    <row r="7098" spans="1:4" x14ac:dyDescent="0.25">
      <c r="A7098" s="28">
        <v>383967</v>
      </c>
      <c r="B7098" s="11">
        <v>1</v>
      </c>
      <c r="D7098" s="1">
        <v>42004</v>
      </c>
    </row>
    <row r="7099" spans="1:4" x14ac:dyDescent="0.25">
      <c r="A7099" s="28">
        <v>383967</v>
      </c>
      <c r="B7099" s="11">
        <v>1</v>
      </c>
      <c r="D7099" s="1">
        <v>42369</v>
      </c>
    </row>
    <row r="7100" spans="1:4" x14ac:dyDescent="0.25">
      <c r="A7100" s="28">
        <v>383969</v>
      </c>
      <c r="B7100" s="11">
        <v>1</v>
      </c>
      <c r="D7100" s="1">
        <v>42369</v>
      </c>
    </row>
    <row r="7101" spans="1:4" x14ac:dyDescent="0.25">
      <c r="A7101" s="28">
        <v>383971</v>
      </c>
      <c r="B7101" s="11">
        <v>1</v>
      </c>
      <c r="D7101" s="1">
        <v>42004</v>
      </c>
    </row>
    <row r="7102" spans="1:4" x14ac:dyDescent="0.25">
      <c r="A7102" s="28">
        <v>383973</v>
      </c>
      <c r="B7102" s="11">
        <v>1705000</v>
      </c>
      <c r="D7102" s="1">
        <v>42004</v>
      </c>
    </row>
    <row r="7103" spans="1:4" x14ac:dyDescent="0.25">
      <c r="A7103" s="28">
        <v>383973</v>
      </c>
      <c r="B7103" s="11">
        <v>1790277</v>
      </c>
      <c r="D7103" s="1">
        <v>42369</v>
      </c>
    </row>
    <row r="7104" spans="1:4" x14ac:dyDescent="0.25">
      <c r="A7104" s="28">
        <v>383975</v>
      </c>
      <c r="B7104" s="11">
        <v>108</v>
      </c>
      <c r="D7104" s="1">
        <v>42004</v>
      </c>
    </row>
    <row r="7105" spans="1:4" x14ac:dyDescent="0.25">
      <c r="A7105" s="28">
        <v>383975</v>
      </c>
      <c r="B7105" s="11">
        <v>108</v>
      </c>
      <c r="D7105" s="1">
        <v>42369</v>
      </c>
    </row>
    <row r="7106" spans="1:4" x14ac:dyDescent="0.25">
      <c r="A7106" s="28">
        <v>383975</v>
      </c>
      <c r="B7106" s="11">
        <v>108</v>
      </c>
      <c r="D7106" s="1">
        <v>42735</v>
      </c>
    </row>
    <row r="7107" spans="1:4" x14ac:dyDescent="0.25">
      <c r="A7107" s="28">
        <v>383975</v>
      </c>
      <c r="B7107" s="11">
        <v>108</v>
      </c>
      <c r="D7107" s="1">
        <v>43100</v>
      </c>
    </row>
    <row r="7108" spans="1:4" x14ac:dyDescent="0.25">
      <c r="A7108" s="28">
        <v>383977</v>
      </c>
      <c r="B7108" s="11">
        <v>9007965</v>
      </c>
      <c r="D7108" s="1">
        <v>42004</v>
      </c>
    </row>
    <row r="7109" spans="1:4" x14ac:dyDescent="0.25">
      <c r="A7109" s="28">
        <v>383977</v>
      </c>
      <c r="B7109" s="11">
        <v>9007965</v>
      </c>
      <c r="D7109" s="1">
        <v>42369</v>
      </c>
    </row>
    <row r="7110" spans="1:4" x14ac:dyDescent="0.25">
      <c r="A7110" s="28">
        <v>383977</v>
      </c>
      <c r="B7110" s="11">
        <v>9007965</v>
      </c>
      <c r="D7110" s="1">
        <v>42735</v>
      </c>
    </row>
    <row r="7111" spans="1:4" x14ac:dyDescent="0.25">
      <c r="A7111" s="28">
        <v>383977</v>
      </c>
      <c r="B7111" s="11">
        <v>9545965</v>
      </c>
      <c r="D7111" s="1">
        <v>43465</v>
      </c>
    </row>
    <row r="7112" spans="1:4" x14ac:dyDescent="0.25">
      <c r="A7112" s="28">
        <v>383979</v>
      </c>
      <c r="B7112" s="11">
        <v>9007965</v>
      </c>
      <c r="D7112" s="1">
        <v>42004</v>
      </c>
    </row>
    <row r="7113" spans="1:4" x14ac:dyDescent="0.25">
      <c r="A7113" s="28">
        <v>383979</v>
      </c>
      <c r="B7113" s="11">
        <v>9007965</v>
      </c>
      <c r="D7113" s="1">
        <v>42369</v>
      </c>
    </row>
    <row r="7114" spans="1:4" x14ac:dyDescent="0.25">
      <c r="A7114" s="28">
        <v>383979</v>
      </c>
      <c r="B7114" s="11">
        <v>9007965</v>
      </c>
      <c r="D7114" s="1">
        <v>42735</v>
      </c>
    </row>
    <row r="7115" spans="1:4" x14ac:dyDescent="0.25">
      <c r="A7115" s="28">
        <v>383979</v>
      </c>
      <c r="B7115" s="11">
        <v>8507965</v>
      </c>
      <c r="D7115" s="1">
        <v>43100</v>
      </c>
    </row>
    <row r="7116" spans="1:4" x14ac:dyDescent="0.25">
      <c r="A7116" s="28">
        <v>383981</v>
      </c>
      <c r="B7116" s="11">
        <v>54</v>
      </c>
      <c r="D7116" s="1">
        <v>42004</v>
      </c>
    </row>
    <row r="7117" spans="1:4" x14ac:dyDescent="0.25">
      <c r="A7117" s="28">
        <v>383981</v>
      </c>
      <c r="B7117" s="11">
        <v>45</v>
      </c>
      <c r="C7117" t="s">
        <v>4453</v>
      </c>
      <c r="D7117" s="1">
        <v>42369</v>
      </c>
    </row>
    <row r="7118" spans="1:4" x14ac:dyDescent="0.25">
      <c r="A7118" s="28">
        <v>383981</v>
      </c>
      <c r="B7118" s="11">
        <v>49</v>
      </c>
      <c r="D7118" s="1">
        <v>42735</v>
      </c>
    </row>
    <row r="7119" spans="1:4" x14ac:dyDescent="0.25">
      <c r="A7119" s="28">
        <v>383981</v>
      </c>
      <c r="B7119" s="11">
        <v>58</v>
      </c>
      <c r="D7119" s="1">
        <v>43465</v>
      </c>
    </row>
    <row r="7120" spans="1:4" x14ac:dyDescent="0.25">
      <c r="A7120" s="28">
        <v>383985</v>
      </c>
      <c r="B7120" s="11">
        <v>54</v>
      </c>
      <c r="D7120" s="1">
        <v>42004</v>
      </c>
    </row>
    <row r="7121" spans="1:4" x14ac:dyDescent="0.25">
      <c r="A7121" s="28">
        <v>383985</v>
      </c>
      <c r="B7121" s="11">
        <v>50</v>
      </c>
      <c r="D7121" s="1">
        <v>42369</v>
      </c>
    </row>
    <row r="7122" spans="1:4" x14ac:dyDescent="0.25">
      <c r="A7122" s="28">
        <v>383985</v>
      </c>
      <c r="B7122" s="11">
        <v>49</v>
      </c>
      <c r="D7122" s="1">
        <v>42735</v>
      </c>
    </row>
    <row r="7123" spans="1:4" x14ac:dyDescent="0.25">
      <c r="A7123" s="28">
        <v>383985</v>
      </c>
      <c r="B7123" s="11">
        <v>58</v>
      </c>
      <c r="D7123" s="1">
        <v>43100</v>
      </c>
    </row>
    <row r="7124" spans="1:4" x14ac:dyDescent="0.25">
      <c r="A7124" s="28">
        <v>383989</v>
      </c>
      <c r="B7124" s="11">
        <v>2897325</v>
      </c>
      <c r="D7124" s="1">
        <v>42004</v>
      </c>
    </row>
    <row r="7125" spans="1:4" x14ac:dyDescent="0.25">
      <c r="A7125" s="28">
        <v>383989</v>
      </c>
      <c r="B7125" s="11">
        <v>3125629</v>
      </c>
      <c r="D7125" s="1">
        <v>42369</v>
      </c>
    </row>
    <row r="7126" spans="1:4" x14ac:dyDescent="0.25">
      <c r="A7126" s="28">
        <v>383989</v>
      </c>
      <c r="B7126" s="11">
        <v>3125629</v>
      </c>
      <c r="D7126" s="1">
        <v>42735</v>
      </c>
    </row>
    <row r="7127" spans="1:4" x14ac:dyDescent="0.25">
      <c r="A7127" s="28">
        <v>383989</v>
      </c>
      <c r="B7127" s="11">
        <v>3125629</v>
      </c>
      <c r="D7127" s="1">
        <v>43100</v>
      </c>
    </row>
    <row r="7128" spans="1:4" x14ac:dyDescent="0.25">
      <c r="A7128" s="28">
        <v>383991</v>
      </c>
      <c r="B7128" s="11">
        <v>2897325</v>
      </c>
      <c r="D7128" s="1">
        <v>42004</v>
      </c>
    </row>
    <row r="7129" spans="1:4" x14ac:dyDescent="0.25">
      <c r="A7129" s="28">
        <v>383991</v>
      </c>
      <c r="B7129" s="11">
        <v>3125629</v>
      </c>
      <c r="D7129" s="1">
        <v>42369</v>
      </c>
    </row>
    <row r="7130" spans="1:4" x14ac:dyDescent="0.25">
      <c r="A7130" s="28">
        <v>383991</v>
      </c>
      <c r="B7130" s="11">
        <v>3125629</v>
      </c>
      <c r="D7130" s="1">
        <v>42735</v>
      </c>
    </row>
    <row r="7131" spans="1:4" x14ac:dyDescent="0.25">
      <c r="A7131" s="28">
        <v>383991</v>
      </c>
      <c r="B7131" s="11">
        <v>3125629</v>
      </c>
      <c r="D7131" s="1">
        <v>43100</v>
      </c>
    </row>
    <row r="7132" spans="1:4" x14ac:dyDescent="0.25">
      <c r="A7132" s="28">
        <v>383993</v>
      </c>
      <c r="B7132" s="11">
        <v>1</v>
      </c>
      <c r="D7132" s="1">
        <v>42369</v>
      </c>
    </row>
    <row r="7133" spans="1:4" x14ac:dyDescent="0.25">
      <c r="A7133" s="28">
        <v>383993</v>
      </c>
      <c r="B7133" s="11">
        <v>1</v>
      </c>
      <c r="D7133" s="1">
        <v>42735</v>
      </c>
    </row>
    <row r="7134" spans="1:4" x14ac:dyDescent="0.25">
      <c r="A7134" s="28">
        <v>383993</v>
      </c>
      <c r="B7134" s="11">
        <v>1</v>
      </c>
      <c r="D7134" s="1">
        <v>43100</v>
      </c>
    </row>
    <row r="7135" spans="1:4" x14ac:dyDescent="0.25">
      <c r="A7135" s="28">
        <v>383995</v>
      </c>
      <c r="B7135" s="11">
        <v>1</v>
      </c>
      <c r="D7135" s="1">
        <v>42369</v>
      </c>
    </row>
    <row r="7136" spans="1:4" x14ac:dyDescent="0.25">
      <c r="A7136" s="28">
        <v>384001</v>
      </c>
      <c r="B7136" s="11">
        <v>1</v>
      </c>
      <c r="D7136" s="1">
        <v>42369</v>
      </c>
    </row>
    <row r="7137" spans="1:4" x14ac:dyDescent="0.25">
      <c r="A7137" s="28">
        <v>384003</v>
      </c>
      <c r="B7137" s="11">
        <v>8000</v>
      </c>
      <c r="D7137" s="1">
        <v>42004</v>
      </c>
    </row>
    <row r="7138" spans="1:4" x14ac:dyDescent="0.25">
      <c r="A7138" s="28">
        <v>384005</v>
      </c>
      <c r="B7138" s="11">
        <v>1319396</v>
      </c>
      <c r="D7138" s="1">
        <v>42004</v>
      </c>
    </row>
    <row r="7139" spans="1:4" x14ac:dyDescent="0.25">
      <c r="A7139" s="28">
        <v>384005</v>
      </c>
      <c r="B7139" s="11">
        <v>7375000</v>
      </c>
      <c r="D7139" s="1">
        <v>42369</v>
      </c>
    </row>
    <row r="7140" spans="1:4" x14ac:dyDescent="0.25">
      <c r="A7140" s="28">
        <v>384015</v>
      </c>
      <c r="B7140" s="11">
        <v>145</v>
      </c>
      <c r="C7140" t="s">
        <v>3052</v>
      </c>
      <c r="D7140" s="1">
        <v>42217</v>
      </c>
    </row>
    <row r="7141" spans="1:4" x14ac:dyDescent="0.25">
      <c r="A7141" s="28">
        <v>384015</v>
      </c>
      <c r="B7141" s="11">
        <v>205</v>
      </c>
      <c r="D7141" s="1">
        <v>42581</v>
      </c>
    </row>
    <row r="7142" spans="1:4" x14ac:dyDescent="0.25">
      <c r="A7142" s="28">
        <v>384015</v>
      </c>
      <c r="B7142" s="11">
        <v>180</v>
      </c>
      <c r="D7142" s="1">
        <v>42945</v>
      </c>
    </row>
    <row r="7143" spans="1:4" x14ac:dyDescent="0.25">
      <c r="A7143" s="28">
        <v>384021</v>
      </c>
      <c r="B7143" s="11">
        <v>170</v>
      </c>
      <c r="D7143" s="1">
        <v>42217</v>
      </c>
    </row>
    <row r="7144" spans="1:4" x14ac:dyDescent="0.25">
      <c r="A7144" s="28">
        <v>384021</v>
      </c>
      <c r="B7144" s="11">
        <v>205</v>
      </c>
      <c r="D7144" s="1">
        <v>42581</v>
      </c>
    </row>
    <row r="7145" spans="1:4" x14ac:dyDescent="0.25">
      <c r="A7145" s="28">
        <v>384021</v>
      </c>
      <c r="B7145" s="11">
        <v>364</v>
      </c>
      <c r="D7145" s="1">
        <v>42945</v>
      </c>
    </row>
    <row r="7146" spans="1:4" x14ac:dyDescent="0.25">
      <c r="A7146" s="28">
        <v>384023</v>
      </c>
      <c r="B7146" s="11">
        <v>38073713</v>
      </c>
      <c r="D7146" s="1">
        <v>42217</v>
      </c>
    </row>
    <row r="7147" spans="1:4" x14ac:dyDescent="0.25">
      <c r="A7147" s="28">
        <v>384023</v>
      </c>
      <c r="B7147" s="11">
        <v>38473202</v>
      </c>
      <c r="D7147" s="1">
        <v>42581</v>
      </c>
    </row>
    <row r="7148" spans="1:4" x14ac:dyDescent="0.25">
      <c r="A7148" s="28">
        <v>384023</v>
      </c>
      <c r="B7148" s="11">
        <v>38549097</v>
      </c>
      <c r="D7148" s="1">
        <v>42945</v>
      </c>
    </row>
    <row r="7149" spans="1:4" x14ac:dyDescent="0.25">
      <c r="A7149" s="28">
        <v>384025</v>
      </c>
      <c r="B7149" s="11">
        <v>43468713</v>
      </c>
      <c r="D7149" s="1">
        <v>42217</v>
      </c>
    </row>
    <row r="7150" spans="1:4" x14ac:dyDescent="0.25">
      <c r="A7150" s="28">
        <v>384025</v>
      </c>
      <c r="B7150" s="11">
        <v>43868202</v>
      </c>
      <c r="D7150" s="1">
        <v>42581</v>
      </c>
    </row>
    <row r="7151" spans="1:4" x14ac:dyDescent="0.25">
      <c r="A7151" s="28">
        <v>384025</v>
      </c>
      <c r="B7151" s="11">
        <v>43884097</v>
      </c>
      <c r="D7151" s="1">
        <v>42945</v>
      </c>
    </row>
    <row r="7152" spans="1:4" x14ac:dyDescent="0.25">
      <c r="A7152" s="28">
        <v>384027</v>
      </c>
      <c r="B7152" s="11">
        <v>3</v>
      </c>
      <c r="D7152" s="1">
        <v>42369</v>
      </c>
    </row>
    <row r="7153" spans="1:4" x14ac:dyDescent="0.25">
      <c r="A7153" s="28">
        <v>384027</v>
      </c>
      <c r="B7153" s="11">
        <v>10</v>
      </c>
      <c r="D7153" s="1">
        <v>43100</v>
      </c>
    </row>
    <row r="7154" spans="1:4" x14ac:dyDescent="0.25">
      <c r="A7154" s="28">
        <v>384029</v>
      </c>
      <c r="B7154" s="11">
        <v>1889882</v>
      </c>
      <c r="D7154" s="1">
        <v>42004</v>
      </c>
    </row>
    <row r="7155" spans="1:4" x14ac:dyDescent="0.25">
      <c r="A7155" s="28">
        <v>384029</v>
      </c>
      <c r="B7155" s="11">
        <v>3476889</v>
      </c>
      <c r="C7155" t="s">
        <v>4574</v>
      </c>
      <c r="D7155" s="1">
        <v>42369</v>
      </c>
    </row>
    <row r="7156" spans="1:4" x14ac:dyDescent="0.25">
      <c r="A7156" s="28">
        <v>384029</v>
      </c>
      <c r="B7156" s="11">
        <v>2000000</v>
      </c>
      <c r="D7156" s="1">
        <v>43100</v>
      </c>
    </row>
    <row r="7157" spans="1:4" x14ac:dyDescent="0.25">
      <c r="A7157" s="28">
        <v>384031</v>
      </c>
      <c r="B7157" s="11">
        <v>1</v>
      </c>
      <c r="D7157" s="1">
        <v>42004</v>
      </c>
    </row>
    <row r="7158" spans="1:4" x14ac:dyDescent="0.25">
      <c r="A7158" s="28">
        <v>384031</v>
      </c>
      <c r="B7158" s="11">
        <v>1</v>
      </c>
      <c r="D7158" s="1">
        <v>43100</v>
      </c>
    </row>
    <row r="7159" spans="1:4" x14ac:dyDescent="0.25">
      <c r="A7159" s="28">
        <v>384033</v>
      </c>
      <c r="B7159" s="11">
        <v>1</v>
      </c>
      <c r="D7159" s="1">
        <v>43100</v>
      </c>
    </row>
    <row r="7160" spans="1:4" x14ac:dyDescent="0.25">
      <c r="A7160" s="28">
        <v>384035</v>
      </c>
      <c r="B7160" s="11">
        <v>1</v>
      </c>
      <c r="D7160" s="1">
        <v>42004</v>
      </c>
    </row>
    <row r="7161" spans="1:4" x14ac:dyDescent="0.25">
      <c r="A7161" s="28">
        <v>384035</v>
      </c>
      <c r="B7161" s="11">
        <v>1</v>
      </c>
      <c r="D7161" s="1">
        <v>42369</v>
      </c>
    </row>
    <row r="7162" spans="1:4" x14ac:dyDescent="0.25">
      <c r="A7162" s="28">
        <v>384035</v>
      </c>
      <c r="B7162" s="11">
        <v>1</v>
      </c>
      <c r="D7162" s="1">
        <v>43100</v>
      </c>
    </row>
    <row r="7163" spans="1:4" x14ac:dyDescent="0.25">
      <c r="A7163" s="28">
        <v>384037</v>
      </c>
      <c r="B7163" s="11">
        <v>1</v>
      </c>
      <c r="D7163" s="1">
        <v>42004</v>
      </c>
    </row>
    <row r="7164" spans="1:4" x14ac:dyDescent="0.25">
      <c r="A7164" s="28">
        <v>384037</v>
      </c>
      <c r="B7164" s="11">
        <v>1</v>
      </c>
      <c r="D7164" s="1">
        <v>43100</v>
      </c>
    </row>
    <row r="7165" spans="1:4" x14ac:dyDescent="0.25">
      <c r="A7165" s="28">
        <v>384039</v>
      </c>
      <c r="B7165" s="11">
        <v>40435</v>
      </c>
      <c r="D7165" s="1">
        <v>41820</v>
      </c>
    </row>
    <row r="7166" spans="1:4" x14ac:dyDescent="0.25">
      <c r="A7166" s="28">
        <v>384039</v>
      </c>
      <c r="B7166" s="11">
        <v>87191</v>
      </c>
      <c r="D7166" s="1">
        <v>42004</v>
      </c>
    </row>
    <row r="7167" spans="1:4" x14ac:dyDescent="0.25">
      <c r="A7167" s="28">
        <v>384044</v>
      </c>
      <c r="B7167" s="11">
        <v>8000</v>
      </c>
      <c r="D7167" s="1">
        <v>42185</v>
      </c>
    </row>
    <row r="7168" spans="1:4" x14ac:dyDescent="0.25">
      <c r="A7168" s="28">
        <v>384046</v>
      </c>
      <c r="B7168" s="11">
        <v>1</v>
      </c>
      <c r="D7168" s="1">
        <v>42369</v>
      </c>
    </row>
    <row r="7169" spans="1:4" x14ac:dyDescent="0.25">
      <c r="A7169" s="28">
        <v>384048</v>
      </c>
      <c r="B7169" s="11">
        <v>40335</v>
      </c>
      <c r="D7169" s="1">
        <v>41820</v>
      </c>
    </row>
    <row r="7170" spans="1:4" x14ac:dyDescent="0.25">
      <c r="A7170" s="28">
        <v>384048</v>
      </c>
      <c r="B7170" s="11">
        <v>119875</v>
      </c>
      <c r="D7170" s="1">
        <v>42185</v>
      </c>
    </row>
    <row r="7171" spans="1:4" x14ac:dyDescent="0.25">
      <c r="A7171" s="28">
        <v>384048</v>
      </c>
      <c r="B7171" s="11">
        <v>583922</v>
      </c>
      <c r="D7171" s="1">
        <v>42369</v>
      </c>
    </row>
    <row r="7172" spans="1:4" x14ac:dyDescent="0.25">
      <c r="A7172" s="28">
        <v>384050</v>
      </c>
      <c r="B7172" s="11">
        <v>1000000</v>
      </c>
      <c r="D7172" s="1">
        <v>42004</v>
      </c>
    </row>
    <row r="7173" spans="1:4" x14ac:dyDescent="0.25">
      <c r="A7173" s="28">
        <v>384050</v>
      </c>
      <c r="B7173" s="11">
        <v>1</v>
      </c>
      <c r="D7173" s="1">
        <v>42369</v>
      </c>
    </row>
    <row r="7174" spans="1:4" x14ac:dyDescent="0.25">
      <c r="A7174" s="28">
        <v>384056</v>
      </c>
      <c r="B7174" s="11">
        <v>1</v>
      </c>
      <c r="D7174" s="1">
        <v>42004</v>
      </c>
    </row>
    <row r="7175" spans="1:4" x14ac:dyDescent="0.25">
      <c r="A7175" s="28">
        <v>384056</v>
      </c>
      <c r="B7175" s="11">
        <v>1</v>
      </c>
      <c r="D7175" s="1">
        <v>42369</v>
      </c>
    </row>
    <row r="7176" spans="1:4" x14ac:dyDescent="0.25">
      <c r="A7176" s="28">
        <v>384058</v>
      </c>
      <c r="B7176" s="11">
        <v>3574739</v>
      </c>
      <c r="D7176" s="1">
        <v>42004</v>
      </c>
    </row>
    <row r="7177" spans="1:4" x14ac:dyDescent="0.25">
      <c r="A7177" s="28">
        <v>384060</v>
      </c>
      <c r="B7177" s="11">
        <v>82724</v>
      </c>
      <c r="D7177" s="1">
        <v>42004</v>
      </c>
    </row>
    <row r="7178" spans="1:4" x14ac:dyDescent="0.25">
      <c r="A7178" s="28">
        <v>384060</v>
      </c>
      <c r="B7178" s="11">
        <v>371199</v>
      </c>
      <c r="D7178" s="1">
        <v>42369</v>
      </c>
    </row>
    <row r="7179" spans="1:4" x14ac:dyDescent="0.25">
      <c r="A7179" s="28">
        <v>384062</v>
      </c>
      <c r="B7179" s="11">
        <v>67500</v>
      </c>
      <c r="D7179" s="1">
        <v>41912</v>
      </c>
    </row>
    <row r="7180" spans="1:4" x14ac:dyDescent="0.25">
      <c r="A7180" s="28">
        <v>384062</v>
      </c>
      <c r="B7180" s="11">
        <v>97000</v>
      </c>
      <c r="D7180" s="1">
        <v>42369</v>
      </c>
    </row>
    <row r="7181" spans="1:4" x14ac:dyDescent="0.25">
      <c r="A7181" s="28">
        <v>384062</v>
      </c>
      <c r="B7181" s="11">
        <v>97000</v>
      </c>
      <c r="D7181" s="1">
        <v>42735</v>
      </c>
    </row>
    <row r="7182" spans="1:4" x14ac:dyDescent="0.25">
      <c r="A7182" s="28">
        <v>384064</v>
      </c>
      <c r="B7182" s="11">
        <v>11</v>
      </c>
      <c r="D7182" s="1">
        <v>41912</v>
      </c>
    </row>
    <row r="7183" spans="1:4" x14ac:dyDescent="0.25">
      <c r="A7183" s="28">
        <v>384064</v>
      </c>
      <c r="B7183" s="11">
        <v>11</v>
      </c>
      <c r="D7183" s="1">
        <v>42369</v>
      </c>
    </row>
    <row r="7184" spans="1:4" x14ac:dyDescent="0.25">
      <c r="A7184" s="28">
        <v>384064</v>
      </c>
      <c r="B7184" s="11">
        <v>11</v>
      </c>
      <c r="C7184" s="44"/>
      <c r="D7184" s="1">
        <v>42735</v>
      </c>
    </row>
    <row r="7185" spans="1:4" x14ac:dyDescent="0.25">
      <c r="A7185" s="28">
        <v>384076</v>
      </c>
      <c r="B7185" s="11">
        <v>15</v>
      </c>
      <c r="C7185" s="44"/>
      <c r="D7185" s="1">
        <v>42369</v>
      </c>
    </row>
    <row r="7186" spans="1:4" x14ac:dyDescent="0.25">
      <c r="A7186" s="28">
        <v>384082</v>
      </c>
      <c r="B7186" s="11">
        <v>400000</v>
      </c>
      <c r="D7186" s="1">
        <v>41820</v>
      </c>
    </row>
    <row r="7187" spans="1:4" x14ac:dyDescent="0.25">
      <c r="A7187" s="28">
        <v>384082</v>
      </c>
      <c r="B7187" s="11">
        <v>800000</v>
      </c>
      <c r="C7187" s="44"/>
      <c r="D7187" s="1">
        <v>42185</v>
      </c>
    </row>
    <row r="7188" spans="1:4" x14ac:dyDescent="0.25">
      <c r="A7188" s="28">
        <v>384084</v>
      </c>
      <c r="B7188" s="11">
        <v>1</v>
      </c>
      <c r="D7188" s="1">
        <v>42004</v>
      </c>
    </row>
    <row r="7189" spans="1:4" x14ac:dyDescent="0.25">
      <c r="A7189" s="28">
        <v>384088</v>
      </c>
      <c r="B7189" s="11">
        <v>8251</v>
      </c>
      <c r="D7189" s="1">
        <v>42185</v>
      </c>
    </row>
    <row r="7190" spans="1:4" x14ac:dyDescent="0.25">
      <c r="A7190" s="28">
        <v>384088</v>
      </c>
      <c r="B7190" s="11">
        <v>16351</v>
      </c>
      <c r="D7190" s="1">
        <v>42369</v>
      </c>
    </row>
    <row r="7191" spans="1:4" x14ac:dyDescent="0.25">
      <c r="A7191" s="28">
        <v>384090</v>
      </c>
      <c r="B7191" s="11">
        <v>3500</v>
      </c>
      <c r="D7191" s="1">
        <v>41820</v>
      </c>
    </row>
    <row r="7192" spans="1:4" x14ac:dyDescent="0.25">
      <c r="A7192" s="28">
        <v>384090</v>
      </c>
      <c r="B7192" s="11">
        <v>16351</v>
      </c>
      <c r="D7192" s="1">
        <v>42185</v>
      </c>
    </row>
    <row r="7193" spans="1:4" x14ac:dyDescent="0.25">
      <c r="A7193" s="28">
        <v>384090</v>
      </c>
      <c r="B7193" s="11">
        <v>8251</v>
      </c>
      <c r="D7193" s="1">
        <v>42369</v>
      </c>
    </row>
    <row r="7194" spans="1:4" x14ac:dyDescent="0.25">
      <c r="A7194" s="28">
        <v>384092</v>
      </c>
      <c r="B7194" s="11">
        <v>1</v>
      </c>
      <c r="D7194" s="1">
        <v>42185</v>
      </c>
    </row>
    <row r="7195" spans="1:4" x14ac:dyDescent="0.25">
      <c r="A7195" s="28">
        <v>384094</v>
      </c>
      <c r="B7195" s="11"/>
      <c r="D7195" s="1">
        <v>42369</v>
      </c>
    </row>
    <row r="7196" spans="1:4" x14ac:dyDescent="0.25">
      <c r="A7196" s="28">
        <v>384094</v>
      </c>
      <c r="B7196" s="11">
        <v>3</v>
      </c>
      <c r="D7196" s="1">
        <v>42735</v>
      </c>
    </row>
    <row r="7197" spans="1:4" x14ac:dyDescent="0.25">
      <c r="A7197" s="28">
        <v>384094</v>
      </c>
      <c r="B7197" s="11">
        <v>0</v>
      </c>
      <c r="D7197" s="1">
        <v>43100</v>
      </c>
    </row>
    <row r="7198" spans="1:4" x14ac:dyDescent="0.25">
      <c r="A7198" s="28">
        <v>384096</v>
      </c>
      <c r="B7198" s="11">
        <v>34</v>
      </c>
      <c r="D7198" s="1">
        <v>42369</v>
      </c>
    </row>
    <row r="7199" spans="1:4" x14ac:dyDescent="0.25">
      <c r="A7199" s="28">
        <v>384096</v>
      </c>
      <c r="B7199" s="11">
        <v>37</v>
      </c>
      <c r="D7199" s="1">
        <v>42735</v>
      </c>
    </row>
    <row r="7200" spans="1:4" x14ac:dyDescent="0.25">
      <c r="A7200" s="28">
        <v>384096</v>
      </c>
      <c r="B7200" s="11">
        <v>34</v>
      </c>
      <c r="D7200" s="1">
        <v>43100</v>
      </c>
    </row>
    <row r="7201" spans="1:4" x14ac:dyDescent="0.25">
      <c r="A7201" s="28">
        <v>384100</v>
      </c>
      <c r="B7201" s="11">
        <v>1661538</v>
      </c>
      <c r="D7201" s="1">
        <v>42004</v>
      </c>
    </row>
    <row r="7202" spans="1:4" x14ac:dyDescent="0.25">
      <c r="A7202" s="28">
        <v>384100</v>
      </c>
      <c r="B7202" s="11">
        <v>269483</v>
      </c>
      <c r="D7202" s="1">
        <v>42369</v>
      </c>
    </row>
    <row r="7203" spans="1:4" x14ac:dyDescent="0.25">
      <c r="A7203" s="28">
        <v>384100</v>
      </c>
      <c r="B7203" s="11">
        <v>1661538</v>
      </c>
      <c r="D7203" s="1">
        <v>42735</v>
      </c>
    </row>
    <row r="7204" spans="1:4" x14ac:dyDescent="0.25">
      <c r="A7204" s="28">
        <v>384100</v>
      </c>
      <c r="B7204" s="11">
        <v>0</v>
      </c>
      <c r="D7204" s="1">
        <v>43100</v>
      </c>
    </row>
    <row r="7205" spans="1:4" x14ac:dyDescent="0.25">
      <c r="A7205" s="28">
        <v>384102</v>
      </c>
      <c r="B7205" s="11">
        <v>1880159</v>
      </c>
      <c r="D7205" s="1">
        <v>42004</v>
      </c>
    </row>
    <row r="7206" spans="1:4" x14ac:dyDescent="0.25">
      <c r="A7206" s="28">
        <v>384102</v>
      </c>
      <c r="B7206" s="11">
        <v>269483</v>
      </c>
      <c r="D7206" s="1">
        <v>42369</v>
      </c>
    </row>
    <row r="7207" spans="1:4" x14ac:dyDescent="0.25">
      <c r="A7207" s="28">
        <v>384102</v>
      </c>
      <c r="B7207" s="11">
        <v>1661538</v>
      </c>
      <c r="C7207" t="s">
        <v>4110</v>
      </c>
      <c r="D7207" s="1">
        <v>42735</v>
      </c>
    </row>
    <row r="7208" spans="1:4" x14ac:dyDescent="0.25">
      <c r="A7208" s="28">
        <v>384102</v>
      </c>
      <c r="B7208" s="11">
        <v>278822</v>
      </c>
      <c r="D7208" s="1">
        <v>43100</v>
      </c>
    </row>
    <row r="7209" spans="1:4" x14ac:dyDescent="0.25">
      <c r="A7209" s="28">
        <v>384114</v>
      </c>
      <c r="B7209" s="11">
        <v>18</v>
      </c>
      <c r="D7209" s="1">
        <v>41820</v>
      </c>
    </row>
    <row r="7210" spans="1:4" x14ac:dyDescent="0.25">
      <c r="A7210" s="28">
        <v>384116</v>
      </c>
      <c r="B7210" s="11">
        <v>11642</v>
      </c>
      <c r="D7210" s="1">
        <v>42185</v>
      </c>
    </row>
    <row r="7211" spans="1:4" x14ac:dyDescent="0.25">
      <c r="A7211" s="28">
        <v>384116</v>
      </c>
      <c r="B7211" s="11">
        <v>1</v>
      </c>
      <c r="D7211" s="1">
        <v>42460</v>
      </c>
    </row>
    <row r="7212" spans="1:4" x14ac:dyDescent="0.25">
      <c r="A7212" s="28">
        <v>384118</v>
      </c>
      <c r="B7212" s="11">
        <v>1</v>
      </c>
      <c r="D7212" s="1">
        <v>42185</v>
      </c>
    </row>
    <row r="7213" spans="1:4" x14ac:dyDescent="0.25">
      <c r="A7213" s="28">
        <v>384118</v>
      </c>
      <c r="B7213" s="11">
        <v>1</v>
      </c>
      <c r="D7213" s="1">
        <v>42460</v>
      </c>
    </row>
    <row r="7214" spans="1:4" x14ac:dyDescent="0.25">
      <c r="A7214" s="28">
        <v>384120</v>
      </c>
      <c r="B7214" s="11">
        <v>1</v>
      </c>
      <c r="D7214" s="1">
        <v>42185</v>
      </c>
    </row>
    <row r="7215" spans="1:4" x14ac:dyDescent="0.25">
      <c r="A7215" s="28">
        <v>384120</v>
      </c>
      <c r="B7215" s="11">
        <v>1</v>
      </c>
      <c r="D7215" s="1">
        <v>42460</v>
      </c>
    </row>
    <row r="7216" spans="1:4" x14ac:dyDescent="0.25">
      <c r="A7216" s="28">
        <v>384122</v>
      </c>
      <c r="B7216" s="11">
        <v>1</v>
      </c>
      <c r="D7216" s="1">
        <v>42185</v>
      </c>
    </row>
    <row r="7217" spans="1:4" x14ac:dyDescent="0.25">
      <c r="A7217" s="28">
        <v>384122</v>
      </c>
      <c r="B7217" s="11">
        <v>1</v>
      </c>
      <c r="D7217" s="1">
        <v>42460</v>
      </c>
    </row>
    <row r="7218" spans="1:4" x14ac:dyDescent="0.25">
      <c r="A7218" s="28">
        <v>384124</v>
      </c>
      <c r="B7218" s="11">
        <v>12555</v>
      </c>
      <c r="D7218" s="1">
        <v>41820</v>
      </c>
    </row>
    <row r="7219" spans="1:4" x14ac:dyDescent="0.25">
      <c r="A7219" s="28">
        <v>384124</v>
      </c>
      <c r="B7219" s="11">
        <v>9241</v>
      </c>
      <c r="D7219" s="1">
        <v>42185</v>
      </c>
    </row>
    <row r="7220" spans="1:4" x14ac:dyDescent="0.25">
      <c r="A7220" s="28">
        <v>384124</v>
      </c>
      <c r="B7220" s="11">
        <v>100000</v>
      </c>
      <c r="C7220" t="s">
        <v>4454</v>
      </c>
      <c r="D7220" s="1">
        <v>42551</v>
      </c>
    </row>
    <row r="7221" spans="1:4" x14ac:dyDescent="0.25">
      <c r="A7221" s="28">
        <v>384126</v>
      </c>
      <c r="B7221" s="11">
        <v>4</v>
      </c>
      <c r="D7221" s="1">
        <v>42004</v>
      </c>
    </row>
    <row r="7222" spans="1:4" x14ac:dyDescent="0.25">
      <c r="A7222" s="28">
        <v>384126</v>
      </c>
      <c r="B7222" s="11">
        <v>10</v>
      </c>
      <c r="D7222" s="1">
        <v>42369</v>
      </c>
    </row>
    <row r="7223" spans="1:4" x14ac:dyDescent="0.25">
      <c r="A7223" s="28">
        <v>384130</v>
      </c>
      <c r="B7223" s="11">
        <v>1</v>
      </c>
      <c r="D7223" s="1">
        <v>42004</v>
      </c>
    </row>
    <row r="7224" spans="1:4" x14ac:dyDescent="0.25">
      <c r="A7224" s="28">
        <v>384130</v>
      </c>
      <c r="B7224" s="11">
        <v>1</v>
      </c>
      <c r="D7224" s="1">
        <v>42369</v>
      </c>
    </row>
    <row r="7225" spans="1:4" x14ac:dyDescent="0.25">
      <c r="A7225" s="28">
        <v>384132</v>
      </c>
      <c r="B7225" s="11">
        <v>2703457</v>
      </c>
      <c r="D7225" s="1">
        <v>42004</v>
      </c>
    </row>
    <row r="7226" spans="1:4" x14ac:dyDescent="0.25">
      <c r="A7226" s="28">
        <v>384132</v>
      </c>
      <c r="B7226" s="11">
        <v>3461190</v>
      </c>
      <c r="D7226" s="1">
        <v>42369</v>
      </c>
    </row>
    <row r="7227" spans="1:4" x14ac:dyDescent="0.25">
      <c r="A7227" s="28">
        <v>384134</v>
      </c>
      <c r="B7227" s="11">
        <v>2703457</v>
      </c>
      <c r="D7227" s="1">
        <v>42004</v>
      </c>
    </row>
    <row r="7228" spans="1:4" x14ac:dyDescent="0.25">
      <c r="A7228" s="28">
        <v>384134</v>
      </c>
      <c r="B7228" s="11">
        <v>3277198</v>
      </c>
      <c r="D7228" s="1">
        <v>42369</v>
      </c>
    </row>
    <row r="7229" spans="1:4" x14ac:dyDescent="0.25">
      <c r="A7229" s="28">
        <v>384136</v>
      </c>
      <c r="B7229" s="11">
        <v>16</v>
      </c>
      <c r="D7229" s="1">
        <v>42004</v>
      </c>
    </row>
    <row r="7230" spans="1:4" x14ac:dyDescent="0.25">
      <c r="A7230" s="28">
        <v>384136</v>
      </c>
      <c r="B7230" s="11">
        <v>38</v>
      </c>
      <c r="D7230" s="1">
        <v>42369</v>
      </c>
    </row>
    <row r="7231" spans="1:4" x14ac:dyDescent="0.25">
      <c r="A7231" s="28">
        <v>384136</v>
      </c>
      <c r="B7231" s="11">
        <v>46</v>
      </c>
      <c r="D7231" s="1">
        <v>42735</v>
      </c>
    </row>
    <row r="7232" spans="1:4" x14ac:dyDescent="0.25">
      <c r="A7232" s="28">
        <v>384138</v>
      </c>
      <c r="B7232" s="11">
        <v>71</v>
      </c>
      <c r="D7232" s="1">
        <v>42004</v>
      </c>
    </row>
    <row r="7233" spans="1:4" x14ac:dyDescent="0.25">
      <c r="A7233" s="28">
        <v>384138</v>
      </c>
      <c r="B7233" s="11">
        <v>71</v>
      </c>
      <c r="D7233" s="1">
        <v>42369</v>
      </c>
    </row>
    <row r="7234" spans="1:4" x14ac:dyDescent="0.25">
      <c r="A7234" s="28">
        <v>384138</v>
      </c>
      <c r="B7234" s="11">
        <v>71</v>
      </c>
      <c r="D7234" s="1">
        <v>42735</v>
      </c>
    </row>
    <row r="7235" spans="1:4" x14ac:dyDescent="0.25">
      <c r="A7235" s="28">
        <v>384140</v>
      </c>
      <c r="B7235" s="11">
        <v>1</v>
      </c>
      <c r="C7235" s="44"/>
      <c r="D7235" s="1">
        <v>42004</v>
      </c>
    </row>
    <row r="7236" spans="1:4" x14ac:dyDescent="0.25">
      <c r="A7236" s="28">
        <v>384140</v>
      </c>
      <c r="B7236" s="11">
        <v>1</v>
      </c>
      <c r="D7236" s="1">
        <v>42369</v>
      </c>
    </row>
    <row r="7237" spans="1:4" x14ac:dyDescent="0.25">
      <c r="A7237" s="28">
        <v>384140</v>
      </c>
      <c r="B7237" s="11">
        <v>1</v>
      </c>
      <c r="D7237" s="1">
        <v>42735</v>
      </c>
    </row>
    <row r="7238" spans="1:4" x14ac:dyDescent="0.25">
      <c r="A7238" s="28">
        <v>384142</v>
      </c>
      <c r="B7238" s="11">
        <v>4764690</v>
      </c>
      <c r="C7238" s="44" t="s">
        <v>4443</v>
      </c>
      <c r="D7238" s="1">
        <v>42004</v>
      </c>
    </row>
    <row r="7239" spans="1:4" x14ac:dyDescent="0.25">
      <c r="A7239" s="28">
        <v>384142</v>
      </c>
      <c r="B7239" s="11">
        <v>4764690</v>
      </c>
      <c r="C7239" t="s">
        <v>4443</v>
      </c>
      <c r="D7239" s="1">
        <v>42369</v>
      </c>
    </row>
    <row r="7240" spans="1:4" x14ac:dyDescent="0.25">
      <c r="A7240" s="28">
        <v>384142</v>
      </c>
      <c r="B7240" s="11">
        <v>4764690</v>
      </c>
      <c r="C7240" t="s">
        <v>4443</v>
      </c>
      <c r="D7240" s="1">
        <v>42735</v>
      </c>
    </row>
    <row r="7241" spans="1:4" x14ac:dyDescent="0.25">
      <c r="A7241" s="28">
        <v>384144</v>
      </c>
      <c r="B7241" s="11">
        <v>5764690</v>
      </c>
      <c r="D7241" s="1">
        <v>42004</v>
      </c>
    </row>
    <row r="7242" spans="1:4" x14ac:dyDescent="0.25">
      <c r="A7242" s="28">
        <v>384144</v>
      </c>
      <c r="B7242" s="11">
        <v>5764690</v>
      </c>
      <c r="D7242" s="1">
        <v>42369</v>
      </c>
    </row>
    <row r="7243" spans="1:4" x14ac:dyDescent="0.25">
      <c r="A7243" s="28">
        <v>384144</v>
      </c>
      <c r="B7243" s="11">
        <v>5764690</v>
      </c>
      <c r="D7243" s="1">
        <v>42735</v>
      </c>
    </row>
    <row r="7244" spans="1:4" x14ac:dyDescent="0.25">
      <c r="A7244" s="28">
        <v>384146</v>
      </c>
      <c r="B7244" s="11">
        <v>18</v>
      </c>
      <c r="D7244" s="1">
        <v>42369</v>
      </c>
    </row>
    <row r="7245" spans="1:4" x14ac:dyDescent="0.25">
      <c r="A7245" s="28">
        <v>384152</v>
      </c>
      <c r="B7245" s="11">
        <v>6464904</v>
      </c>
      <c r="C7245" s="44"/>
      <c r="D7245" s="1">
        <v>42369</v>
      </c>
    </row>
    <row r="7246" spans="1:4" x14ac:dyDescent="0.25">
      <c r="A7246" s="28">
        <v>384154</v>
      </c>
      <c r="B7246" s="11">
        <v>6464904</v>
      </c>
      <c r="D7246" s="1">
        <v>42369</v>
      </c>
    </row>
    <row r="7247" spans="1:4" x14ac:dyDescent="0.25">
      <c r="A7247" s="28">
        <v>384156</v>
      </c>
      <c r="B7247" s="11">
        <v>565437</v>
      </c>
      <c r="D7247" s="1">
        <v>42004</v>
      </c>
    </row>
    <row r="7248" spans="1:4" x14ac:dyDescent="0.25">
      <c r="A7248" s="28">
        <v>384156</v>
      </c>
      <c r="B7248" s="11">
        <v>714981</v>
      </c>
      <c r="C7248" s="45"/>
      <c r="D7248" s="1">
        <v>42551</v>
      </c>
    </row>
    <row r="7249" spans="1:4" x14ac:dyDescent="0.25">
      <c r="A7249" s="28">
        <v>384156</v>
      </c>
      <c r="B7249" s="11">
        <v>718623</v>
      </c>
      <c r="C7249" s="45"/>
      <c r="D7249" s="1">
        <v>42735</v>
      </c>
    </row>
    <row r="7250" spans="1:4" x14ac:dyDescent="0.25">
      <c r="A7250" s="28">
        <v>384162</v>
      </c>
      <c r="B7250" s="11">
        <v>1</v>
      </c>
      <c r="D7250" s="1">
        <v>41912</v>
      </c>
    </row>
    <row r="7251" spans="1:4" x14ac:dyDescent="0.25">
      <c r="A7251" s="28">
        <v>384164</v>
      </c>
      <c r="B7251" s="11">
        <v>1</v>
      </c>
      <c r="D7251" s="1">
        <v>42004</v>
      </c>
    </row>
    <row r="7252" spans="1:4" x14ac:dyDescent="0.25">
      <c r="A7252" s="28">
        <v>384170</v>
      </c>
      <c r="B7252" s="11">
        <v>1</v>
      </c>
      <c r="C7252" s="44"/>
      <c r="D7252" s="1">
        <v>42004</v>
      </c>
    </row>
    <row r="7253" spans="1:4" x14ac:dyDescent="0.25">
      <c r="A7253" s="28">
        <v>384172</v>
      </c>
      <c r="B7253" s="11">
        <v>1</v>
      </c>
      <c r="D7253" s="1">
        <v>42004</v>
      </c>
    </row>
    <row r="7254" spans="1:4" x14ac:dyDescent="0.25">
      <c r="A7254" s="28">
        <v>384174</v>
      </c>
      <c r="B7254" s="11">
        <v>1</v>
      </c>
      <c r="D7254" s="1">
        <v>42004</v>
      </c>
    </row>
    <row r="7255" spans="1:4" x14ac:dyDescent="0.25">
      <c r="A7255" s="28">
        <v>384181</v>
      </c>
      <c r="B7255" s="11">
        <v>8324553</v>
      </c>
      <c r="D7255" s="1">
        <v>42004</v>
      </c>
    </row>
    <row r="7256" spans="1:4" x14ac:dyDescent="0.25">
      <c r="A7256" s="28">
        <v>384181</v>
      </c>
      <c r="B7256" s="11">
        <v>8324553</v>
      </c>
      <c r="D7256" s="1">
        <v>42551</v>
      </c>
    </row>
    <row r="7257" spans="1:4" x14ac:dyDescent="0.25">
      <c r="A7257" s="28">
        <v>384181</v>
      </c>
      <c r="B7257" s="11">
        <v>8324553</v>
      </c>
      <c r="C7257" t="s">
        <v>3946</v>
      </c>
      <c r="D7257" s="1">
        <v>42735</v>
      </c>
    </row>
    <row r="7258" spans="1:4" x14ac:dyDescent="0.25">
      <c r="A7258" s="28">
        <v>384181</v>
      </c>
      <c r="B7258" s="11">
        <v>4961322</v>
      </c>
      <c r="D7258" s="1">
        <v>43100</v>
      </c>
    </row>
    <row r="7259" spans="1:4" x14ac:dyDescent="0.25">
      <c r="A7259" s="28">
        <v>384183</v>
      </c>
      <c r="B7259" s="11">
        <v>285000</v>
      </c>
      <c r="D7259" s="1">
        <v>42004</v>
      </c>
    </row>
    <row r="7260" spans="1:4" x14ac:dyDescent="0.25">
      <c r="A7260" s="28">
        <v>384183</v>
      </c>
      <c r="B7260" s="11">
        <v>819200</v>
      </c>
      <c r="D7260" s="1">
        <v>42551</v>
      </c>
    </row>
    <row r="7261" spans="1:4" x14ac:dyDescent="0.25">
      <c r="A7261" s="28">
        <v>384183</v>
      </c>
      <c r="B7261" s="11">
        <v>819200</v>
      </c>
      <c r="D7261" s="1">
        <v>42916</v>
      </c>
    </row>
    <row r="7262" spans="1:4" x14ac:dyDescent="0.25">
      <c r="A7262" s="28">
        <v>384196</v>
      </c>
      <c r="B7262" s="11">
        <v>18048</v>
      </c>
      <c r="D7262" s="1">
        <v>41790</v>
      </c>
    </row>
    <row r="7263" spans="1:4" x14ac:dyDescent="0.25">
      <c r="A7263" s="28">
        <v>384196</v>
      </c>
      <c r="B7263" s="11">
        <v>18048</v>
      </c>
      <c r="D7263" s="1">
        <v>42094</v>
      </c>
    </row>
    <row r="7264" spans="1:4" x14ac:dyDescent="0.25">
      <c r="A7264" s="28">
        <v>384196</v>
      </c>
      <c r="B7264" s="11">
        <v>18048</v>
      </c>
      <c r="D7264" s="1">
        <v>42369</v>
      </c>
    </row>
    <row r="7265" spans="1:4" x14ac:dyDescent="0.25">
      <c r="A7265" s="28">
        <v>384200</v>
      </c>
      <c r="B7265" s="11">
        <v>1</v>
      </c>
      <c r="D7265" s="1">
        <v>42369</v>
      </c>
    </row>
    <row r="7266" spans="1:4" x14ac:dyDescent="0.25">
      <c r="A7266" s="28">
        <v>384202</v>
      </c>
      <c r="B7266" s="11">
        <v>6</v>
      </c>
      <c r="D7266" s="1">
        <v>42369</v>
      </c>
    </row>
    <row r="7267" spans="1:4" x14ac:dyDescent="0.25">
      <c r="A7267" s="28">
        <v>384204</v>
      </c>
      <c r="B7267" s="11">
        <v>50000</v>
      </c>
      <c r="D7267" s="1">
        <v>42369</v>
      </c>
    </row>
    <row r="7268" spans="1:4" x14ac:dyDescent="0.25">
      <c r="A7268" s="28">
        <v>384204</v>
      </c>
      <c r="B7268" s="11">
        <v>50000</v>
      </c>
      <c r="D7268" s="1">
        <v>42735</v>
      </c>
    </row>
    <row r="7269" spans="1:4" x14ac:dyDescent="0.25">
      <c r="A7269" s="28">
        <v>384226</v>
      </c>
      <c r="B7269" s="11">
        <v>1</v>
      </c>
      <c r="D7269" s="1">
        <v>41912</v>
      </c>
    </row>
    <row r="7270" spans="1:4" x14ac:dyDescent="0.25">
      <c r="A7270" s="28">
        <v>384244</v>
      </c>
      <c r="B7270" s="11">
        <v>73225</v>
      </c>
      <c r="D7270" s="1">
        <v>42319</v>
      </c>
    </row>
    <row r="7271" spans="1:4" x14ac:dyDescent="0.25">
      <c r="A7271" s="28">
        <v>384282</v>
      </c>
      <c r="B7271" s="11">
        <v>1</v>
      </c>
      <c r="D7271" s="1">
        <v>42004</v>
      </c>
    </row>
    <row r="7272" spans="1:4" x14ac:dyDescent="0.25">
      <c r="A7272" s="28">
        <v>384282</v>
      </c>
      <c r="B7272" s="11">
        <v>1</v>
      </c>
      <c r="D7272" s="1">
        <v>42369</v>
      </c>
    </row>
    <row r="7273" spans="1:4" x14ac:dyDescent="0.25">
      <c r="A7273" s="28">
        <v>384284</v>
      </c>
      <c r="B7273" s="11"/>
      <c r="D7273" s="1">
        <v>42369</v>
      </c>
    </row>
    <row r="7274" spans="1:4" x14ac:dyDescent="0.25">
      <c r="A7274" s="28">
        <v>384286</v>
      </c>
      <c r="B7274" s="11"/>
      <c r="D7274" s="1">
        <v>42369</v>
      </c>
    </row>
    <row r="7275" spans="1:4" x14ac:dyDescent="0.25">
      <c r="A7275" s="28">
        <v>384288</v>
      </c>
      <c r="B7275" s="11">
        <v>378705</v>
      </c>
      <c r="D7275" s="1">
        <v>42004</v>
      </c>
    </row>
    <row r="7276" spans="1:4" x14ac:dyDescent="0.25">
      <c r="A7276" s="28">
        <v>384288</v>
      </c>
      <c r="B7276" s="11">
        <v>475800</v>
      </c>
      <c r="D7276" s="1">
        <v>42369</v>
      </c>
    </row>
    <row r="7277" spans="1:4" x14ac:dyDescent="0.25">
      <c r="A7277" s="28">
        <v>384290</v>
      </c>
      <c r="B7277" s="11">
        <v>109162</v>
      </c>
      <c r="D7277" s="1">
        <v>42004</v>
      </c>
    </row>
    <row r="7278" spans="1:4" x14ac:dyDescent="0.25">
      <c r="A7278" s="28">
        <v>384290</v>
      </c>
      <c r="B7278" s="11">
        <v>410106</v>
      </c>
      <c r="D7278" s="1">
        <v>42369</v>
      </c>
    </row>
    <row r="7279" spans="1:4" x14ac:dyDescent="0.25">
      <c r="A7279" s="28">
        <v>384292</v>
      </c>
      <c r="B7279" s="11">
        <v>1</v>
      </c>
      <c r="D7279" s="1">
        <v>42004</v>
      </c>
    </row>
    <row r="7280" spans="1:4" x14ac:dyDescent="0.25">
      <c r="A7280" s="28">
        <v>384294</v>
      </c>
      <c r="B7280" s="11">
        <v>1</v>
      </c>
      <c r="D7280" s="1">
        <v>42004</v>
      </c>
    </row>
    <row r="7281" spans="1:4" x14ac:dyDescent="0.25">
      <c r="A7281" s="28">
        <v>384296</v>
      </c>
      <c r="B7281" s="11">
        <v>1</v>
      </c>
      <c r="D7281" s="1">
        <v>42004</v>
      </c>
    </row>
    <row r="7282" spans="1:4" x14ac:dyDescent="0.25">
      <c r="A7282" s="28">
        <v>384298</v>
      </c>
      <c r="B7282" s="11">
        <v>1</v>
      </c>
      <c r="D7282" s="1">
        <v>42004</v>
      </c>
    </row>
    <row r="7283" spans="1:4" x14ac:dyDescent="0.25">
      <c r="A7283" s="28">
        <v>384300</v>
      </c>
      <c r="B7283" s="11">
        <v>51792</v>
      </c>
      <c r="D7283" s="1">
        <v>41820</v>
      </c>
    </row>
    <row r="7284" spans="1:4" x14ac:dyDescent="0.25">
      <c r="A7284" s="28">
        <v>384300</v>
      </c>
      <c r="B7284" s="11">
        <v>59848</v>
      </c>
      <c r="D7284" s="1">
        <v>42004</v>
      </c>
    </row>
    <row r="7285" spans="1:4" x14ac:dyDescent="0.25">
      <c r="A7285" s="28">
        <v>384308</v>
      </c>
      <c r="B7285" s="11">
        <v>1</v>
      </c>
      <c r="C7285" s="44">
        <v>0.75</v>
      </c>
      <c r="D7285" s="1">
        <v>42735</v>
      </c>
    </row>
    <row r="7286" spans="1:4" x14ac:dyDescent="0.25">
      <c r="A7286" s="28">
        <v>384316</v>
      </c>
      <c r="B7286" s="11">
        <v>8274949</v>
      </c>
      <c r="D7286" s="1">
        <v>42124</v>
      </c>
    </row>
    <row r="7287" spans="1:4" x14ac:dyDescent="0.25">
      <c r="A7287" s="28">
        <v>384318</v>
      </c>
      <c r="B7287" s="11">
        <v>81</v>
      </c>
      <c r="D7287" s="1">
        <v>42004</v>
      </c>
    </row>
    <row r="7288" spans="1:4" x14ac:dyDescent="0.25">
      <c r="A7288" s="28">
        <v>384318</v>
      </c>
      <c r="B7288" s="11">
        <v>53</v>
      </c>
      <c r="D7288" s="1">
        <v>42369</v>
      </c>
    </row>
    <row r="7289" spans="1:4" x14ac:dyDescent="0.25">
      <c r="A7289" s="28">
        <v>384318</v>
      </c>
      <c r="B7289" s="11">
        <v>90</v>
      </c>
      <c r="D7289" s="1">
        <v>42735</v>
      </c>
    </row>
    <row r="7290" spans="1:4" x14ac:dyDescent="0.25">
      <c r="A7290" s="28">
        <v>384318</v>
      </c>
      <c r="B7290" s="11">
        <v>85</v>
      </c>
      <c r="D7290" s="1">
        <v>42946</v>
      </c>
    </row>
    <row r="7291" spans="1:4" x14ac:dyDescent="0.25">
      <c r="A7291" s="28">
        <v>384320</v>
      </c>
      <c r="B7291" s="11">
        <v>52</v>
      </c>
      <c r="D7291" s="1">
        <v>42004</v>
      </c>
    </row>
    <row r="7292" spans="1:4" x14ac:dyDescent="0.25">
      <c r="A7292" s="28">
        <v>384320</v>
      </c>
      <c r="B7292" s="11">
        <v>49</v>
      </c>
      <c r="D7292" s="1">
        <v>42369</v>
      </c>
    </row>
    <row r="7293" spans="1:4" x14ac:dyDescent="0.25">
      <c r="A7293" s="28">
        <v>384320</v>
      </c>
      <c r="B7293" s="11">
        <v>49</v>
      </c>
      <c r="D7293" s="1">
        <v>42735</v>
      </c>
    </row>
    <row r="7294" spans="1:4" x14ac:dyDescent="0.25">
      <c r="A7294" s="28">
        <v>384320</v>
      </c>
      <c r="B7294" s="11">
        <v>49</v>
      </c>
      <c r="D7294" s="1">
        <v>42946</v>
      </c>
    </row>
    <row r="7295" spans="1:4" x14ac:dyDescent="0.25">
      <c r="A7295" s="28">
        <v>384322</v>
      </c>
      <c r="B7295" s="11">
        <v>22</v>
      </c>
      <c r="D7295" s="1">
        <v>42004</v>
      </c>
    </row>
    <row r="7296" spans="1:4" x14ac:dyDescent="0.25">
      <c r="A7296" s="28">
        <v>384322</v>
      </c>
      <c r="B7296" s="11">
        <v>45</v>
      </c>
      <c r="D7296" s="1">
        <v>42369</v>
      </c>
    </row>
    <row r="7297" spans="1:4" x14ac:dyDescent="0.25">
      <c r="A7297" s="28">
        <v>384322</v>
      </c>
      <c r="B7297" s="11">
        <v>41</v>
      </c>
      <c r="D7297" s="1">
        <v>42735</v>
      </c>
    </row>
    <row r="7298" spans="1:4" x14ac:dyDescent="0.25">
      <c r="A7298" s="28">
        <v>384322</v>
      </c>
      <c r="B7298" s="11">
        <v>40</v>
      </c>
      <c r="D7298" s="1">
        <v>42946</v>
      </c>
    </row>
    <row r="7299" spans="1:4" x14ac:dyDescent="0.25">
      <c r="A7299" s="28">
        <v>384324</v>
      </c>
      <c r="B7299" s="11">
        <v>1</v>
      </c>
      <c r="D7299" s="1">
        <v>42004</v>
      </c>
    </row>
    <row r="7300" spans="1:4" x14ac:dyDescent="0.25">
      <c r="A7300" s="28">
        <v>384324</v>
      </c>
      <c r="B7300" s="11">
        <v>1</v>
      </c>
      <c r="D7300" s="1">
        <v>42369</v>
      </c>
    </row>
    <row r="7301" spans="1:4" x14ac:dyDescent="0.25">
      <c r="A7301" s="28">
        <v>384324</v>
      </c>
      <c r="B7301" s="11">
        <v>1</v>
      </c>
      <c r="D7301" s="1">
        <v>42735</v>
      </c>
    </row>
    <row r="7302" spans="1:4" x14ac:dyDescent="0.25">
      <c r="A7302" s="28">
        <v>384324</v>
      </c>
      <c r="B7302" s="11">
        <v>1</v>
      </c>
      <c r="D7302" s="1">
        <v>42946</v>
      </c>
    </row>
    <row r="7303" spans="1:4" x14ac:dyDescent="0.25">
      <c r="A7303" s="28">
        <v>384326</v>
      </c>
      <c r="B7303" s="11">
        <v>1</v>
      </c>
      <c r="D7303" s="1">
        <v>42369</v>
      </c>
    </row>
    <row r="7304" spans="1:4" x14ac:dyDescent="0.25">
      <c r="A7304" s="28">
        <v>384326</v>
      </c>
      <c r="B7304" s="11">
        <v>1</v>
      </c>
      <c r="D7304" s="1">
        <v>42735</v>
      </c>
    </row>
    <row r="7305" spans="1:4" x14ac:dyDescent="0.25">
      <c r="A7305" s="28">
        <v>384326</v>
      </c>
      <c r="B7305" s="11">
        <v>1</v>
      </c>
      <c r="D7305" s="1">
        <v>42946</v>
      </c>
    </row>
    <row r="7306" spans="1:4" x14ac:dyDescent="0.25">
      <c r="A7306" s="28">
        <v>384328</v>
      </c>
      <c r="B7306" s="11">
        <v>69</v>
      </c>
      <c r="D7306" s="1">
        <v>42004</v>
      </c>
    </row>
    <row r="7307" spans="1:4" x14ac:dyDescent="0.25">
      <c r="A7307" s="28">
        <v>384328</v>
      </c>
      <c r="B7307" s="11">
        <v>69</v>
      </c>
      <c r="D7307" s="1">
        <v>42369</v>
      </c>
    </row>
    <row r="7308" spans="1:4" x14ac:dyDescent="0.25">
      <c r="A7308" s="28">
        <v>384332</v>
      </c>
      <c r="B7308" s="11">
        <v>11</v>
      </c>
      <c r="D7308" s="1">
        <v>42004</v>
      </c>
    </row>
    <row r="7309" spans="1:4" x14ac:dyDescent="0.25">
      <c r="A7309" s="28">
        <v>384332</v>
      </c>
      <c r="B7309" s="11">
        <v>37</v>
      </c>
      <c r="D7309" s="1">
        <v>42369</v>
      </c>
    </row>
    <row r="7310" spans="1:4" x14ac:dyDescent="0.25">
      <c r="A7310" s="28">
        <v>384334</v>
      </c>
      <c r="B7310" s="11">
        <v>437453</v>
      </c>
      <c r="D7310" s="1">
        <v>42004</v>
      </c>
    </row>
    <row r="7311" spans="1:4" x14ac:dyDescent="0.25">
      <c r="A7311" s="28">
        <v>384334</v>
      </c>
      <c r="B7311" s="11">
        <v>1039155</v>
      </c>
      <c r="D7311" s="1">
        <v>42369</v>
      </c>
    </row>
    <row r="7312" spans="1:4" x14ac:dyDescent="0.25">
      <c r="A7312" s="28">
        <v>384336</v>
      </c>
      <c r="B7312" s="11">
        <v>437453</v>
      </c>
      <c r="D7312" s="1">
        <v>42004</v>
      </c>
    </row>
    <row r="7313" spans="1:4" x14ac:dyDescent="0.25">
      <c r="A7313" s="28">
        <v>384336</v>
      </c>
      <c r="B7313" s="11"/>
      <c r="D7313" s="1">
        <v>42369</v>
      </c>
    </row>
    <row r="7314" spans="1:4" x14ac:dyDescent="0.25">
      <c r="A7314" s="28">
        <v>384338</v>
      </c>
      <c r="B7314" s="11">
        <v>1</v>
      </c>
      <c r="C7314" s="44"/>
      <c r="D7314" s="1">
        <v>41912</v>
      </c>
    </row>
    <row r="7315" spans="1:4" x14ac:dyDescent="0.25">
      <c r="A7315" s="28">
        <v>384342</v>
      </c>
      <c r="B7315" s="11">
        <v>8785000</v>
      </c>
      <c r="D7315" s="1">
        <v>42551</v>
      </c>
    </row>
    <row r="7316" spans="1:4" x14ac:dyDescent="0.25">
      <c r="A7316" s="28">
        <v>384342</v>
      </c>
      <c r="B7316" s="11">
        <v>17878680</v>
      </c>
      <c r="D7316" s="1">
        <v>42735</v>
      </c>
    </row>
    <row r="7317" spans="1:4" x14ac:dyDescent="0.25">
      <c r="A7317" s="28">
        <v>384344</v>
      </c>
      <c r="B7317" s="11">
        <v>1</v>
      </c>
      <c r="D7317" s="1">
        <v>42551</v>
      </c>
    </row>
    <row r="7318" spans="1:4" x14ac:dyDescent="0.25">
      <c r="A7318" s="28">
        <v>384344</v>
      </c>
      <c r="B7318" s="11">
        <v>1</v>
      </c>
      <c r="D7318" s="1">
        <v>42735</v>
      </c>
    </row>
    <row r="7319" spans="1:4" x14ac:dyDescent="0.25">
      <c r="A7319" s="28">
        <v>384346</v>
      </c>
      <c r="B7319" s="11">
        <v>13576941</v>
      </c>
      <c r="D7319" s="1">
        <v>42551</v>
      </c>
    </row>
    <row r="7320" spans="1:4" x14ac:dyDescent="0.25">
      <c r="A7320" s="28">
        <v>384346</v>
      </c>
      <c r="B7320" s="11">
        <v>26036709</v>
      </c>
      <c r="D7320" s="1">
        <v>42735</v>
      </c>
    </row>
    <row r="7321" spans="1:4" x14ac:dyDescent="0.25">
      <c r="A7321" s="28">
        <v>384348</v>
      </c>
      <c r="B7321" s="11">
        <v>1</v>
      </c>
      <c r="D7321" s="1">
        <v>42004</v>
      </c>
    </row>
    <row r="7322" spans="1:4" x14ac:dyDescent="0.25">
      <c r="A7322" s="28">
        <v>384348</v>
      </c>
      <c r="B7322" s="11">
        <v>1</v>
      </c>
      <c r="D7322" s="1">
        <v>42551</v>
      </c>
    </row>
    <row r="7323" spans="1:4" x14ac:dyDescent="0.25">
      <c r="A7323" s="28">
        <v>384348</v>
      </c>
      <c r="B7323" s="11">
        <v>1</v>
      </c>
      <c r="D7323" s="1">
        <v>42735</v>
      </c>
    </row>
    <row r="7324" spans="1:4" x14ac:dyDescent="0.25">
      <c r="A7324" s="28">
        <v>384350</v>
      </c>
      <c r="B7324" s="11">
        <v>1</v>
      </c>
      <c r="D7324" s="1">
        <v>42551</v>
      </c>
    </row>
    <row r="7325" spans="1:4" x14ac:dyDescent="0.25">
      <c r="A7325" s="28">
        <v>384350</v>
      </c>
      <c r="B7325" s="11">
        <v>1</v>
      </c>
      <c r="D7325" s="1">
        <v>42735</v>
      </c>
    </row>
    <row r="7326" spans="1:4" x14ac:dyDescent="0.25">
      <c r="A7326" s="28">
        <v>384352</v>
      </c>
      <c r="B7326" s="11">
        <v>26000</v>
      </c>
      <c r="D7326" s="1">
        <v>42004</v>
      </c>
    </row>
    <row r="7327" spans="1:4" x14ac:dyDescent="0.25">
      <c r="A7327" s="28">
        <v>384358</v>
      </c>
      <c r="B7327" s="11">
        <v>26000</v>
      </c>
      <c r="D7327" s="1">
        <v>42004</v>
      </c>
    </row>
    <row r="7328" spans="1:4" x14ac:dyDescent="0.25">
      <c r="A7328" s="28">
        <v>384360</v>
      </c>
      <c r="B7328" s="11">
        <v>77</v>
      </c>
      <c r="D7328" s="1">
        <v>42004</v>
      </c>
    </row>
    <row r="7329" spans="1:4" x14ac:dyDescent="0.25">
      <c r="A7329" s="28">
        <v>384360</v>
      </c>
      <c r="B7329" s="11">
        <v>77</v>
      </c>
      <c r="D7329" s="1">
        <v>42735</v>
      </c>
    </row>
    <row r="7330" spans="1:4" x14ac:dyDescent="0.25">
      <c r="A7330" s="28">
        <v>384362</v>
      </c>
      <c r="B7330" s="11">
        <v>107</v>
      </c>
      <c r="C7330" s="44"/>
      <c r="D7330" s="1">
        <v>42004</v>
      </c>
    </row>
    <row r="7331" spans="1:4" x14ac:dyDescent="0.25">
      <c r="A7331" s="28">
        <v>384362</v>
      </c>
      <c r="B7331" s="11">
        <v>107</v>
      </c>
      <c r="D7331" s="1">
        <v>42735</v>
      </c>
    </row>
    <row r="7332" spans="1:4" x14ac:dyDescent="0.25">
      <c r="A7332" s="28">
        <v>384368</v>
      </c>
      <c r="B7332" s="11">
        <v>108757</v>
      </c>
      <c r="D7332" s="1">
        <v>42004</v>
      </c>
    </row>
    <row r="7333" spans="1:4" x14ac:dyDescent="0.25">
      <c r="A7333" s="28">
        <v>384368</v>
      </c>
      <c r="B7333" s="11">
        <v>77615</v>
      </c>
      <c r="D7333" s="1">
        <v>42369</v>
      </c>
    </row>
    <row r="7334" spans="1:4" x14ac:dyDescent="0.25">
      <c r="A7334" s="28">
        <v>384368</v>
      </c>
      <c r="B7334" s="11">
        <v>77615</v>
      </c>
      <c r="D7334" s="1">
        <v>42735</v>
      </c>
    </row>
    <row r="7335" spans="1:4" x14ac:dyDescent="0.25">
      <c r="A7335" s="28">
        <v>384372</v>
      </c>
      <c r="B7335" s="11">
        <v>1</v>
      </c>
      <c r="D7335" s="1">
        <v>42004</v>
      </c>
    </row>
    <row r="7336" spans="1:4" x14ac:dyDescent="0.25">
      <c r="A7336" s="28">
        <v>384374</v>
      </c>
      <c r="B7336" s="11">
        <v>1</v>
      </c>
      <c r="D7336" s="1">
        <v>42004</v>
      </c>
    </row>
    <row r="7337" spans="1:4" x14ac:dyDescent="0.25">
      <c r="A7337" s="28">
        <v>384376</v>
      </c>
      <c r="B7337" s="11">
        <v>1</v>
      </c>
      <c r="D7337" s="1">
        <v>42004</v>
      </c>
    </row>
    <row r="7338" spans="1:4" x14ac:dyDescent="0.25">
      <c r="A7338" s="28">
        <v>384378</v>
      </c>
      <c r="B7338" s="11">
        <v>1</v>
      </c>
      <c r="D7338" s="1">
        <v>42004</v>
      </c>
    </row>
    <row r="7339" spans="1:4" x14ac:dyDescent="0.25">
      <c r="A7339" s="28">
        <v>384380</v>
      </c>
      <c r="B7339" s="11">
        <v>42800</v>
      </c>
      <c r="D7339" s="1">
        <v>42004</v>
      </c>
    </row>
    <row r="7340" spans="1:4" x14ac:dyDescent="0.25">
      <c r="A7340" s="28">
        <v>384382</v>
      </c>
      <c r="B7340" s="11">
        <v>1</v>
      </c>
      <c r="C7340" s="44"/>
      <c r="D7340" s="1">
        <v>41820</v>
      </c>
    </row>
    <row r="7341" spans="1:4" x14ac:dyDescent="0.25">
      <c r="A7341" s="28">
        <v>384382</v>
      </c>
      <c r="B7341" s="11">
        <v>1</v>
      </c>
      <c r="D7341" s="1">
        <v>42004</v>
      </c>
    </row>
    <row r="7342" spans="1:4" x14ac:dyDescent="0.25">
      <c r="A7342" s="28">
        <v>384384</v>
      </c>
      <c r="B7342" s="11">
        <v>1</v>
      </c>
      <c r="D7342" s="1">
        <v>42004</v>
      </c>
    </row>
    <row r="7343" spans="1:4" x14ac:dyDescent="0.25">
      <c r="A7343" s="28">
        <v>384386</v>
      </c>
      <c r="B7343" s="11">
        <v>798</v>
      </c>
      <c r="D7343" s="1">
        <v>41639</v>
      </c>
    </row>
    <row r="7344" spans="1:4" x14ac:dyDescent="0.25">
      <c r="A7344" s="28">
        <v>384386</v>
      </c>
      <c r="B7344" s="11">
        <v>798</v>
      </c>
      <c r="D7344" s="1">
        <v>42004</v>
      </c>
    </row>
    <row r="7345" spans="1:4" x14ac:dyDescent="0.25">
      <c r="A7345" s="28">
        <v>384386</v>
      </c>
      <c r="B7345" s="11">
        <v>798</v>
      </c>
      <c r="D7345" s="1">
        <v>42369</v>
      </c>
    </row>
    <row r="7346" spans="1:4" x14ac:dyDescent="0.25">
      <c r="A7346" s="28">
        <v>384390</v>
      </c>
      <c r="B7346" s="11">
        <v>1777889</v>
      </c>
      <c r="D7346" s="1">
        <v>41639</v>
      </c>
    </row>
    <row r="7347" spans="1:4" x14ac:dyDescent="0.25">
      <c r="A7347" s="28">
        <v>384390</v>
      </c>
      <c r="B7347" s="11">
        <v>5247612</v>
      </c>
      <c r="D7347" s="1">
        <v>42004</v>
      </c>
    </row>
    <row r="7348" spans="1:4" x14ac:dyDescent="0.25">
      <c r="A7348" s="28">
        <v>384390</v>
      </c>
      <c r="B7348" s="11">
        <v>2964953</v>
      </c>
      <c r="D7348" s="1">
        <v>42369</v>
      </c>
    </row>
    <row r="7349" spans="1:4" x14ac:dyDescent="0.25">
      <c r="A7349" s="28">
        <v>384398</v>
      </c>
      <c r="B7349" s="11"/>
      <c r="C7349" t="s">
        <v>2053</v>
      </c>
      <c r="D7349" s="1">
        <v>41639</v>
      </c>
    </row>
    <row r="7350" spans="1:4" x14ac:dyDescent="0.25">
      <c r="A7350" s="28">
        <v>384398</v>
      </c>
      <c r="B7350" s="11">
        <v>1</v>
      </c>
      <c r="D7350" s="1">
        <v>41912</v>
      </c>
    </row>
    <row r="7351" spans="1:4" x14ac:dyDescent="0.25">
      <c r="A7351" s="28">
        <v>384400</v>
      </c>
      <c r="B7351" s="11">
        <v>1</v>
      </c>
      <c r="D7351" s="1">
        <v>41820</v>
      </c>
    </row>
    <row r="7352" spans="1:4" x14ac:dyDescent="0.25">
      <c r="A7352" s="28">
        <v>384400</v>
      </c>
      <c r="B7352" s="11">
        <v>1</v>
      </c>
      <c r="D7352" s="1">
        <v>41912</v>
      </c>
    </row>
    <row r="7353" spans="1:4" x14ac:dyDescent="0.25">
      <c r="A7353" s="28">
        <v>384402</v>
      </c>
      <c r="B7353" s="11">
        <v>1</v>
      </c>
      <c r="D7353" s="1">
        <v>41820</v>
      </c>
    </row>
    <row r="7354" spans="1:4" x14ac:dyDescent="0.25">
      <c r="A7354" s="28">
        <v>384402</v>
      </c>
      <c r="B7354" s="11">
        <v>1</v>
      </c>
      <c r="D7354" s="1">
        <v>41912</v>
      </c>
    </row>
    <row r="7355" spans="1:4" x14ac:dyDescent="0.25">
      <c r="A7355" s="28">
        <v>384404</v>
      </c>
      <c r="B7355" s="11">
        <v>67500</v>
      </c>
      <c r="D7355" s="1">
        <v>41820</v>
      </c>
    </row>
    <row r="7356" spans="1:4" x14ac:dyDescent="0.25">
      <c r="A7356" s="28">
        <v>384404</v>
      </c>
      <c r="B7356" s="11">
        <v>75000</v>
      </c>
      <c r="D7356" s="1">
        <v>41912</v>
      </c>
    </row>
    <row r="7357" spans="1:4" x14ac:dyDescent="0.25">
      <c r="A7357" s="28">
        <v>384406</v>
      </c>
      <c r="B7357" s="11">
        <v>1</v>
      </c>
      <c r="D7357" s="1">
        <v>41820</v>
      </c>
    </row>
    <row r="7358" spans="1:4" x14ac:dyDescent="0.25">
      <c r="A7358" s="28">
        <v>384406</v>
      </c>
      <c r="B7358" s="11">
        <v>1</v>
      </c>
      <c r="D7358" s="1">
        <v>41912</v>
      </c>
    </row>
    <row r="7359" spans="1:4" x14ac:dyDescent="0.25">
      <c r="A7359" s="28">
        <v>384420</v>
      </c>
      <c r="B7359" s="11">
        <v>1</v>
      </c>
      <c r="D7359" s="1">
        <v>42004</v>
      </c>
    </row>
    <row r="7360" spans="1:4" x14ac:dyDescent="0.25">
      <c r="A7360" s="28">
        <v>384422</v>
      </c>
      <c r="B7360" s="11">
        <v>4937899</v>
      </c>
      <c r="D7360" s="1">
        <v>42004</v>
      </c>
    </row>
    <row r="7361" spans="1:4" x14ac:dyDescent="0.25">
      <c r="A7361" s="28">
        <v>384428</v>
      </c>
      <c r="B7361" s="11">
        <v>1</v>
      </c>
      <c r="D7361" s="1">
        <v>42185</v>
      </c>
    </row>
    <row r="7362" spans="1:4" x14ac:dyDescent="0.25">
      <c r="A7362" s="28">
        <v>384430</v>
      </c>
      <c r="B7362" s="11">
        <v>1000000</v>
      </c>
      <c r="D7362" s="1">
        <v>42185</v>
      </c>
    </row>
    <row r="7363" spans="1:4" x14ac:dyDescent="0.25">
      <c r="A7363" s="28">
        <v>384432</v>
      </c>
      <c r="B7363" s="11">
        <v>1000000</v>
      </c>
      <c r="D7363" s="1">
        <v>42185</v>
      </c>
    </row>
    <row r="7364" spans="1:4" x14ac:dyDescent="0.25">
      <c r="A7364" s="28">
        <v>384434</v>
      </c>
      <c r="B7364" s="11">
        <v>96</v>
      </c>
      <c r="C7364" t="s">
        <v>2264</v>
      </c>
      <c r="D7364" s="1">
        <v>42004</v>
      </c>
    </row>
    <row r="7365" spans="1:4" x14ac:dyDescent="0.25">
      <c r="A7365" s="28">
        <v>384434</v>
      </c>
      <c r="B7365" s="11">
        <v>119</v>
      </c>
      <c r="D7365" s="1">
        <v>42825</v>
      </c>
    </row>
    <row r="7366" spans="1:4" x14ac:dyDescent="0.25">
      <c r="A7366" s="28">
        <v>384438</v>
      </c>
      <c r="B7366" s="11">
        <v>205</v>
      </c>
      <c r="D7366" s="1">
        <v>42004</v>
      </c>
    </row>
    <row r="7367" spans="1:4" x14ac:dyDescent="0.25">
      <c r="A7367" s="28">
        <v>384438</v>
      </c>
      <c r="B7367" s="11">
        <v>205</v>
      </c>
      <c r="D7367" s="1">
        <v>42825</v>
      </c>
    </row>
    <row r="7368" spans="1:4" x14ac:dyDescent="0.25">
      <c r="A7368" s="28">
        <v>384440</v>
      </c>
      <c r="B7368" s="11">
        <v>1697173</v>
      </c>
      <c r="D7368" s="1">
        <v>42004</v>
      </c>
    </row>
    <row r="7369" spans="1:4" x14ac:dyDescent="0.25">
      <c r="A7369" s="28">
        <v>384440</v>
      </c>
      <c r="B7369" s="11">
        <v>11158649</v>
      </c>
      <c r="C7369" t="s">
        <v>4111</v>
      </c>
      <c r="D7369" s="1">
        <v>42825</v>
      </c>
    </row>
    <row r="7370" spans="1:4" x14ac:dyDescent="0.25">
      <c r="A7370" s="28">
        <v>384442</v>
      </c>
      <c r="B7370" s="11">
        <v>1800000</v>
      </c>
      <c r="D7370" s="1">
        <v>42004</v>
      </c>
    </row>
    <row r="7371" spans="1:4" x14ac:dyDescent="0.25">
      <c r="A7371" s="28">
        <v>384442</v>
      </c>
      <c r="B7371" s="11">
        <v>19897442</v>
      </c>
      <c r="D7371" s="1">
        <v>42825</v>
      </c>
    </row>
    <row r="7372" spans="1:4" x14ac:dyDescent="0.25">
      <c r="A7372" s="28">
        <v>384444</v>
      </c>
      <c r="B7372" s="11">
        <v>15000</v>
      </c>
      <c r="D7372" s="1">
        <v>41912</v>
      </c>
    </row>
    <row r="7373" spans="1:4" x14ac:dyDescent="0.25">
      <c r="A7373" s="28">
        <v>384444</v>
      </c>
      <c r="B7373" s="11">
        <v>15000</v>
      </c>
      <c r="D7373" s="1">
        <v>42369</v>
      </c>
    </row>
    <row r="7374" spans="1:4" x14ac:dyDescent="0.25">
      <c r="A7374" s="28">
        <v>384446</v>
      </c>
      <c r="B7374" s="11">
        <v>1</v>
      </c>
      <c r="D7374" s="1">
        <v>41973</v>
      </c>
    </row>
    <row r="7375" spans="1:4" x14ac:dyDescent="0.25">
      <c r="A7375" s="28">
        <v>384446</v>
      </c>
      <c r="B7375" s="11">
        <v>1</v>
      </c>
      <c r="C7375" s="45"/>
      <c r="D7375" s="1">
        <v>42277</v>
      </c>
    </row>
    <row r="7376" spans="1:4" x14ac:dyDescent="0.25">
      <c r="A7376" s="28">
        <v>384448</v>
      </c>
      <c r="B7376" s="11">
        <v>1</v>
      </c>
      <c r="C7376" s="44"/>
      <c r="D7376" s="1">
        <v>41973</v>
      </c>
    </row>
    <row r="7377" spans="1:4" x14ac:dyDescent="0.25">
      <c r="A7377" s="28">
        <v>384448</v>
      </c>
      <c r="B7377" s="11">
        <v>1</v>
      </c>
      <c r="D7377" s="1">
        <v>42277</v>
      </c>
    </row>
    <row r="7378" spans="1:4" x14ac:dyDescent="0.25">
      <c r="A7378" s="28">
        <v>384454</v>
      </c>
      <c r="B7378" s="11">
        <v>1</v>
      </c>
      <c r="D7378" s="1">
        <v>41973</v>
      </c>
    </row>
    <row r="7379" spans="1:4" x14ac:dyDescent="0.25">
      <c r="A7379" s="28">
        <v>384454</v>
      </c>
      <c r="B7379" s="11">
        <v>1</v>
      </c>
      <c r="D7379" s="1">
        <v>42277</v>
      </c>
    </row>
    <row r="7380" spans="1:4" x14ac:dyDescent="0.25">
      <c r="A7380" s="28">
        <v>384457</v>
      </c>
      <c r="B7380" s="11">
        <v>128000</v>
      </c>
      <c r="D7380" s="1">
        <v>42004</v>
      </c>
    </row>
    <row r="7381" spans="1:4" x14ac:dyDescent="0.25">
      <c r="A7381" s="28">
        <v>384457</v>
      </c>
      <c r="B7381" s="11">
        <v>1</v>
      </c>
      <c r="D7381" s="1">
        <v>42551</v>
      </c>
    </row>
    <row r="7382" spans="1:4" x14ac:dyDescent="0.25">
      <c r="A7382" s="28">
        <v>384457</v>
      </c>
      <c r="B7382" s="11">
        <v>1</v>
      </c>
      <c r="D7382" s="1">
        <v>42916</v>
      </c>
    </row>
    <row r="7383" spans="1:4" x14ac:dyDescent="0.25">
      <c r="A7383" s="28">
        <v>384459</v>
      </c>
      <c r="B7383" s="11">
        <v>1</v>
      </c>
      <c r="D7383" s="1">
        <v>41912</v>
      </c>
    </row>
    <row r="7384" spans="1:4" x14ac:dyDescent="0.25">
      <c r="A7384" s="28">
        <v>384459</v>
      </c>
      <c r="B7384" s="11">
        <v>1</v>
      </c>
      <c r="D7384" s="1">
        <v>42551</v>
      </c>
    </row>
    <row r="7385" spans="1:4" x14ac:dyDescent="0.25">
      <c r="A7385" s="28">
        <v>384459</v>
      </c>
      <c r="B7385" s="11">
        <v>1</v>
      </c>
      <c r="D7385" s="1">
        <v>42916</v>
      </c>
    </row>
    <row r="7386" spans="1:4" x14ac:dyDescent="0.25">
      <c r="A7386" s="28">
        <v>384461</v>
      </c>
      <c r="B7386" s="11">
        <v>1</v>
      </c>
      <c r="D7386" s="1">
        <v>42551</v>
      </c>
    </row>
    <row r="7387" spans="1:4" x14ac:dyDescent="0.25">
      <c r="A7387" s="28">
        <v>384461</v>
      </c>
      <c r="B7387" s="11">
        <v>1</v>
      </c>
      <c r="D7387" s="1">
        <v>42916</v>
      </c>
    </row>
    <row r="7388" spans="1:4" x14ac:dyDescent="0.25">
      <c r="A7388" s="28">
        <v>384463</v>
      </c>
      <c r="B7388" s="11"/>
      <c r="C7388" s="44">
        <v>0.94</v>
      </c>
      <c r="D7388" s="1">
        <v>42551</v>
      </c>
    </row>
    <row r="7389" spans="1:4" x14ac:dyDescent="0.25">
      <c r="A7389" s="28">
        <v>384463</v>
      </c>
      <c r="B7389" s="11">
        <v>0</v>
      </c>
      <c r="C7389" s="44">
        <v>0.95</v>
      </c>
      <c r="D7389" s="1">
        <v>42916</v>
      </c>
    </row>
    <row r="7390" spans="1:4" x14ac:dyDescent="0.25">
      <c r="A7390" s="28">
        <v>384465</v>
      </c>
      <c r="B7390" s="11">
        <v>391857</v>
      </c>
      <c r="D7390" s="1">
        <v>42004</v>
      </c>
    </row>
    <row r="7391" spans="1:4" x14ac:dyDescent="0.25">
      <c r="A7391" s="28">
        <v>384465</v>
      </c>
      <c r="B7391" s="11">
        <v>950000</v>
      </c>
      <c r="D7391" s="1">
        <v>42551</v>
      </c>
    </row>
    <row r="7392" spans="1:4" x14ac:dyDescent="0.25">
      <c r="A7392" s="28">
        <v>384465</v>
      </c>
      <c r="B7392" s="11">
        <v>950000</v>
      </c>
      <c r="D7392" s="1">
        <v>42916</v>
      </c>
    </row>
    <row r="7393" spans="1:4" x14ac:dyDescent="0.25">
      <c r="A7393" s="28">
        <v>384467</v>
      </c>
      <c r="B7393" s="11">
        <v>259875</v>
      </c>
      <c r="D7393" s="1">
        <v>42004</v>
      </c>
    </row>
    <row r="7394" spans="1:4" x14ac:dyDescent="0.25">
      <c r="A7394" s="28">
        <v>384467</v>
      </c>
      <c r="B7394" s="11">
        <v>950000</v>
      </c>
      <c r="D7394" s="1">
        <v>42551</v>
      </c>
    </row>
    <row r="7395" spans="1:4" x14ac:dyDescent="0.25">
      <c r="A7395" s="28">
        <v>384467</v>
      </c>
      <c r="B7395" s="11">
        <v>950000</v>
      </c>
      <c r="D7395" s="1">
        <v>42916</v>
      </c>
    </row>
    <row r="7396" spans="1:4" x14ac:dyDescent="0.25">
      <c r="A7396" s="28">
        <v>384469</v>
      </c>
      <c r="B7396" s="11">
        <v>15</v>
      </c>
      <c r="C7396" t="s">
        <v>2265</v>
      </c>
      <c r="D7396" s="1">
        <v>42004</v>
      </c>
    </row>
    <row r="7397" spans="1:4" x14ac:dyDescent="0.25">
      <c r="A7397" s="28">
        <v>384469</v>
      </c>
      <c r="B7397" s="11">
        <v>16</v>
      </c>
      <c r="C7397" t="s">
        <v>3277</v>
      </c>
      <c r="D7397" s="1">
        <v>42369</v>
      </c>
    </row>
    <row r="7398" spans="1:4" x14ac:dyDescent="0.25">
      <c r="A7398" s="28">
        <v>384469</v>
      </c>
      <c r="B7398" s="11">
        <v>22</v>
      </c>
      <c r="D7398" s="1">
        <v>42735</v>
      </c>
    </row>
    <row r="7399" spans="1:4" x14ac:dyDescent="0.25">
      <c r="A7399" s="28">
        <v>384469</v>
      </c>
      <c r="B7399" s="11">
        <v>3</v>
      </c>
      <c r="D7399" s="1">
        <v>43100</v>
      </c>
    </row>
    <row r="7400" spans="1:4" x14ac:dyDescent="0.25">
      <c r="A7400" s="28">
        <v>384471</v>
      </c>
      <c r="B7400" s="11">
        <v>76</v>
      </c>
      <c r="D7400" s="1">
        <v>42004</v>
      </c>
    </row>
    <row r="7401" spans="1:4" x14ac:dyDescent="0.25">
      <c r="A7401" s="28">
        <v>384471</v>
      </c>
      <c r="B7401" s="11">
        <v>76</v>
      </c>
      <c r="D7401" s="1">
        <v>42369</v>
      </c>
    </row>
    <row r="7402" spans="1:4" x14ac:dyDescent="0.25">
      <c r="A7402" s="28">
        <v>384471</v>
      </c>
      <c r="B7402" s="11">
        <v>76</v>
      </c>
      <c r="D7402" s="1">
        <v>42735</v>
      </c>
    </row>
    <row r="7403" spans="1:4" x14ac:dyDescent="0.25">
      <c r="A7403" s="28">
        <v>384471</v>
      </c>
      <c r="B7403" s="11">
        <v>76</v>
      </c>
      <c r="D7403" s="1">
        <v>43100</v>
      </c>
    </row>
    <row r="7404" spans="1:4" x14ac:dyDescent="0.25">
      <c r="A7404" s="28">
        <v>384473</v>
      </c>
      <c r="B7404" s="11">
        <v>16076450</v>
      </c>
      <c r="D7404" s="1">
        <v>42004</v>
      </c>
    </row>
    <row r="7405" spans="1:4" x14ac:dyDescent="0.25">
      <c r="A7405" s="28">
        <v>384473</v>
      </c>
      <c r="B7405" s="11">
        <v>17505605</v>
      </c>
      <c r="D7405" s="1">
        <v>42369</v>
      </c>
    </row>
    <row r="7406" spans="1:4" x14ac:dyDescent="0.25">
      <c r="A7406" s="28">
        <v>384473</v>
      </c>
      <c r="B7406" s="11">
        <v>17505605</v>
      </c>
      <c r="D7406" s="1">
        <v>42735</v>
      </c>
    </row>
    <row r="7407" spans="1:4" x14ac:dyDescent="0.25">
      <c r="A7407" s="28">
        <v>384475</v>
      </c>
      <c r="B7407" s="11">
        <v>16076450</v>
      </c>
      <c r="D7407" s="1">
        <v>42004</v>
      </c>
    </row>
    <row r="7408" spans="1:4" x14ac:dyDescent="0.25">
      <c r="A7408" s="28">
        <v>384475</v>
      </c>
      <c r="B7408" s="11">
        <v>17505605</v>
      </c>
      <c r="D7408" s="1">
        <v>42369</v>
      </c>
    </row>
    <row r="7409" spans="1:4" x14ac:dyDescent="0.25">
      <c r="A7409" s="28">
        <v>384475</v>
      </c>
      <c r="B7409" s="11">
        <v>17505605</v>
      </c>
      <c r="D7409" s="1">
        <v>42735</v>
      </c>
    </row>
    <row r="7410" spans="1:4" x14ac:dyDescent="0.25">
      <c r="A7410" s="28">
        <v>384475</v>
      </c>
      <c r="B7410" s="11">
        <v>3322317</v>
      </c>
      <c r="D7410" s="1">
        <v>43100</v>
      </c>
    </row>
    <row r="7411" spans="1:4" x14ac:dyDescent="0.25">
      <c r="A7411" s="28">
        <v>384479</v>
      </c>
      <c r="B7411" s="11">
        <v>38</v>
      </c>
      <c r="D7411" s="1">
        <v>42004</v>
      </c>
    </row>
    <row r="7412" spans="1:4" x14ac:dyDescent="0.25">
      <c r="A7412" s="28">
        <v>384485</v>
      </c>
      <c r="B7412" s="11">
        <v>310939</v>
      </c>
      <c r="D7412" s="1">
        <v>42004</v>
      </c>
    </row>
    <row r="7413" spans="1:4" x14ac:dyDescent="0.25">
      <c r="A7413" s="28">
        <v>384487</v>
      </c>
      <c r="B7413" s="11">
        <v>86145</v>
      </c>
      <c r="D7413" s="1">
        <v>42004</v>
      </c>
    </row>
    <row r="7414" spans="1:4" x14ac:dyDescent="0.25">
      <c r="A7414" s="28">
        <v>384537</v>
      </c>
      <c r="B7414" s="11">
        <v>6415762</v>
      </c>
      <c r="D7414" s="1">
        <v>42185</v>
      </c>
    </row>
    <row r="7415" spans="1:4" x14ac:dyDescent="0.25">
      <c r="A7415" s="28">
        <v>384537</v>
      </c>
      <c r="B7415" s="11">
        <v>6971408</v>
      </c>
      <c r="D7415" s="1">
        <v>42551</v>
      </c>
    </row>
    <row r="7416" spans="1:4" x14ac:dyDescent="0.25">
      <c r="A7416" s="28">
        <v>384537</v>
      </c>
      <c r="B7416" s="11">
        <v>6854617</v>
      </c>
      <c r="D7416" s="1">
        <v>42735</v>
      </c>
    </row>
    <row r="7417" spans="1:4" x14ac:dyDescent="0.25">
      <c r="A7417" s="28">
        <v>384540</v>
      </c>
      <c r="B7417" s="11">
        <v>175321</v>
      </c>
      <c r="D7417" s="1">
        <v>42185</v>
      </c>
    </row>
    <row r="7418" spans="1:4" x14ac:dyDescent="0.25">
      <c r="A7418" s="28">
        <v>384540</v>
      </c>
      <c r="B7418" s="11">
        <v>185541</v>
      </c>
      <c r="D7418" s="1">
        <v>42551</v>
      </c>
    </row>
    <row r="7419" spans="1:4" x14ac:dyDescent="0.25">
      <c r="A7419" s="28">
        <v>384540</v>
      </c>
      <c r="B7419" s="11">
        <v>180541</v>
      </c>
      <c r="D7419" s="1">
        <v>42735</v>
      </c>
    </row>
    <row r="7420" spans="1:4" x14ac:dyDescent="0.25">
      <c r="A7420" s="28">
        <v>384542</v>
      </c>
      <c r="B7420" s="11">
        <v>1</v>
      </c>
      <c r="D7420" s="1">
        <v>42551</v>
      </c>
    </row>
    <row r="7421" spans="1:4" x14ac:dyDescent="0.25">
      <c r="A7421" s="28">
        <v>384542</v>
      </c>
      <c r="B7421" s="11">
        <v>1</v>
      </c>
      <c r="D7421" s="1">
        <v>42735</v>
      </c>
    </row>
    <row r="7422" spans="1:4" x14ac:dyDescent="0.25">
      <c r="A7422" s="28">
        <v>384544</v>
      </c>
      <c r="B7422" s="11">
        <v>25000</v>
      </c>
      <c r="D7422" s="1">
        <v>42185</v>
      </c>
    </row>
    <row r="7423" spans="1:4" x14ac:dyDescent="0.25">
      <c r="A7423" s="28">
        <v>384544</v>
      </c>
      <c r="B7423" s="11">
        <v>53684</v>
      </c>
      <c r="D7423" s="1">
        <v>42551</v>
      </c>
    </row>
    <row r="7424" spans="1:4" x14ac:dyDescent="0.25">
      <c r="A7424" s="28">
        <v>384544</v>
      </c>
      <c r="B7424" s="11">
        <v>53684</v>
      </c>
      <c r="D7424" s="1">
        <v>42735</v>
      </c>
    </row>
    <row r="7425" spans="1:4" x14ac:dyDescent="0.25">
      <c r="A7425" s="28">
        <v>384546</v>
      </c>
      <c r="B7425" s="11">
        <v>1</v>
      </c>
      <c r="D7425" s="1">
        <v>42551</v>
      </c>
    </row>
    <row r="7426" spans="1:4" x14ac:dyDescent="0.25">
      <c r="A7426" s="28">
        <v>384546</v>
      </c>
      <c r="B7426" s="11">
        <v>1</v>
      </c>
      <c r="D7426" s="1">
        <v>42735</v>
      </c>
    </row>
    <row r="7427" spans="1:4" x14ac:dyDescent="0.25">
      <c r="A7427" s="28">
        <v>395365</v>
      </c>
      <c r="B7427" s="11">
        <v>1196150</v>
      </c>
      <c r="D7427" s="1">
        <v>42277</v>
      </c>
    </row>
    <row r="7428" spans="1:4" x14ac:dyDescent="0.25">
      <c r="A7428" s="28">
        <v>395383</v>
      </c>
      <c r="B7428" s="11">
        <v>1897115</v>
      </c>
      <c r="D7428" s="1">
        <v>41882</v>
      </c>
    </row>
    <row r="7429" spans="1:4" x14ac:dyDescent="0.25">
      <c r="A7429" s="28">
        <v>395440</v>
      </c>
      <c r="B7429" s="11">
        <v>1</v>
      </c>
      <c r="D7429" s="1">
        <v>41897</v>
      </c>
    </row>
    <row r="7430" spans="1:4" x14ac:dyDescent="0.25">
      <c r="A7430" s="28">
        <v>395444</v>
      </c>
      <c r="B7430" s="11">
        <v>833337</v>
      </c>
      <c r="D7430" s="1">
        <v>41820</v>
      </c>
    </row>
    <row r="7431" spans="1:4" x14ac:dyDescent="0.25">
      <c r="A7431" s="28">
        <v>395444</v>
      </c>
      <c r="B7431" s="11">
        <v>1779206</v>
      </c>
      <c r="D7431" s="1">
        <v>41897</v>
      </c>
    </row>
    <row r="7432" spans="1:4" x14ac:dyDescent="0.25">
      <c r="A7432" s="28">
        <v>395448</v>
      </c>
      <c r="B7432" s="11">
        <v>833337</v>
      </c>
      <c r="D7432" s="1">
        <v>41820</v>
      </c>
    </row>
    <row r="7433" spans="1:4" x14ac:dyDescent="0.25">
      <c r="A7433" s="28">
        <v>395448</v>
      </c>
      <c r="B7433" s="11">
        <v>1779206</v>
      </c>
      <c r="D7433" s="1">
        <v>41897</v>
      </c>
    </row>
    <row r="7434" spans="1:4" x14ac:dyDescent="0.25">
      <c r="A7434" s="28">
        <v>395534</v>
      </c>
      <c r="B7434" s="11">
        <v>48000</v>
      </c>
      <c r="C7434" t="s">
        <v>259</v>
      </c>
      <c r="D7434" s="1">
        <v>41791</v>
      </c>
    </row>
    <row r="7435" spans="1:4" x14ac:dyDescent="0.25">
      <c r="A7435" s="28">
        <v>395539</v>
      </c>
      <c r="B7435" s="11">
        <v>1</v>
      </c>
      <c r="D7435" s="1">
        <v>41820</v>
      </c>
    </row>
    <row r="7436" spans="1:4" x14ac:dyDescent="0.25">
      <c r="A7436" s="28">
        <v>395565</v>
      </c>
      <c r="B7436" s="11">
        <v>569707</v>
      </c>
      <c r="D7436" s="1">
        <v>41820</v>
      </c>
    </row>
    <row r="7437" spans="1:4" x14ac:dyDescent="0.25">
      <c r="A7437" s="28">
        <v>395565</v>
      </c>
      <c r="B7437" s="11">
        <v>1020336</v>
      </c>
      <c r="D7437" s="1">
        <v>42004</v>
      </c>
    </row>
    <row r="7438" spans="1:4" x14ac:dyDescent="0.25">
      <c r="A7438" s="28">
        <v>395591</v>
      </c>
      <c r="B7438" s="11">
        <v>15000</v>
      </c>
      <c r="D7438" s="1">
        <v>41820</v>
      </c>
    </row>
    <row r="7439" spans="1:4" x14ac:dyDescent="0.25">
      <c r="A7439" s="28">
        <v>395591</v>
      </c>
      <c r="B7439" s="11">
        <v>785336</v>
      </c>
      <c r="D7439" s="1">
        <v>42004</v>
      </c>
    </row>
    <row r="7440" spans="1:4" x14ac:dyDescent="0.25">
      <c r="A7440" s="28">
        <v>395659</v>
      </c>
      <c r="B7440" s="11">
        <v>14</v>
      </c>
      <c r="D7440" s="1">
        <v>42735</v>
      </c>
    </row>
    <row r="7441" spans="1:4" x14ac:dyDescent="0.25">
      <c r="A7441" s="28">
        <v>395663</v>
      </c>
      <c r="B7441" s="11">
        <v>1329801</v>
      </c>
      <c r="D7441" s="1">
        <v>42004</v>
      </c>
    </row>
    <row r="7442" spans="1:4" x14ac:dyDescent="0.25">
      <c r="A7442" s="28">
        <v>395663</v>
      </c>
      <c r="B7442" s="11">
        <v>1841664</v>
      </c>
      <c r="D7442" s="1">
        <v>42369</v>
      </c>
    </row>
    <row r="7443" spans="1:4" x14ac:dyDescent="0.25">
      <c r="A7443" s="28">
        <v>395663</v>
      </c>
      <c r="B7443" s="11">
        <v>1861132</v>
      </c>
      <c r="D7443" s="1">
        <v>42735</v>
      </c>
    </row>
    <row r="7444" spans="1:4" x14ac:dyDescent="0.25">
      <c r="A7444" s="28">
        <v>395767</v>
      </c>
      <c r="B7444" s="11">
        <v>1475523</v>
      </c>
      <c r="D7444" s="1">
        <v>42004</v>
      </c>
    </row>
    <row r="7445" spans="1:4" x14ac:dyDescent="0.25">
      <c r="A7445" s="28">
        <v>395767</v>
      </c>
      <c r="B7445" s="11">
        <v>2566840</v>
      </c>
      <c r="D7445" s="1">
        <v>42369</v>
      </c>
    </row>
    <row r="7446" spans="1:4" x14ac:dyDescent="0.25">
      <c r="A7446" s="28">
        <v>395767</v>
      </c>
      <c r="B7446" s="11">
        <v>2566840</v>
      </c>
      <c r="D7446" s="1">
        <v>42855</v>
      </c>
    </row>
    <row r="7447" spans="1:4" x14ac:dyDescent="0.25">
      <c r="A7447" s="28">
        <v>395772</v>
      </c>
      <c r="B7447" s="11">
        <v>7</v>
      </c>
      <c r="D7447" s="1">
        <v>42004</v>
      </c>
    </row>
    <row r="7448" spans="1:4" x14ac:dyDescent="0.25">
      <c r="A7448" s="28">
        <v>395772</v>
      </c>
      <c r="B7448" s="11">
        <v>22</v>
      </c>
      <c r="D7448" s="1">
        <v>42369</v>
      </c>
    </row>
    <row r="7449" spans="1:4" x14ac:dyDescent="0.25">
      <c r="A7449" s="28">
        <v>395772</v>
      </c>
      <c r="B7449" s="11">
        <v>12</v>
      </c>
      <c r="C7449" s="44"/>
      <c r="D7449" s="1">
        <v>42855</v>
      </c>
    </row>
    <row r="7450" spans="1:4" x14ac:dyDescent="0.25">
      <c r="A7450" s="28">
        <v>395776</v>
      </c>
      <c r="B7450" s="11">
        <v>96</v>
      </c>
      <c r="D7450" s="1">
        <v>42004</v>
      </c>
    </row>
    <row r="7451" spans="1:4" x14ac:dyDescent="0.25">
      <c r="A7451" s="28">
        <v>395776</v>
      </c>
      <c r="B7451" s="11">
        <v>96</v>
      </c>
      <c r="D7451" s="1">
        <v>42369</v>
      </c>
    </row>
    <row r="7452" spans="1:4" x14ac:dyDescent="0.25">
      <c r="A7452" s="28">
        <v>395776</v>
      </c>
      <c r="B7452" s="11">
        <v>96</v>
      </c>
      <c r="D7452" s="1">
        <v>42855</v>
      </c>
    </row>
    <row r="7453" spans="1:4" x14ac:dyDescent="0.25">
      <c r="A7453" s="28">
        <v>395791</v>
      </c>
      <c r="B7453" s="11">
        <v>1475523</v>
      </c>
      <c r="D7453" s="1">
        <v>42004</v>
      </c>
    </row>
    <row r="7454" spans="1:4" x14ac:dyDescent="0.25">
      <c r="A7454" s="28">
        <v>395791</v>
      </c>
      <c r="B7454" s="11">
        <v>4042363</v>
      </c>
      <c r="D7454" s="1">
        <v>42369</v>
      </c>
    </row>
    <row r="7455" spans="1:4" x14ac:dyDescent="0.25">
      <c r="A7455" s="28">
        <v>395791</v>
      </c>
      <c r="B7455" s="11">
        <v>4042363</v>
      </c>
      <c r="D7455" s="1">
        <v>42855</v>
      </c>
    </row>
    <row r="7456" spans="1:4" x14ac:dyDescent="0.25">
      <c r="A7456" s="28">
        <v>395809</v>
      </c>
      <c r="B7456" s="11"/>
      <c r="C7456" t="s">
        <v>2035</v>
      </c>
      <c r="D7456" s="1">
        <v>41871</v>
      </c>
    </row>
    <row r="7457" spans="1:4" x14ac:dyDescent="0.25">
      <c r="A7457" s="28">
        <v>395814</v>
      </c>
      <c r="B7457" s="11">
        <v>1</v>
      </c>
      <c r="D7457" s="1">
        <v>42551</v>
      </c>
    </row>
    <row r="7458" spans="1:4" x14ac:dyDescent="0.25">
      <c r="A7458" s="28">
        <v>395814</v>
      </c>
      <c r="B7458" s="11">
        <v>1</v>
      </c>
      <c r="D7458" s="1">
        <v>42735</v>
      </c>
    </row>
    <row r="7459" spans="1:4" x14ac:dyDescent="0.25">
      <c r="A7459" s="28">
        <v>395822</v>
      </c>
      <c r="B7459" s="11">
        <v>101749</v>
      </c>
      <c r="D7459" s="1">
        <v>42185</v>
      </c>
    </row>
    <row r="7460" spans="1:4" x14ac:dyDescent="0.25">
      <c r="A7460" s="28">
        <v>395822</v>
      </c>
      <c r="B7460" s="11">
        <v>242810</v>
      </c>
      <c r="D7460" s="1">
        <v>42551</v>
      </c>
    </row>
    <row r="7461" spans="1:4" x14ac:dyDescent="0.25">
      <c r="A7461" s="28">
        <v>395822</v>
      </c>
      <c r="B7461" s="11">
        <v>242810</v>
      </c>
      <c r="D7461" s="1">
        <v>42735</v>
      </c>
    </row>
    <row r="7462" spans="1:4" x14ac:dyDescent="0.25">
      <c r="A7462" s="28">
        <v>395853</v>
      </c>
      <c r="B7462" s="11">
        <v>74947</v>
      </c>
      <c r="D7462" s="1">
        <v>41943</v>
      </c>
    </row>
    <row r="7463" spans="1:4" x14ac:dyDescent="0.25">
      <c r="A7463" s="28">
        <v>395878</v>
      </c>
      <c r="B7463" s="11">
        <v>1</v>
      </c>
      <c r="D7463" s="1">
        <v>42185</v>
      </c>
    </row>
    <row r="7464" spans="1:4" x14ac:dyDescent="0.25">
      <c r="A7464" s="28">
        <v>395878</v>
      </c>
      <c r="B7464" s="11">
        <v>1</v>
      </c>
      <c r="D7464" s="1">
        <v>42551</v>
      </c>
    </row>
    <row r="7465" spans="1:4" x14ac:dyDescent="0.25">
      <c r="A7465" s="28">
        <v>395895</v>
      </c>
      <c r="B7465" s="11">
        <v>1</v>
      </c>
      <c r="D7465" s="1">
        <v>42185</v>
      </c>
    </row>
    <row r="7466" spans="1:4" x14ac:dyDescent="0.25">
      <c r="A7466" s="28">
        <v>395895</v>
      </c>
      <c r="B7466" s="11">
        <v>1</v>
      </c>
      <c r="D7466" s="1">
        <v>42551</v>
      </c>
    </row>
    <row r="7467" spans="1:4" x14ac:dyDescent="0.25">
      <c r="A7467" s="28">
        <v>395934</v>
      </c>
      <c r="B7467" s="11">
        <v>105</v>
      </c>
      <c r="D7467" s="1">
        <v>42004</v>
      </c>
    </row>
    <row r="7468" spans="1:4" x14ac:dyDescent="0.25">
      <c r="A7468" s="28">
        <v>395934</v>
      </c>
      <c r="B7468" s="11">
        <v>138</v>
      </c>
      <c r="C7468" t="s">
        <v>4455</v>
      </c>
      <c r="D7468" s="1">
        <v>42369</v>
      </c>
    </row>
    <row r="7469" spans="1:4" x14ac:dyDescent="0.25">
      <c r="A7469" s="28">
        <v>395934</v>
      </c>
      <c r="B7469" s="11">
        <v>152</v>
      </c>
      <c r="C7469" t="s">
        <v>4456</v>
      </c>
      <c r="D7469" s="1">
        <v>42825</v>
      </c>
    </row>
    <row r="7470" spans="1:4" x14ac:dyDescent="0.25">
      <c r="A7470" s="28">
        <v>395941</v>
      </c>
      <c r="B7470" s="11">
        <v>1</v>
      </c>
      <c r="D7470" s="1">
        <v>42125</v>
      </c>
    </row>
    <row r="7471" spans="1:4" x14ac:dyDescent="0.25">
      <c r="A7471" s="28">
        <v>395950</v>
      </c>
      <c r="B7471" s="11">
        <v>48828</v>
      </c>
      <c r="D7471" s="1">
        <v>42185</v>
      </c>
    </row>
    <row r="7472" spans="1:4" x14ac:dyDescent="0.25">
      <c r="A7472" s="28">
        <v>395950</v>
      </c>
      <c r="B7472" s="11">
        <v>48828</v>
      </c>
      <c r="D7472" s="1">
        <v>42369</v>
      </c>
    </row>
    <row r="7473" spans="1:4" x14ac:dyDescent="0.25">
      <c r="A7473" s="28">
        <v>395954</v>
      </c>
      <c r="B7473" s="11">
        <v>302075</v>
      </c>
      <c r="D7473" s="1">
        <v>42185</v>
      </c>
    </row>
    <row r="7474" spans="1:4" x14ac:dyDescent="0.25">
      <c r="A7474" s="28">
        <v>395954</v>
      </c>
      <c r="B7474" s="11">
        <v>302075</v>
      </c>
      <c r="D7474" s="1">
        <v>42369</v>
      </c>
    </row>
    <row r="7475" spans="1:4" x14ac:dyDescent="0.25">
      <c r="A7475" s="28">
        <v>395958</v>
      </c>
      <c r="B7475" s="11">
        <v>254559</v>
      </c>
      <c r="D7475" s="1">
        <v>42185</v>
      </c>
    </row>
    <row r="7476" spans="1:4" x14ac:dyDescent="0.25">
      <c r="A7476" s="28">
        <v>395958</v>
      </c>
      <c r="B7476" s="11">
        <v>254559</v>
      </c>
      <c r="D7476" s="1">
        <v>42369</v>
      </c>
    </row>
    <row r="7477" spans="1:4" x14ac:dyDescent="0.25">
      <c r="A7477" s="28">
        <v>396060</v>
      </c>
      <c r="B7477" s="11">
        <v>4</v>
      </c>
      <c r="D7477" s="1">
        <v>42004</v>
      </c>
    </row>
    <row r="7478" spans="1:4" x14ac:dyDescent="0.25">
      <c r="A7478" s="28">
        <v>396060</v>
      </c>
      <c r="B7478" s="11">
        <v>10</v>
      </c>
      <c r="D7478" s="1">
        <v>42369</v>
      </c>
    </row>
    <row r="7479" spans="1:4" x14ac:dyDescent="0.25">
      <c r="A7479" s="28">
        <v>396060</v>
      </c>
      <c r="B7479" s="11">
        <v>19</v>
      </c>
      <c r="D7479" s="1">
        <v>42735</v>
      </c>
    </row>
    <row r="7480" spans="1:4" x14ac:dyDescent="0.25">
      <c r="A7480" s="28">
        <v>396060</v>
      </c>
      <c r="B7480" s="11">
        <v>35</v>
      </c>
      <c r="D7480" s="1">
        <v>43100</v>
      </c>
    </row>
    <row r="7481" spans="1:4" x14ac:dyDescent="0.25">
      <c r="A7481" s="28">
        <v>396064</v>
      </c>
      <c r="B7481" s="11">
        <v>1462886</v>
      </c>
      <c r="D7481" s="1">
        <v>42004</v>
      </c>
    </row>
    <row r="7482" spans="1:4" x14ac:dyDescent="0.25">
      <c r="A7482" s="28">
        <v>396064</v>
      </c>
      <c r="B7482" s="11">
        <v>2776598</v>
      </c>
      <c r="D7482" s="1">
        <v>42369</v>
      </c>
    </row>
    <row r="7483" spans="1:4" x14ac:dyDescent="0.25">
      <c r="A7483" s="28">
        <v>396064</v>
      </c>
      <c r="B7483" s="11">
        <v>3395310</v>
      </c>
      <c r="D7483" s="1">
        <v>42735</v>
      </c>
    </row>
    <row r="7484" spans="1:4" x14ac:dyDescent="0.25">
      <c r="A7484" s="28">
        <v>396064</v>
      </c>
      <c r="B7484" s="11">
        <v>3469432</v>
      </c>
      <c r="D7484" s="1">
        <v>43090</v>
      </c>
    </row>
    <row r="7485" spans="1:4" x14ac:dyDescent="0.25">
      <c r="A7485" s="28">
        <v>396073</v>
      </c>
      <c r="B7485" s="11">
        <v>1462886</v>
      </c>
      <c r="D7485" s="1">
        <v>42004</v>
      </c>
    </row>
    <row r="7486" spans="1:4" x14ac:dyDescent="0.25">
      <c r="A7486" s="28">
        <v>396073</v>
      </c>
      <c r="B7486" s="11">
        <v>2876598</v>
      </c>
      <c r="D7486" s="1">
        <v>42369</v>
      </c>
    </row>
    <row r="7487" spans="1:4" x14ac:dyDescent="0.25">
      <c r="A7487" s="28">
        <v>396073</v>
      </c>
      <c r="B7487" s="11">
        <v>3395310</v>
      </c>
      <c r="D7487" s="1">
        <v>42735</v>
      </c>
    </row>
    <row r="7488" spans="1:4" x14ac:dyDescent="0.25">
      <c r="A7488" s="28">
        <v>396073</v>
      </c>
      <c r="B7488" s="11">
        <v>3469432</v>
      </c>
      <c r="C7488" s="44"/>
      <c r="D7488" s="1">
        <v>43100</v>
      </c>
    </row>
    <row r="7489" spans="1:4" x14ac:dyDescent="0.25">
      <c r="A7489" s="28">
        <v>396081</v>
      </c>
      <c r="B7489" s="11">
        <v>2277424</v>
      </c>
      <c r="D7489" s="1">
        <v>42004</v>
      </c>
    </row>
    <row r="7490" spans="1:4" x14ac:dyDescent="0.25">
      <c r="A7490" s="28">
        <v>396081</v>
      </c>
      <c r="B7490" s="11">
        <v>4731825</v>
      </c>
      <c r="D7490" s="1">
        <v>42735</v>
      </c>
    </row>
    <row r="7491" spans="1:4" x14ac:dyDescent="0.25">
      <c r="A7491" s="28">
        <v>396148</v>
      </c>
      <c r="B7491" s="11">
        <v>139</v>
      </c>
      <c r="D7491" s="1">
        <v>42004</v>
      </c>
    </row>
    <row r="7492" spans="1:4" x14ac:dyDescent="0.25">
      <c r="A7492" s="28">
        <v>396148</v>
      </c>
      <c r="B7492" s="11">
        <v>139</v>
      </c>
      <c r="D7492" s="1">
        <v>42369</v>
      </c>
    </row>
    <row r="7493" spans="1:4" x14ac:dyDescent="0.25">
      <c r="A7493" s="28">
        <v>396148</v>
      </c>
      <c r="B7493" s="11">
        <v>139</v>
      </c>
      <c r="D7493" s="1">
        <v>42735</v>
      </c>
    </row>
    <row r="7494" spans="1:4" x14ac:dyDescent="0.25">
      <c r="A7494" s="28">
        <v>396148</v>
      </c>
      <c r="B7494" s="11">
        <v>139</v>
      </c>
      <c r="D7494" s="1">
        <v>43465</v>
      </c>
    </row>
    <row r="7495" spans="1:4" x14ac:dyDescent="0.25">
      <c r="A7495" s="28">
        <v>396158</v>
      </c>
      <c r="B7495" s="11">
        <v>1</v>
      </c>
      <c r="C7495" s="44"/>
      <c r="D7495" s="1">
        <v>41782</v>
      </c>
    </row>
    <row r="7496" spans="1:4" x14ac:dyDescent="0.25">
      <c r="A7496" s="28">
        <v>396288</v>
      </c>
      <c r="B7496" s="11">
        <v>1</v>
      </c>
      <c r="D7496" s="1">
        <v>41931</v>
      </c>
    </row>
    <row r="7497" spans="1:4" x14ac:dyDescent="0.25">
      <c r="A7497" s="28">
        <v>396312</v>
      </c>
      <c r="B7497" s="11">
        <v>1</v>
      </c>
      <c r="D7497" s="1">
        <v>42369</v>
      </c>
    </row>
    <row r="7498" spans="1:4" x14ac:dyDescent="0.25">
      <c r="A7498" s="28">
        <v>396342</v>
      </c>
      <c r="B7498" s="11">
        <v>1473918</v>
      </c>
      <c r="D7498" s="1">
        <v>42185</v>
      </c>
    </row>
    <row r="7499" spans="1:4" x14ac:dyDescent="0.25">
      <c r="A7499" s="28">
        <v>396342</v>
      </c>
      <c r="B7499" s="11">
        <v>1545747</v>
      </c>
      <c r="D7499" s="1">
        <v>42551</v>
      </c>
    </row>
    <row r="7500" spans="1:4" x14ac:dyDescent="0.25">
      <c r="A7500" s="28">
        <v>396396</v>
      </c>
      <c r="B7500" s="11">
        <v>1</v>
      </c>
      <c r="D7500" s="1">
        <v>42004</v>
      </c>
    </row>
    <row r="7501" spans="1:4" x14ac:dyDescent="0.25">
      <c r="A7501" s="28">
        <v>396396</v>
      </c>
      <c r="B7501" s="11">
        <v>7</v>
      </c>
      <c r="C7501" t="s">
        <v>4457</v>
      </c>
      <c r="D7501" s="1">
        <v>42369</v>
      </c>
    </row>
    <row r="7502" spans="1:4" x14ac:dyDescent="0.25">
      <c r="A7502" s="28">
        <v>396396</v>
      </c>
      <c r="B7502" s="11">
        <v>15</v>
      </c>
      <c r="D7502" s="1">
        <v>42894</v>
      </c>
    </row>
    <row r="7503" spans="1:4" x14ac:dyDescent="0.25">
      <c r="A7503" s="28">
        <v>396400</v>
      </c>
      <c r="B7503" s="11">
        <v>34</v>
      </c>
      <c r="C7503" s="44"/>
      <c r="D7503" s="1">
        <v>42004</v>
      </c>
    </row>
    <row r="7504" spans="1:4" x14ac:dyDescent="0.25">
      <c r="A7504" s="28">
        <v>396400</v>
      </c>
      <c r="B7504" s="11">
        <v>30</v>
      </c>
      <c r="D7504" s="1">
        <v>42369</v>
      </c>
    </row>
    <row r="7505" spans="1:4" x14ac:dyDescent="0.25">
      <c r="A7505" s="28">
        <v>396400</v>
      </c>
      <c r="B7505" s="11">
        <v>30</v>
      </c>
      <c r="D7505" s="1">
        <v>42894</v>
      </c>
    </row>
    <row r="7506" spans="1:4" x14ac:dyDescent="0.25">
      <c r="A7506" s="28">
        <v>396404</v>
      </c>
      <c r="B7506" s="11">
        <v>1288371</v>
      </c>
      <c r="D7506" s="1">
        <v>42004</v>
      </c>
    </row>
    <row r="7507" spans="1:4" x14ac:dyDescent="0.25">
      <c r="A7507" s="28">
        <v>396404</v>
      </c>
      <c r="B7507" s="11">
        <v>1528595</v>
      </c>
      <c r="C7507" s="45"/>
      <c r="D7507" s="1">
        <v>42369</v>
      </c>
    </row>
    <row r="7508" spans="1:4" x14ac:dyDescent="0.25">
      <c r="A7508" s="28">
        <v>396404</v>
      </c>
      <c r="B7508" s="11">
        <v>1714266</v>
      </c>
      <c r="C7508" s="44"/>
      <c r="D7508" s="1">
        <v>42894</v>
      </c>
    </row>
    <row r="7509" spans="1:4" x14ac:dyDescent="0.25">
      <c r="A7509" s="28">
        <v>396408</v>
      </c>
      <c r="B7509" s="11">
        <v>6970406</v>
      </c>
      <c r="D7509" s="1">
        <v>42185</v>
      </c>
    </row>
    <row r="7510" spans="1:4" x14ac:dyDescent="0.25">
      <c r="A7510" s="28">
        <v>396408</v>
      </c>
      <c r="B7510" s="11">
        <v>923772</v>
      </c>
      <c r="D7510" s="1">
        <v>42551</v>
      </c>
    </row>
    <row r="7511" spans="1:4" x14ac:dyDescent="0.25">
      <c r="A7511" s="28">
        <v>396408</v>
      </c>
      <c r="B7511" s="11">
        <v>1146707</v>
      </c>
      <c r="D7511" s="1">
        <v>42735</v>
      </c>
    </row>
    <row r="7512" spans="1:4" x14ac:dyDescent="0.25">
      <c r="A7512" s="28">
        <v>396411</v>
      </c>
      <c r="B7512" s="11">
        <v>1288371</v>
      </c>
      <c r="D7512" s="1">
        <v>42004</v>
      </c>
    </row>
    <row r="7513" spans="1:4" x14ac:dyDescent="0.25">
      <c r="A7513" s="28">
        <v>396411</v>
      </c>
      <c r="B7513" s="11">
        <v>240224</v>
      </c>
      <c r="D7513" s="1">
        <v>42369</v>
      </c>
    </row>
    <row r="7514" spans="1:4" x14ac:dyDescent="0.25">
      <c r="A7514" s="28">
        <v>396411</v>
      </c>
      <c r="B7514" s="11">
        <v>1714266</v>
      </c>
      <c r="D7514" s="1">
        <v>42894</v>
      </c>
    </row>
    <row r="7515" spans="1:4" x14ac:dyDescent="0.25">
      <c r="A7515" s="28">
        <v>396421</v>
      </c>
      <c r="B7515" s="11">
        <v>18</v>
      </c>
      <c r="D7515" s="1">
        <v>42004</v>
      </c>
    </row>
    <row r="7516" spans="1:4" x14ac:dyDescent="0.25">
      <c r="A7516" s="28">
        <v>396421</v>
      </c>
      <c r="B7516" s="11">
        <v>15</v>
      </c>
      <c r="D7516" s="1">
        <v>42369</v>
      </c>
    </row>
    <row r="7517" spans="1:4" x14ac:dyDescent="0.25">
      <c r="A7517" s="28">
        <v>396421</v>
      </c>
      <c r="B7517" s="11">
        <v>41</v>
      </c>
      <c r="D7517" s="1">
        <v>42825</v>
      </c>
    </row>
    <row r="7518" spans="1:4" x14ac:dyDescent="0.25">
      <c r="A7518" s="28">
        <v>396444</v>
      </c>
      <c r="B7518" s="11">
        <v>20</v>
      </c>
      <c r="D7518" s="1">
        <v>42004</v>
      </c>
    </row>
    <row r="7519" spans="1:4" x14ac:dyDescent="0.25">
      <c r="A7519" s="28">
        <v>396444</v>
      </c>
      <c r="B7519" s="11"/>
      <c r="D7519" s="1">
        <v>42369</v>
      </c>
    </row>
    <row r="7520" spans="1:4" x14ac:dyDescent="0.25">
      <c r="A7520" s="28">
        <v>396444</v>
      </c>
      <c r="B7520" s="11">
        <v>0</v>
      </c>
      <c r="D7520" s="1">
        <v>42886</v>
      </c>
    </row>
    <row r="7521" spans="1:4" x14ac:dyDescent="0.25">
      <c r="A7521" s="28">
        <v>396453</v>
      </c>
      <c r="B7521" s="11"/>
      <c r="C7521" s="44">
        <v>0.9</v>
      </c>
      <c r="D7521" s="1">
        <v>42369</v>
      </c>
    </row>
    <row r="7522" spans="1:4" x14ac:dyDescent="0.25">
      <c r="A7522" s="28">
        <v>396453</v>
      </c>
      <c r="B7522" s="11">
        <v>0</v>
      </c>
      <c r="C7522" s="44">
        <v>0.9</v>
      </c>
      <c r="D7522" s="1">
        <v>42735</v>
      </c>
    </row>
    <row r="7523" spans="1:4" x14ac:dyDescent="0.25">
      <c r="A7523" s="28">
        <v>396457</v>
      </c>
      <c r="B7523" s="11">
        <v>0</v>
      </c>
      <c r="D7523" s="1">
        <v>42735</v>
      </c>
    </row>
    <row r="7524" spans="1:4" x14ac:dyDescent="0.25">
      <c r="A7524" s="28">
        <v>396470</v>
      </c>
      <c r="B7524" s="11"/>
      <c r="D7524" s="1">
        <v>42369</v>
      </c>
    </row>
    <row r="7525" spans="1:4" x14ac:dyDescent="0.25">
      <c r="A7525" s="28">
        <v>396470</v>
      </c>
      <c r="B7525" s="11">
        <v>2449</v>
      </c>
      <c r="D7525" s="1">
        <v>42735</v>
      </c>
    </row>
    <row r="7526" spans="1:4" x14ac:dyDescent="0.25">
      <c r="A7526" s="28">
        <v>396483</v>
      </c>
      <c r="B7526" s="11">
        <v>48974198</v>
      </c>
      <c r="D7526" s="1">
        <v>42004</v>
      </c>
    </row>
    <row r="7527" spans="1:4" x14ac:dyDescent="0.25">
      <c r="A7527" s="28">
        <v>396483</v>
      </c>
      <c r="B7527" s="11">
        <v>53948157</v>
      </c>
      <c r="D7527" s="1">
        <v>42369</v>
      </c>
    </row>
    <row r="7528" spans="1:4" x14ac:dyDescent="0.25">
      <c r="A7528" s="28">
        <v>396483</v>
      </c>
      <c r="B7528" s="11">
        <v>58452431</v>
      </c>
      <c r="D7528" s="1">
        <v>42735</v>
      </c>
    </row>
    <row r="7529" spans="1:4" x14ac:dyDescent="0.25">
      <c r="A7529" s="28">
        <v>396483</v>
      </c>
      <c r="B7529" s="11">
        <v>62544438</v>
      </c>
      <c r="D7529" s="1">
        <v>43100</v>
      </c>
    </row>
    <row r="7530" spans="1:4" x14ac:dyDescent="0.25">
      <c r="A7530" s="28">
        <v>396489</v>
      </c>
      <c r="B7530" s="11">
        <v>496</v>
      </c>
      <c r="C7530" s="44" t="s">
        <v>3278</v>
      </c>
      <c r="D7530" s="1">
        <v>42369</v>
      </c>
    </row>
    <row r="7531" spans="1:4" x14ac:dyDescent="0.25">
      <c r="A7531" s="28">
        <v>396489</v>
      </c>
      <c r="B7531" s="11">
        <v>496</v>
      </c>
      <c r="C7531" s="44" t="s">
        <v>4112</v>
      </c>
      <c r="D7531" s="1">
        <v>42735</v>
      </c>
    </row>
    <row r="7532" spans="1:4" x14ac:dyDescent="0.25">
      <c r="A7532" s="28">
        <v>396489</v>
      </c>
      <c r="B7532" s="11">
        <v>496</v>
      </c>
      <c r="C7532" t="s">
        <v>4575</v>
      </c>
      <c r="D7532" s="1">
        <v>43100</v>
      </c>
    </row>
    <row r="7533" spans="1:4" x14ac:dyDescent="0.25">
      <c r="A7533" s="28">
        <v>396494</v>
      </c>
      <c r="B7533" s="11">
        <v>48974199</v>
      </c>
      <c r="D7533" s="1">
        <v>42004</v>
      </c>
    </row>
    <row r="7534" spans="1:4" x14ac:dyDescent="0.25">
      <c r="A7534" s="28">
        <v>396494</v>
      </c>
      <c r="B7534" s="11">
        <v>53948157</v>
      </c>
      <c r="D7534" s="1">
        <v>42369</v>
      </c>
    </row>
    <row r="7535" spans="1:4" x14ac:dyDescent="0.25">
      <c r="A7535" s="28">
        <v>396494</v>
      </c>
      <c r="B7535" s="11">
        <v>58452431</v>
      </c>
      <c r="C7535" s="44" t="s">
        <v>4113</v>
      </c>
      <c r="D7535" s="1">
        <v>42735</v>
      </c>
    </row>
    <row r="7536" spans="1:4" x14ac:dyDescent="0.25">
      <c r="A7536" s="28">
        <v>396494</v>
      </c>
      <c r="B7536" s="11">
        <v>4092006</v>
      </c>
      <c r="D7536" s="1">
        <v>43100</v>
      </c>
    </row>
    <row r="7537" spans="1:4" x14ac:dyDescent="0.25">
      <c r="A7537" s="28">
        <v>396497</v>
      </c>
      <c r="B7537" s="11">
        <v>1</v>
      </c>
      <c r="D7537" s="1">
        <v>42063</v>
      </c>
    </row>
    <row r="7538" spans="1:4" x14ac:dyDescent="0.25">
      <c r="A7538" s="28">
        <v>396503</v>
      </c>
      <c r="B7538" s="11">
        <v>1849643</v>
      </c>
      <c r="D7538" s="1">
        <v>42063</v>
      </c>
    </row>
    <row r="7539" spans="1:4" x14ac:dyDescent="0.25">
      <c r="A7539" s="28">
        <v>396690</v>
      </c>
      <c r="B7539" s="11">
        <v>28</v>
      </c>
      <c r="C7539" s="44"/>
      <c r="D7539" s="1">
        <v>42185</v>
      </c>
    </row>
    <row r="7540" spans="1:4" x14ac:dyDescent="0.25">
      <c r="A7540" s="28">
        <v>396690</v>
      </c>
      <c r="B7540" s="11">
        <v>19</v>
      </c>
      <c r="D7540" s="1">
        <v>42460</v>
      </c>
    </row>
    <row r="7541" spans="1:4" x14ac:dyDescent="0.25">
      <c r="A7541" s="28">
        <v>396690</v>
      </c>
      <c r="B7541" s="11">
        <v>39</v>
      </c>
      <c r="D7541" s="1">
        <v>43008</v>
      </c>
    </row>
    <row r="7542" spans="1:4" x14ac:dyDescent="0.25">
      <c r="A7542" s="28">
        <v>396780</v>
      </c>
      <c r="B7542" s="11">
        <v>10</v>
      </c>
      <c r="D7542" s="1">
        <v>42735</v>
      </c>
    </row>
    <row r="7543" spans="1:4" x14ac:dyDescent="0.25">
      <c r="A7543" s="28">
        <v>396780</v>
      </c>
      <c r="B7543" s="11">
        <v>10</v>
      </c>
      <c r="D7543" s="1">
        <v>43100</v>
      </c>
    </row>
    <row r="7544" spans="1:4" x14ac:dyDescent="0.25">
      <c r="A7544" s="28">
        <v>396793</v>
      </c>
      <c r="B7544" s="11">
        <v>1500000</v>
      </c>
      <c r="D7544" s="1">
        <v>42004</v>
      </c>
    </row>
    <row r="7545" spans="1:4" x14ac:dyDescent="0.25">
      <c r="A7545" s="28">
        <v>396793</v>
      </c>
      <c r="B7545" s="11">
        <v>2150000</v>
      </c>
      <c r="D7545" s="1">
        <v>42735</v>
      </c>
    </row>
    <row r="7546" spans="1:4" x14ac:dyDescent="0.25">
      <c r="A7546" s="28">
        <v>396793</v>
      </c>
      <c r="B7546" s="11">
        <v>4750000</v>
      </c>
      <c r="C7546" s="44"/>
      <c r="D7546" s="1">
        <v>43100</v>
      </c>
    </row>
    <row r="7547" spans="1:4" x14ac:dyDescent="0.25">
      <c r="A7547" s="28">
        <v>396852</v>
      </c>
      <c r="B7547" s="11">
        <v>1383768</v>
      </c>
      <c r="D7547" s="1">
        <v>41973</v>
      </c>
    </row>
    <row r="7548" spans="1:4" x14ac:dyDescent="0.25">
      <c r="A7548" s="28">
        <v>397972</v>
      </c>
      <c r="B7548" s="11">
        <v>131</v>
      </c>
      <c r="D7548" s="1">
        <v>40908</v>
      </c>
    </row>
    <row r="7549" spans="1:4" x14ac:dyDescent="0.25">
      <c r="A7549" s="28">
        <v>397972</v>
      </c>
      <c r="B7549" s="11">
        <v>163</v>
      </c>
      <c r="D7549" s="1">
        <v>41274</v>
      </c>
    </row>
    <row r="7550" spans="1:4" x14ac:dyDescent="0.25">
      <c r="A7550" s="28">
        <v>397972</v>
      </c>
      <c r="B7550" s="11">
        <v>113</v>
      </c>
      <c r="C7550" s="44" t="s">
        <v>3047</v>
      </c>
      <c r="D7550" s="1">
        <v>42155</v>
      </c>
    </row>
    <row r="7551" spans="1:4" x14ac:dyDescent="0.25">
      <c r="A7551" s="28">
        <v>398172</v>
      </c>
      <c r="B7551" s="11">
        <v>52</v>
      </c>
      <c r="D7551" s="1">
        <v>41274</v>
      </c>
    </row>
    <row r="7552" spans="1:4" x14ac:dyDescent="0.25">
      <c r="A7552" s="28">
        <v>398172</v>
      </c>
      <c r="B7552" s="11">
        <v>53</v>
      </c>
      <c r="D7552" s="1">
        <v>42004</v>
      </c>
    </row>
    <row r="7553" spans="1:4" x14ac:dyDescent="0.25">
      <c r="A7553" s="28">
        <v>398172</v>
      </c>
      <c r="B7553" s="11">
        <v>52</v>
      </c>
      <c r="D7553" s="1">
        <v>42522</v>
      </c>
    </row>
    <row r="7554" spans="1:4" x14ac:dyDescent="0.25">
      <c r="A7554" s="28">
        <v>398176</v>
      </c>
      <c r="B7554" s="11">
        <v>1</v>
      </c>
      <c r="D7554" s="1">
        <v>42004</v>
      </c>
    </row>
    <row r="7555" spans="1:4" x14ac:dyDescent="0.25">
      <c r="A7555" s="28">
        <v>398180</v>
      </c>
      <c r="B7555" s="11">
        <v>2566504</v>
      </c>
      <c r="D7555" s="1">
        <v>42004</v>
      </c>
    </row>
    <row r="7556" spans="1:4" x14ac:dyDescent="0.25">
      <c r="A7556" s="28">
        <v>398184</v>
      </c>
      <c r="B7556" s="11">
        <v>1</v>
      </c>
      <c r="D7556" s="1">
        <v>42551</v>
      </c>
    </row>
    <row r="7557" spans="1:4" x14ac:dyDescent="0.25">
      <c r="A7557" s="28">
        <v>398191</v>
      </c>
      <c r="B7557" s="11">
        <v>1036257</v>
      </c>
      <c r="D7557" s="1">
        <v>41912</v>
      </c>
    </row>
    <row r="7558" spans="1:4" x14ac:dyDescent="0.25">
      <c r="A7558" s="28">
        <v>398191</v>
      </c>
      <c r="B7558" s="11">
        <v>556433</v>
      </c>
      <c r="D7558" s="1">
        <v>42277</v>
      </c>
    </row>
    <row r="7559" spans="1:4" x14ac:dyDescent="0.25">
      <c r="A7559" s="28">
        <v>398191</v>
      </c>
      <c r="B7559" s="11">
        <v>13174662</v>
      </c>
      <c r="D7559" s="1">
        <v>42855</v>
      </c>
    </row>
    <row r="7560" spans="1:4" x14ac:dyDescent="0.25">
      <c r="A7560" s="28">
        <v>398195</v>
      </c>
      <c r="B7560" s="11">
        <v>30</v>
      </c>
      <c r="D7560" s="1">
        <v>41912</v>
      </c>
    </row>
    <row r="7561" spans="1:4" x14ac:dyDescent="0.25">
      <c r="A7561" s="28">
        <v>398195</v>
      </c>
      <c r="B7561" s="11"/>
      <c r="D7561" s="1">
        <v>42277</v>
      </c>
    </row>
    <row r="7562" spans="1:4" x14ac:dyDescent="0.25">
      <c r="A7562" s="28">
        <v>398195</v>
      </c>
      <c r="B7562" s="11">
        <v>47</v>
      </c>
      <c r="D7562" s="1">
        <v>42855</v>
      </c>
    </row>
    <row r="7563" spans="1:4" x14ac:dyDescent="0.25">
      <c r="A7563" s="28">
        <v>398202</v>
      </c>
      <c r="B7563" s="11">
        <v>214</v>
      </c>
      <c r="C7563" s="44"/>
      <c r="D7563" s="1">
        <v>41912</v>
      </c>
    </row>
    <row r="7564" spans="1:4" x14ac:dyDescent="0.25">
      <c r="A7564" s="28">
        <v>398202</v>
      </c>
      <c r="B7564" s="11">
        <v>214</v>
      </c>
      <c r="D7564" s="1">
        <v>42277</v>
      </c>
    </row>
    <row r="7565" spans="1:4" x14ac:dyDescent="0.25">
      <c r="A7565" s="28">
        <v>398202</v>
      </c>
      <c r="B7565" s="11">
        <v>214</v>
      </c>
      <c r="D7565" s="1">
        <v>42855</v>
      </c>
    </row>
    <row r="7566" spans="1:4" x14ac:dyDescent="0.25">
      <c r="A7566" s="28">
        <v>398206</v>
      </c>
      <c r="B7566" s="11">
        <v>1036257</v>
      </c>
      <c r="D7566" s="1">
        <v>41912</v>
      </c>
    </row>
    <row r="7567" spans="1:4" x14ac:dyDescent="0.25">
      <c r="A7567" s="28">
        <v>398206</v>
      </c>
      <c r="B7567" s="11">
        <v>556433</v>
      </c>
      <c r="D7567" s="1">
        <v>42277</v>
      </c>
    </row>
    <row r="7568" spans="1:4" x14ac:dyDescent="0.25">
      <c r="A7568" s="28">
        <v>398206</v>
      </c>
      <c r="B7568" s="11">
        <v>13174662</v>
      </c>
      <c r="D7568" s="1">
        <v>42855</v>
      </c>
    </row>
    <row r="7569" spans="1:4" x14ac:dyDescent="0.25">
      <c r="A7569" s="28">
        <v>398222</v>
      </c>
      <c r="B7569" s="11">
        <v>54</v>
      </c>
      <c r="D7569" s="1">
        <v>42063</v>
      </c>
    </row>
    <row r="7570" spans="1:4" x14ac:dyDescent="0.25">
      <c r="A7570" s="28">
        <v>398222</v>
      </c>
      <c r="B7570" s="11">
        <v>51</v>
      </c>
      <c r="D7570" s="1">
        <v>42429</v>
      </c>
    </row>
    <row r="7571" spans="1:4" x14ac:dyDescent="0.25">
      <c r="A7571" s="28">
        <v>398222</v>
      </c>
      <c r="B7571" s="11">
        <v>86</v>
      </c>
      <c r="D7571" s="1">
        <v>42794</v>
      </c>
    </row>
    <row r="7572" spans="1:4" x14ac:dyDescent="0.25">
      <c r="A7572" s="28">
        <v>398228</v>
      </c>
      <c r="B7572" s="11">
        <v>285</v>
      </c>
      <c r="D7572" s="1">
        <v>42063</v>
      </c>
    </row>
    <row r="7573" spans="1:4" x14ac:dyDescent="0.25">
      <c r="A7573" s="28">
        <v>398228</v>
      </c>
      <c r="B7573" s="11">
        <v>285</v>
      </c>
      <c r="D7573" s="1">
        <v>42429</v>
      </c>
    </row>
    <row r="7574" spans="1:4" x14ac:dyDescent="0.25">
      <c r="A7574" s="28">
        <v>398228</v>
      </c>
      <c r="B7574" s="11">
        <v>285</v>
      </c>
      <c r="D7574" s="1">
        <v>42794</v>
      </c>
    </row>
    <row r="7575" spans="1:4" x14ac:dyDescent="0.25">
      <c r="A7575" s="28">
        <v>398240</v>
      </c>
      <c r="B7575" s="11">
        <v>532652</v>
      </c>
      <c r="D7575" s="1">
        <v>42063</v>
      </c>
    </row>
    <row r="7576" spans="1:4" x14ac:dyDescent="0.25">
      <c r="A7576" s="28">
        <v>398246</v>
      </c>
      <c r="B7576" s="11">
        <v>532652</v>
      </c>
      <c r="D7576" s="1">
        <v>42063</v>
      </c>
    </row>
    <row r="7577" spans="1:4" x14ac:dyDescent="0.25">
      <c r="A7577" s="28">
        <v>398246</v>
      </c>
      <c r="B7577" s="11">
        <v>532652</v>
      </c>
      <c r="D7577" s="1">
        <v>42429</v>
      </c>
    </row>
    <row r="7578" spans="1:4" x14ac:dyDescent="0.25">
      <c r="A7578" s="28">
        <v>398246</v>
      </c>
      <c r="B7578" s="11">
        <v>532652</v>
      </c>
      <c r="D7578" s="1">
        <v>42794</v>
      </c>
    </row>
    <row r="7579" spans="1:4" x14ac:dyDescent="0.25">
      <c r="A7579" s="28">
        <v>398292</v>
      </c>
      <c r="B7579" s="11">
        <v>6</v>
      </c>
      <c r="D7579" s="1">
        <v>42185</v>
      </c>
    </row>
    <row r="7580" spans="1:4" x14ac:dyDescent="0.25">
      <c r="A7580" s="28">
        <v>398292</v>
      </c>
      <c r="B7580" s="11">
        <v>6</v>
      </c>
      <c r="D7580" s="1">
        <v>42277</v>
      </c>
    </row>
    <row r="7581" spans="1:4" x14ac:dyDescent="0.25">
      <c r="A7581" s="28">
        <v>398292</v>
      </c>
      <c r="B7581" s="11">
        <v>6</v>
      </c>
      <c r="D7581" s="1">
        <v>42735</v>
      </c>
    </row>
    <row r="7582" spans="1:4" x14ac:dyDescent="0.25">
      <c r="A7582" s="28">
        <v>398292</v>
      </c>
      <c r="B7582" s="11">
        <v>6</v>
      </c>
      <c r="D7582" s="1">
        <v>43100</v>
      </c>
    </row>
    <row r="7583" spans="1:4" x14ac:dyDescent="0.25">
      <c r="A7583" s="28">
        <v>398303</v>
      </c>
      <c r="B7583" s="11">
        <v>71</v>
      </c>
      <c r="D7583" s="1">
        <v>42369</v>
      </c>
    </row>
    <row r="7584" spans="1:4" x14ac:dyDescent="0.25">
      <c r="A7584" s="28">
        <v>398303</v>
      </c>
      <c r="B7584" s="11">
        <v>79</v>
      </c>
      <c r="D7584" s="1">
        <v>42735</v>
      </c>
    </row>
    <row r="7585" spans="1:4" x14ac:dyDescent="0.25">
      <c r="A7585" s="28">
        <v>398333</v>
      </c>
      <c r="B7585" s="11"/>
      <c r="D7585" s="1">
        <v>41639</v>
      </c>
    </row>
    <row r="7586" spans="1:4" x14ac:dyDescent="0.25">
      <c r="A7586" s="28">
        <v>398357</v>
      </c>
      <c r="B7586" s="11">
        <v>6082883</v>
      </c>
      <c r="D7586" s="1">
        <v>42004</v>
      </c>
    </row>
    <row r="7587" spans="1:4" x14ac:dyDescent="0.25">
      <c r="A7587" s="28">
        <v>398361</v>
      </c>
      <c r="B7587" s="11">
        <v>3425000</v>
      </c>
      <c r="D7587" s="1">
        <v>42216</v>
      </c>
    </row>
    <row r="7588" spans="1:4" x14ac:dyDescent="0.25">
      <c r="A7588" s="28">
        <v>398389</v>
      </c>
      <c r="B7588" s="11">
        <v>70</v>
      </c>
      <c r="D7588" s="1">
        <v>41897</v>
      </c>
    </row>
    <row r="7589" spans="1:4" x14ac:dyDescent="0.25">
      <c r="A7589" s="28">
        <v>398393</v>
      </c>
      <c r="B7589" s="11">
        <v>148</v>
      </c>
      <c r="C7589" s="44"/>
      <c r="D7589" s="1">
        <v>41897</v>
      </c>
    </row>
    <row r="7590" spans="1:4" x14ac:dyDescent="0.25">
      <c r="A7590" s="28">
        <v>398397</v>
      </c>
      <c r="B7590" s="11">
        <v>1000000</v>
      </c>
      <c r="C7590" s="44"/>
      <c r="D7590" s="1">
        <v>41912</v>
      </c>
    </row>
    <row r="7591" spans="1:4" x14ac:dyDescent="0.25">
      <c r="A7591" s="28">
        <v>398643</v>
      </c>
      <c r="B7591" s="11">
        <v>169</v>
      </c>
      <c r="C7591" s="44"/>
      <c r="D7591" s="1">
        <v>42369</v>
      </c>
    </row>
    <row r="7592" spans="1:4" x14ac:dyDescent="0.25">
      <c r="A7592" s="28">
        <v>398643</v>
      </c>
      <c r="B7592" s="11">
        <v>291</v>
      </c>
      <c r="D7592" s="1">
        <v>42735</v>
      </c>
    </row>
    <row r="7593" spans="1:4" x14ac:dyDescent="0.25">
      <c r="A7593" s="28">
        <v>398643</v>
      </c>
      <c r="B7593" s="11">
        <v>413</v>
      </c>
      <c r="D7593" s="1">
        <v>43100</v>
      </c>
    </row>
    <row r="7594" spans="1:4" x14ac:dyDescent="0.25">
      <c r="A7594" s="28">
        <v>398780</v>
      </c>
      <c r="B7594" s="11">
        <v>1</v>
      </c>
      <c r="D7594" s="1">
        <v>42369</v>
      </c>
    </row>
    <row r="7595" spans="1:4" x14ac:dyDescent="0.25">
      <c r="A7595" s="28">
        <v>398784</v>
      </c>
      <c r="B7595" s="11">
        <v>1</v>
      </c>
      <c r="D7595" s="1">
        <v>42369</v>
      </c>
    </row>
    <row r="7596" spans="1:4" x14ac:dyDescent="0.25">
      <c r="A7596" s="28">
        <v>398788</v>
      </c>
      <c r="B7596" s="11"/>
      <c r="C7596" s="44">
        <v>0.25</v>
      </c>
      <c r="D7596" s="1">
        <v>42369</v>
      </c>
    </row>
    <row r="7597" spans="1:4" x14ac:dyDescent="0.25">
      <c r="A7597" s="28">
        <v>398792</v>
      </c>
      <c r="B7597" s="11">
        <v>1</v>
      </c>
      <c r="D7597" s="1">
        <v>42369</v>
      </c>
    </row>
    <row r="7598" spans="1:4" x14ac:dyDescent="0.25">
      <c r="A7598" s="28">
        <v>398803</v>
      </c>
      <c r="B7598" s="11">
        <v>166</v>
      </c>
      <c r="D7598" s="1">
        <v>41547</v>
      </c>
    </row>
    <row r="7599" spans="1:4" x14ac:dyDescent="0.25">
      <c r="A7599" s="28">
        <v>398803</v>
      </c>
      <c r="B7599" s="11">
        <v>166</v>
      </c>
      <c r="D7599" s="1">
        <v>41912</v>
      </c>
    </row>
    <row r="7600" spans="1:4" x14ac:dyDescent="0.25">
      <c r="A7600" s="28">
        <v>398803</v>
      </c>
      <c r="B7600" s="11">
        <v>166</v>
      </c>
      <c r="D7600" s="1">
        <v>42400</v>
      </c>
    </row>
    <row r="7601" spans="1:4" x14ac:dyDescent="0.25">
      <c r="A7601" s="28">
        <v>398803</v>
      </c>
      <c r="B7601" s="11">
        <v>166</v>
      </c>
      <c r="D7601" s="1">
        <v>42766</v>
      </c>
    </row>
    <row r="7602" spans="1:4" x14ac:dyDescent="0.25">
      <c r="A7602" s="28">
        <v>398821</v>
      </c>
      <c r="B7602" s="11"/>
      <c r="D7602" s="1">
        <v>41639</v>
      </c>
    </row>
    <row r="7603" spans="1:4" x14ac:dyDescent="0.25">
      <c r="A7603" s="28">
        <v>398821</v>
      </c>
      <c r="B7603" s="11">
        <v>0</v>
      </c>
      <c r="D7603" s="1">
        <v>42369</v>
      </c>
    </row>
    <row r="7604" spans="1:4" x14ac:dyDescent="0.25">
      <c r="A7604" s="28">
        <v>398821</v>
      </c>
      <c r="B7604" s="11">
        <v>0</v>
      </c>
      <c r="D7604" s="1">
        <v>42735</v>
      </c>
    </row>
    <row r="7605" spans="1:4" x14ac:dyDescent="0.25">
      <c r="A7605" s="28">
        <v>398851</v>
      </c>
      <c r="B7605" s="11">
        <v>1</v>
      </c>
      <c r="D7605" s="1">
        <v>42004</v>
      </c>
    </row>
    <row r="7606" spans="1:4" x14ac:dyDescent="0.25">
      <c r="A7606" s="28">
        <v>398855</v>
      </c>
      <c r="B7606" s="11">
        <v>36</v>
      </c>
      <c r="D7606" s="1">
        <v>42004</v>
      </c>
    </row>
    <row r="7607" spans="1:4" x14ac:dyDescent="0.25">
      <c r="A7607" s="28">
        <v>398859</v>
      </c>
      <c r="B7607" s="11">
        <v>1700000</v>
      </c>
      <c r="D7607" s="1">
        <v>42004</v>
      </c>
    </row>
    <row r="7608" spans="1:4" x14ac:dyDescent="0.25">
      <c r="A7608" s="28">
        <v>398863</v>
      </c>
      <c r="B7608" s="11">
        <v>2201000</v>
      </c>
      <c r="D7608" s="1">
        <v>42004</v>
      </c>
    </row>
    <row r="7609" spans="1:4" x14ac:dyDescent="0.25">
      <c r="A7609" s="28">
        <v>398915</v>
      </c>
      <c r="B7609" s="11">
        <v>1</v>
      </c>
      <c r="D7609" s="1">
        <v>41820</v>
      </c>
    </row>
    <row r="7610" spans="1:4" x14ac:dyDescent="0.25">
      <c r="A7610" s="28">
        <v>398919</v>
      </c>
      <c r="B7610" s="11">
        <v>791839</v>
      </c>
      <c r="D7610" s="1">
        <v>42004</v>
      </c>
    </row>
    <row r="7611" spans="1:4" x14ac:dyDescent="0.25">
      <c r="A7611" s="28">
        <v>398919</v>
      </c>
      <c r="B7611" s="11">
        <v>794343</v>
      </c>
      <c r="D7611" s="1">
        <v>42369</v>
      </c>
    </row>
    <row r="7612" spans="1:4" x14ac:dyDescent="0.25">
      <c r="A7612" s="28">
        <v>398919</v>
      </c>
      <c r="B7612" s="11">
        <v>794343</v>
      </c>
      <c r="D7612" s="1">
        <v>42735</v>
      </c>
    </row>
    <row r="7613" spans="1:4" x14ac:dyDescent="0.25">
      <c r="A7613" s="28">
        <v>398919</v>
      </c>
      <c r="B7613" s="11">
        <v>794343</v>
      </c>
      <c r="D7613" s="1">
        <v>42946</v>
      </c>
    </row>
    <row r="7614" spans="1:4" x14ac:dyDescent="0.25">
      <c r="A7614" s="28">
        <v>399158</v>
      </c>
      <c r="B7614" s="11">
        <v>95000</v>
      </c>
      <c r="D7614" s="1">
        <v>42004</v>
      </c>
    </row>
    <row r="7615" spans="1:4" x14ac:dyDescent="0.25">
      <c r="A7615" s="28">
        <v>399158</v>
      </c>
      <c r="B7615" s="11">
        <v>208446</v>
      </c>
      <c r="C7615">
        <f>95000+49800+63646</f>
        <v>208446</v>
      </c>
      <c r="D7615" s="1">
        <v>42369</v>
      </c>
    </row>
    <row r="7616" spans="1:4" x14ac:dyDescent="0.25">
      <c r="A7616" s="28">
        <v>399158</v>
      </c>
      <c r="B7616" s="11">
        <v>251711</v>
      </c>
      <c r="C7616">
        <f>95000+49800+63646+10000+33265</f>
        <v>251711</v>
      </c>
      <c r="D7616" s="1">
        <v>42735</v>
      </c>
    </row>
    <row r="7617" spans="1:4" x14ac:dyDescent="0.25">
      <c r="A7617" s="28">
        <v>399166</v>
      </c>
      <c r="B7617" s="11">
        <v>95000</v>
      </c>
      <c r="D7617" s="1">
        <v>42185</v>
      </c>
    </row>
    <row r="7618" spans="1:4" x14ac:dyDescent="0.25">
      <c r="A7618" s="28">
        <v>399166</v>
      </c>
      <c r="B7618" s="11">
        <v>1399004</v>
      </c>
      <c r="D7618" s="1">
        <v>42551</v>
      </c>
    </row>
    <row r="7619" spans="1:4" x14ac:dyDescent="0.25">
      <c r="A7619" s="28">
        <v>399166</v>
      </c>
      <c r="B7619" s="11">
        <v>1399004</v>
      </c>
      <c r="D7619" s="1">
        <v>42735</v>
      </c>
    </row>
    <row r="7620" spans="1:4" x14ac:dyDescent="0.25">
      <c r="A7620" s="28">
        <v>399172</v>
      </c>
      <c r="B7620" s="11">
        <v>10</v>
      </c>
      <c r="D7620" s="1">
        <v>42185</v>
      </c>
    </row>
    <row r="7621" spans="1:4" x14ac:dyDescent="0.25">
      <c r="A7621" s="28">
        <v>399172</v>
      </c>
      <c r="B7621" s="11">
        <v>12</v>
      </c>
      <c r="D7621" s="1">
        <v>42551</v>
      </c>
    </row>
    <row r="7622" spans="1:4" x14ac:dyDescent="0.25">
      <c r="A7622" s="28">
        <v>399172</v>
      </c>
      <c r="B7622" s="11">
        <v>19</v>
      </c>
      <c r="D7622" s="1">
        <v>42735</v>
      </c>
    </row>
    <row r="7623" spans="1:4" x14ac:dyDescent="0.25">
      <c r="A7623" s="28">
        <v>399178</v>
      </c>
      <c r="B7623" s="11">
        <v>1</v>
      </c>
      <c r="D7623" s="1">
        <v>42094</v>
      </c>
    </row>
    <row r="7624" spans="1:4" x14ac:dyDescent="0.25">
      <c r="A7624" s="28">
        <v>399178</v>
      </c>
      <c r="B7624" s="11">
        <v>1</v>
      </c>
      <c r="D7624" s="1">
        <v>42277</v>
      </c>
    </row>
    <row r="7625" spans="1:4" x14ac:dyDescent="0.25">
      <c r="A7625" s="28">
        <v>399178</v>
      </c>
      <c r="B7625" s="11">
        <v>1</v>
      </c>
      <c r="D7625" s="1">
        <v>42735</v>
      </c>
    </row>
    <row r="7626" spans="1:4" x14ac:dyDescent="0.25">
      <c r="A7626" s="28">
        <v>399183</v>
      </c>
      <c r="B7626" s="11"/>
      <c r="D7626" s="1">
        <v>41639</v>
      </c>
    </row>
    <row r="7627" spans="1:4" x14ac:dyDescent="0.25">
      <c r="A7627" s="28">
        <v>399183</v>
      </c>
      <c r="B7627" s="11">
        <v>50</v>
      </c>
      <c r="D7627" s="1">
        <v>42735</v>
      </c>
    </row>
    <row r="7628" spans="1:4" x14ac:dyDescent="0.25">
      <c r="A7628" s="28">
        <v>399221</v>
      </c>
      <c r="B7628" s="11"/>
      <c r="D7628" s="1">
        <v>41639</v>
      </c>
    </row>
    <row r="7629" spans="1:4" x14ac:dyDescent="0.25">
      <c r="A7629" s="28">
        <v>399221</v>
      </c>
      <c r="B7629" s="11"/>
      <c r="D7629" s="1">
        <v>42369</v>
      </c>
    </row>
    <row r="7630" spans="1:4" x14ac:dyDescent="0.25">
      <c r="A7630" s="28">
        <v>399284</v>
      </c>
      <c r="B7630" s="11"/>
      <c r="D7630" s="1">
        <v>41639</v>
      </c>
    </row>
    <row r="7631" spans="1:4" x14ac:dyDescent="0.25">
      <c r="A7631" s="28">
        <v>399288</v>
      </c>
      <c r="B7631" s="11">
        <v>7</v>
      </c>
      <c r="D7631" s="1">
        <v>42004</v>
      </c>
    </row>
    <row r="7632" spans="1:4" x14ac:dyDescent="0.25">
      <c r="A7632" s="28">
        <v>399288</v>
      </c>
      <c r="B7632" s="11">
        <v>12</v>
      </c>
      <c r="D7632" s="1">
        <v>42369</v>
      </c>
    </row>
    <row r="7633" spans="1:4" x14ac:dyDescent="0.25">
      <c r="A7633" s="28">
        <v>399288</v>
      </c>
      <c r="B7633" s="11">
        <v>12</v>
      </c>
      <c r="D7633" s="1">
        <v>42735</v>
      </c>
    </row>
    <row r="7634" spans="1:4" x14ac:dyDescent="0.25">
      <c r="A7634" s="28">
        <v>399288</v>
      </c>
      <c r="B7634" s="11">
        <v>12</v>
      </c>
      <c r="D7634" s="1">
        <v>43100</v>
      </c>
    </row>
    <row r="7635" spans="1:4" x14ac:dyDescent="0.25">
      <c r="A7635" s="28">
        <v>399292</v>
      </c>
      <c r="B7635" s="11">
        <v>42</v>
      </c>
      <c r="D7635" s="1">
        <v>42369</v>
      </c>
    </row>
    <row r="7636" spans="1:4" x14ac:dyDescent="0.25">
      <c r="A7636" s="28">
        <v>399292</v>
      </c>
      <c r="B7636" s="11">
        <v>42</v>
      </c>
      <c r="D7636" s="1">
        <v>42735</v>
      </c>
    </row>
    <row r="7637" spans="1:4" x14ac:dyDescent="0.25">
      <c r="A7637" s="28">
        <v>399292</v>
      </c>
      <c r="B7637" s="11">
        <v>42</v>
      </c>
      <c r="D7637" s="1">
        <v>43100</v>
      </c>
    </row>
    <row r="7638" spans="1:4" x14ac:dyDescent="0.25">
      <c r="A7638" s="28">
        <v>399296</v>
      </c>
      <c r="B7638" s="11">
        <v>2948508</v>
      </c>
      <c r="D7638" s="1">
        <v>42004</v>
      </c>
    </row>
    <row r="7639" spans="1:4" x14ac:dyDescent="0.25">
      <c r="A7639" s="28">
        <v>399296</v>
      </c>
      <c r="B7639" s="11">
        <v>4303896</v>
      </c>
      <c r="D7639" s="1">
        <v>42369</v>
      </c>
    </row>
    <row r="7640" spans="1:4" x14ac:dyDescent="0.25">
      <c r="A7640" s="28">
        <v>399296</v>
      </c>
      <c r="B7640" s="11">
        <v>4303896</v>
      </c>
      <c r="D7640" s="1">
        <v>42735</v>
      </c>
    </row>
    <row r="7641" spans="1:4" x14ac:dyDescent="0.25">
      <c r="A7641" s="28">
        <v>399296</v>
      </c>
      <c r="B7641" s="11">
        <v>4303896</v>
      </c>
      <c r="D7641" s="1">
        <v>43100</v>
      </c>
    </row>
    <row r="7642" spans="1:4" x14ac:dyDescent="0.25">
      <c r="A7642" s="28">
        <v>399301</v>
      </c>
      <c r="B7642" s="11">
        <v>2948508</v>
      </c>
      <c r="D7642" s="1">
        <v>42004</v>
      </c>
    </row>
    <row r="7643" spans="1:4" x14ac:dyDescent="0.25">
      <c r="A7643" s="28">
        <v>399301</v>
      </c>
      <c r="B7643" s="11">
        <v>4303896</v>
      </c>
      <c r="D7643" s="1">
        <v>42369</v>
      </c>
    </row>
    <row r="7644" spans="1:4" x14ac:dyDescent="0.25">
      <c r="A7644" s="28">
        <v>399301</v>
      </c>
      <c r="B7644" s="11">
        <v>4303896</v>
      </c>
      <c r="D7644" s="1">
        <v>42735</v>
      </c>
    </row>
    <row r="7645" spans="1:4" x14ac:dyDescent="0.25">
      <c r="A7645" s="28">
        <v>399301</v>
      </c>
      <c r="B7645" s="11">
        <v>4303896</v>
      </c>
      <c r="D7645" s="1">
        <v>43100</v>
      </c>
    </row>
    <row r="7646" spans="1:4" x14ac:dyDescent="0.25">
      <c r="A7646" s="28">
        <v>399402</v>
      </c>
      <c r="B7646" s="11">
        <v>6</v>
      </c>
      <c r="D7646" s="1">
        <v>41639</v>
      </c>
    </row>
    <row r="7647" spans="1:4" x14ac:dyDescent="0.25">
      <c r="A7647" s="28">
        <v>399402</v>
      </c>
      <c r="B7647" s="11">
        <v>20</v>
      </c>
      <c r="D7647" s="1">
        <v>42185</v>
      </c>
    </row>
    <row r="7648" spans="1:4" x14ac:dyDescent="0.25">
      <c r="A7648" s="28">
        <v>399402</v>
      </c>
      <c r="B7648" s="11">
        <v>27</v>
      </c>
      <c r="D7648" s="1">
        <v>42369</v>
      </c>
    </row>
    <row r="7649" spans="1:4" x14ac:dyDescent="0.25">
      <c r="A7649" s="28">
        <v>399402</v>
      </c>
      <c r="B7649" s="11">
        <v>36</v>
      </c>
      <c r="D7649" s="1">
        <v>42916</v>
      </c>
    </row>
    <row r="7650" spans="1:4" x14ac:dyDescent="0.25">
      <c r="A7650" s="28">
        <v>399451</v>
      </c>
      <c r="B7650" s="11"/>
      <c r="D7650" s="1">
        <v>41639</v>
      </c>
    </row>
    <row r="7651" spans="1:4" x14ac:dyDescent="0.25">
      <c r="A7651" s="28">
        <v>399451</v>
      </c>
      <c r="B7651" s="11">
        <v>0</v>
      </c>
      <c r="D7651" s="1">
        <v>42490</v>
      </c>
    </row>
    <row r="7652" spans="1:4" x14ac:dyDescent="0.25">
      <c r="A7652" s="28">
        <v>399451</v>
      </c>
      <c r="B7652" s="11">
        <v>0</v>
      </c>
      <c r="D7652" s="1">
        <v>43100</v>
      </c>
    </row>
    <row r="7653" spans="1:4" x14ac:dyDescent="0.25">
      <c r="A7653" s="28">
        <v>399461</v>
      </c>
      <c r="B7653" s="11">
        <v>478</v>
      </c>
      <c r="D7653" s="1">
        <v>41639</v>
      </c>
    </row>
    <row r="7654" spans="1:4" x14ac:dyDescent="0.25">
      <c r="A7654" s="28">
        <v>399461</v>
      </c>
      <c r="B7654" s="11">
        <v>502</v>
      </c>
      <c r="D7654" s="1">
        <v>41912</v>
      </c>
    </row>
    <row r="7655" spans="1:4" x14ac:dyDescent="0.25">
      <c r="A7655" s="28">
        <v>399461</v>
      </c>
      <c r="B7655" s="11">
        <v>502</v>
      </c>
      <c r="C7655" s="44"/>
      <c r="D7655" s="1">
        <v>42277</v>
      </c>
    </row>
    <row r="7656" spans="1:4" x14ac:dyDescent="0.25">
      <c r="A7656" s="28">
        <v>399461</v>
      </c>
      <c r="B7656" s="11">
        <v>502</v>
      </c>
      <c r="D7656" s="1">
        <v>42916</v>
      </c>
    </row>
    <row r="7657" spans="1:4" x14ac:dyDescent="0.25">
      <c r="A7657" s="28">
        <v>399482</v>
      </c>
      <c r="B7657" s="11"/>
      <c r="C7657" t="s">
        <v>222</v>
      </c>
      <c r="D7657" s="1">
        <v>41639</v>
      </c>
    </row>
    <row r="7658" spans="1:4" x14ac:dyDescent="0.25">
      <c r="A7658" s="28">
        <v>399482</v>
      </c>
      <c r="B7658" s="11"/>
      <c r="D7658" s="1">
        <v>42735</v>
      </c>
    </row>
    <row r="7659" spans="1:4" x14ac:dyDescent="0.25">
      <c r="A7659" s="28">
        <v>399488</v>
      </c>
      <c r="B7659" s="11">
        <v>12</v>
      </c>
      <c r="D7659" s="1">
        <v>42004</v>
      </c>
    </row>
    <row r="7660" spans="1:4" x14ac:dyDescent="0.25">
      <c r="A7660" s="28">
        <v>399488</v>
      </c>
      <c r="B7660" s="11">
        <v>24</v>
      </c>
      <c r="C7660" s="44"/>
      <c r="D7660" s="1">
        <v>42735</v>
      </c>
    </row>
    <row r="7661" spans="1:4" x14ac:dyDescent="0.25">
      <c r="A7661" s="28">
        <v>399492</v>
      </c>
      <c r="B7661" s="11">
        <v>4647863</v>
      </c>
      <c r="D7661" s="1">
        <v>42004</v>
      </c>
    </row>
    <row r="7662" spans="1:4" x14ac:dyDescent="0.25">
      <c r="A7662" s="28">
        <v>399492</v>
      </c>
      <c r="B7662" s="11">
        <v>7656496</v>
      </c>
      <c r="D7662" s="1">
        <v>42369</v>
      </c>
    </row>
    <row r="7663" spans="1:4" x14ac:dyDescent="0.25">
      <c r="A7663" s="28">
        <v>399492</v>
      </c>
      <c r="B7663" s="11">
        <v>7656496</v>
      </c>
      <c r="D7663" s="1">
        <v>42735</v>
      </c>
    </row>
    <row r="7664" spans="1:4" x14ac:dyDescent="0.25">
      <c r="A7664" s="28">
        <v>399497</v>
      </c>
      <c r="B7664" s="11">
        <v>53</v>
      </c>
      <c r="D7664" s="1">
        <v>42004</v>
      </c>
    </row>
    <row r="7665" spans="1:4" x14ac:dyDescent="0.25">
      <c r="A7665" s="28">
        <v>399497</v>
      </c>
      <c r="B7665" s="11">
        <v>53</v>
      </c>
      <c r="C7665" s="44"/>
      <c r="D7665" s="1">
        <v>42735</v>
      </c>
    </row>
    <row r="7666" spans="1:4" x14ac:dyDescent="0.25">
      <c r="A7666" s="28">
        <v>399544</v>
      </c>
      <c r="B7666" s="11">
        <v>1</v>
      </c>
      <c r="D7666" s="1">
        <v>41639</v>
      </c>
    </row>
    <row r="7667" spans="1:4" x14ac:dyDescent="0.25">
      <c r="A7667" s="28">
        <v>399544</v>
      </c>
      <c r="B7667" s="11">
        <v>7</v>
      </c>
      <c r="D7667" s="1">
        <v>42004</v>
      </c>
    </row>
    <row r="7668" spans="1:4" x14ac:dyDescent="0.25">
      <c r="A7668" s="28">
        <v>399544</v>
      </c>
      <c r="B7668" s="11"/>
      <c r="C7668" s="45"/>
      <c r="D7668" s="1">
        <v>42369</v>
      </c>
    </row>
    <row r="7669" spans="1:4" x14ac:dyDescent="0.25">
      <c r="A7669" s="28">
        <v>399544</v>
      </c>
      <c r="B7669" s="11">
        <v>0</v>
      </c>
      <c r="D7669" s="1">
        <v>42735</v>
      </c>
    </row>
    <row r="7670" spans="1:4" x14ac:dyDescent="0.25">
      <c r="A7670" s="28">
        <v>399552</v>
      </c>
      <c r="B7670" s="11">
        <v>31</v>
      </c>
      <c r="C7670" s="45"/>
      <c r="D7670" s="1">
        <v>41639</v>
      </c>
    </row>
    <row r="7671" spans="1:4" x14ac:dyDescent="0.25">
      <c r="A7671" s="28">
        <v>399552</v>
      </c>
      <c r="B7671" s="11">
        <v>43</v>
      </c>
      <c r="D7671" s="1">
        <v>42004</v>
      </c>
    </row>
    <row r="7672" spans="1:4" x14ac:dyDescent="0.25">
      <c r="A7672" s="28">
        <v>399856</v>
      </c>
      <c r="B7672" s="11"/>
      <c r="C7672" t="s">
        <v>222</v>
      </c>
      <c r="D7672" s="1">
        <v>41639</v>
      </c>
    </row>
    <row r="7673" spans="1:4" x14ac:dyDescent="0.25">
      <c r="A7673" s="28">
        <v>399856</v>
      </c>
      <c r="B7673" s="11">
        <v>12838685</v>
      </c>
      <c r="D7673" s="1">
        <v>42735</v>
      </c>
    </row>
    <row r="7674" spans="1:4" x14ac:dyDescent="0.25">
      <c r="A7674" s="28">
        <v>400691</v>
      </c>
      <c r="B7674" s="11">
        <v>1</v>
      </c>
      <c r="D7674" s="1">
        <v>41899</v>
      </c>
    </row>
    <row r="7675" spans="1:4" x14ac:dyDescent="0.25">
      <c r="A7675" s="28">
        <v>401610</v>
      </c>
      <c r="B7675" s="11">
        <v>204116</v>
      </c>
      <c r="C7675" s="44"/>
      <c r="D7675" s="1">
        <v>42369</v>
      </c>
    </row>
    <row r="7676" spans="1:4" x14ac:dyDescent="0.25">
      <c r="A7676" s="28">
        <v>401680</v>
      </c>
      <c r="B7676" s="11">
        <v>3</v>
      </c>
      <c r="D7676" s="1">
        <v>42004</v>
      </c>
    </row>
    <row r="7677" spans="1:4" x14ac:dyDescent="0.25">
      <c r="A7677" s="28">
        <v>401680</v>
      </c>
      <c r="B7677" s="11">
        <v>41</v>
      </c>
      <c r="D7677" s="1">
        <v>42735</v>
      </c>
    </row>
    <row r="7678" spans="1:4" x14ac:dyDescent="0.25">
      <c r="A7678" s="28">
        <v>401684</v>
      </c>
      <c r="B7678" s="11">
        <v>570</v>
      </c>
      <c r="C7678" s="44"/>
      <c r="D7678" s="1">
        <v>42004</v>
      </c>
    </row>
    <row r="7679" spans="1:4" x14ac:dyDescent="0.25">
      <c r="A7679" s="28">
        <v>401684</v>
      </c>
      <c r="B7679" s="11">
        <v>570</v>
      </c>
      <c r="D7679" s="1">
        <v>42735</v>
      </c>
    </row>
    <row r="7680" spans="1:4" x14ac:dyDescent="0.25">
      <c r="A7680" s="28">
        <v>401688</v>
      </c>
      <c r="B7680" s="11">
        <v>383539</v>
      </c>
      <c r="D7680" s="1">
        <v>42369</v>
      </c>
    </row>
    <row r="7681" spans="1:4" x14ac:dyDescent="0.25">
      <c r="A7681" s="28">
        <v>401688</v>
      </c>
      <c r="B7681" s="11">
        <v>9184642</v>
      </c>
      <c r="D7681" s="1">
        <v>42735</v>
      </c>
    </row>
    <row r="7682" spans="1:4" x14ac:dyDescent="0.25">
      <c r="A7682" s="28">
        <v>401694</v>
      </c>
      <c r="B7682" s="11">
        <v>10</v>
      </c>
      <c r="C7682" s="44"/>
      <c r="D7682" s="1">
        <v>42369</v>
      </c>
    </row>
    <row r="7683" spans="1:4" x14ac:dyDescent="0.25">
      <c r="A7683" s="28">
        <v>401698</v>
      </c>
      <c r="B7683" s="11">
        <v>10</v>
      </c>
      <c r="D7683" s="1">
        <v>42004</v>
      </c>
    </row>
    <row r="7684" spans="1:4" x14ac:dyDescent="0.25">
      <c r="A7684" s="28">
        <v>401698</v>
      </c>
      <c r="B7684" s="11">
        <v>10</v>
      </c>
      <c r="D7684" s="1">
        <v>42369</v>
      </c>
    </row>
    <row r="7685" spans="1:4" x14ac:dyDescent="0.25">
      <c r="A7685" s="28">
        <v>401702</v>
      </c>
      <c r="B7685" s="11">
        <v>6</v>
      </c>
      <c r="D7685" s="1">
        <v>42004</v>
      </c>
    </row>
    <row r="7686" spans="1:4" x14ac:dyDescent="0.25">
      <c r="A7686" s="28">
        <v>401702</v>
      </c>
      <c r="B7686" s="11">
        <v>11</v>
      </c>
      <c r="D7686" s="1">
        <v>42369</v>
      </c>
    </row>
    <row r="7687" spans="1:4" x14ac:dyDescent="0.25">
      <c r="A7687" s="28">
        <v>401722</v>
      </c>
      <c r="B7687" s="11">
        <v>60</v>
      </c>
      <c r="D7687" s="1">
        <v>42004</v>
      </c>
    </row>
    <row r="7688" spans="1:4" x14ac:dyDescent="0.25">
      <c r="A7688" s="28">
        <v>401722</v>
      </c>
      <c r="B7688" s="11">
        <v>78</v>
      </c>
      <c r="C7688" t="s">
        <v>3279</v>
      </c>
      <c r="D7688" s="1">
        <v>42369</v>
      </c>
    </row>
    <row r="7689" spans="1:4" x14ac:dyDescent="0.25">
      <c r="A7689" s="28">
        <v>401722</v>
      </c>
      <c r="B7689" s="11">
        <v>70</v>
      </c>
      <c r="D7689" s="1">
        <v>42735</v>
      </c>
    </row>
    <row r="7690" spans="1:4" x14ac:dyDescent="0.25">
      <c r="A7690" s="28">
        <v>401722</v>
      </c>
      <c r="B7690" s="11">
        <v>79</v>
      </c>
      <c r="D7690" s="1">
        <v>43100</v>
      </c>
    </row>
    <row r="7691" spans="1:4" x14ac:dyDescent="0.25">
      <c r="A7691" s="28">
        <v>401747</v>
      </c>
      <c r="B7691" s="11">
        <v>53315149</v>
      </c>
      <c r="D7691" s="1">
        <v>42004</v>
      </c>
    </row>
    <row r="7692" spans="1:4" x14ac:dyDescent="0.25">
      <c r="A7692" s="28">
        <v>401747</v>
      </c>
      <c r="B7692" s="11">
        <v>79372572</v>
      </c>
      <c r="D7692" s="1">
        <v>42369</v>
      </c>
    </row>
    <row r="7693" spans="1:4" x14ac:dyDescent="0.25">
      <c r="A7693" s="28">
        <v>401747</v>
      </c>
      <c r="B7693" s="11">
        <v>81499728</v>
      </c>
      <c r="D7693" s="1">
        <v>42735</v>
      </c>
    </row>
    <row r="7694" spans="1:4" x14ac:dyDescent="0.25">
      <c r="A7694" s="28">
        <v>401747</v>
      </c>
      <c r="B7694" s="11">
        <v>81896828</v>
      </c>
      <c r="D7694" s="1">
        <v>43100</v>
      </c>
    </row>
    <row r="7695" spans="1:4" x14ac:dyDescent="0.25">
      <c r="A7695" s="28">
        <v>401771</v>
      </c>
      <c r="B7695" s="11">
        <v>53315149</v>
      </c>
      <c r="D7695" s="1">
        <v>42004</v>
      </c>
    </row>
    <row r="7696" spans="1:4" x14ac:dyDescent="0.25">
      <c r="A7696" s="28">
        <v>401771</v>
      </c>
      <c r="B7696" s="11">
        <v>79372572</v>
      </c>
      <c r="D7696" s="1">
        <v>42369</v>
      </c>
    </row>
    <row r="7697" spans="1:4" x14ac:dyDescent="0.25">
      <c r="A7697" s="28">
        <v>401771</v>
      </c>
      <c r="B7697" s="11">
        <v>81499728</v>
      </c>
      <c r="D7697" s="1">
        <v>42735</v>
      </c>
    </row>
    <row r="7698" spans="1:4" x14ac:dyDescent="0.25">
      <c r="A7698" s="28">
        <v>401771</v>
      </c>
      <c r="B7698" s="11">
        <v>81896828</v>
      </c>
      <c r="D7698" s="1">
        <v>43100</v>
      </c>
    </row>
    <row r="7699" spans="1:4" x14ac:dyDescent="0.25">
      <c r="A7699" s="28">
        <v>401905</v>
      </c>
      <c r="B7699" s="11">
        <v>1686429</v>
      </c>
      <c r="D7699" s="1">
        <v>42185</v>
      </c>
    </row>
    <row r="7700" spans="1:4" x14ac:dyDescent="0.25">
      <c r="A7700" s="28">
        <v>401905</v>
      </c>
      <c r="B7700" s="11">
        <v>2122354</v>
      </c>
      <c r="D7700" s="1">
        <v>42369</v>
      </c>
    </row>
    <row r="7701" spans="1:4" x14ac:dyDescent="0.25">
      <c r="A7701" s="28">
        <v>401918</v>
      </c>
      <c r="B7701" s="11">
        <v>2332405</v>
      </c>
      <c r="D7701" s="1">
        <v>42185</v>
      </c>
    </row>
    <row r="7702" spans="1:4" x14ac:dyDescent="0.25">
      <c r="A7702" s="28">
        <v>401918</v>
      </c>
      <c r="B7702" s="11">
        <v>8650111</v>
      </c>
      <c r="D7702" s="1">
        <v>42369</v>
      </c>
    </row>
    <row r="7703" spans="1:4" x14ac:dyDescent="0.25">
      <c r="A7703" s="28">
        <v>402151</v>
      </c>
      <c r="B7703" s="11">
        <v>1</v>
      </c>
      <c r="D7703" s="1">
        <v>42460</v>
      </c>
    </row>
    <row r="7704" spans="1:4" x14ac:dyDescent="0.25">
      <c r="A7704" s="28">
        <v>402158</v>
      </c>
      <c r="B7704" s="11">
        <v>1</v>
      </c>
      <c r="D7704" s="1">
        <v>42460</v>
      </c>
    </row>
    <row r="7705" spans="1:4" x14ac:dyDescent="0.25">
      <c r="A7705" s="28">
        <v>402162</v>
      </c>
      <c r="B7705" s="11">
        <v>1</v>
      </c>
      <c r="D7705" s="1">
        <v>42460</v>
      </c>
    </row>
    <row r="7706" spans="1:4" x14ac:dyDescent="0.25">
      <c r="A7706" s="28">
        <v>402719</v>
      </c>
      <c r="B7706" s="11">
        <v>1</v>
      </c>
      <c r="D7706" s="1">
        <v>41943</v>
      </c>
    </row>
    <row r="7707" spans="1:4" x14ac:dyDescent="0.25">
      <c r="A7707" s="28">
        <v>402748</v>
      </c>
      <c r="B7707" s="11">
        <v>8</v>
      </c>
      <c r="D7707" s="1">
        <v>42004</v>
      </c>
    </row>
    <row r="7708" spans="1:4" x14ac:dyDescent="0.25">
      <c r="A7708" s="28">
        <v>402748</v>
      </c>
      <c r="B7708" s="11">
        <v>73</v>
      </c>
      <c r="D7708" s="1">
        <v>42369</v>
      </c>
    </row>
    <row r="7709" spans="1:4" x14ac:dyDescent="0.25">
      <c r="A7709" s="28">
        <v>402748</v>
      </c>
      <c r="B7709" s="11">
        <v>79</v>
      </c>
      <c r="D7709" s="1">
        <v>43100</v>
      </c>
    </row>
    <row r="7710" spans="1:4" x14ac:dyDescent="0.25">
      <c r="A7710" s="28">
        <v>402752</v>
      </c>
      <c r="B7710" s="11">
        <v>2330438</v>
      </c>
      <c r="D7710" s="1">
        <v>42004</v>
      </c>
    </row>
    <row r="7711" spans="1:4" x14ac:dyDescent="0.25">
      <c r="A7711" s="28">
        <v>402752</v>
      </c>
      <c r="B7711" s="11">
        <v>4185000</v>
      </c>
      <c r="D7711" s="1">
        <v>42369</v>
      </c>
    </row>
    <row r="7712" spans="1:4" x14ac:dyDescent="0.25">
      <c r="A7712" s="28">
        <v>402752</v>
      </c>
      <c r="B7712" s="11">
        <v>6800000</v>
      </c>
      <c r="D7712" s="1">
        <v>42735</v>
      </c>
    </row>
    <row r="7713" spans="1:4" x14ac:dyDescent="0.25">
      <c r="A7713" s="28">
        <v>402752</v>
      </c>
      <c r="B7713" s="11">
        <v>7518014</v>
      </c>
      <c r="D7713" s="1">
        <v>43100</v>
      </c>
    </row>
    <row r="7714" spans="1:4" x14ac:dyDescent="0.25">
      <c r="A7714" s="28">
        <v>402843</v>
      </c>
      <c r="B7714" s="11">
        <v>0</v>
      </c>
      <c r="C7714" t="s">
        <v>4576</v>
      </c>
      <c r="D7714" s="1">
        <v>75241</v>
      </c>
    </row>
    <row r="7715" spans="1:4" x14ac:dyDescent="0.25">
      <c r="A7715" s="28">
        <v>402847</v>
      </c>
      <c r="B7715" s="11">
        <v>2885</v>
      </c>
      <c r="C7715" t="s">
        <v>4577</v>
      </c>
      <c r="D7715" s="1">
        <v>42369</v>
      </c>
    </row>
    <row r="7716" spans="1:4" x14ac:dyDescent="0.25">
      <c r="A7716" s="28">
        <v>402853</v>
      </c>
      <c r="B7716" s="11">
        <v>31861</v>
      </c>
      <c r="C7716" t="s">
        <v>4578</v>
      </c>
      <c r="D7716" s="1">
        <v>42369</v>
      </c>
    </row>
    <row r="7717" spans="1:4" x14ac:dyDescent="0.25">
      <c r="A7717" s="28">
        <v>402863</v>
      </c>
      <c r="B7717" s="11">
        <v>34746</v>
      </c>
      <c r="C7717" s="44"/>
      <c r="D7717" s="1">
        <v>42369</v>
      </c>
    </row>
    <row r="7718" spans="1:4" x14ac:dyDescent="0.25">
      <c r="A7718" s="28">
        <v>403049</v>
      </c>
      <c r="B7718" s="11">
        <v>50356</v>
      </c>
      <c r="C7718" s="44"/>
      <c r="D7718" s="1">
        <v>42185</v>
      </c>
    </row>
    <row r="7719" spans="1:4" x14ac:dyDescent="0.25">
      <c r="A7719" s="28">
        <v>403053</v>
      </c>
      <c r="B7719" s="11">
        <v>1</v>
      </c>
      <c r="D7719" s="1">
        <v>42185</v>
      </c>
    </row>
    <row r="7720" spans="1:4" x14ac:dyDescent="0.25">
      <c r="A7720" s="28">
        <v>403057</v>
      </c>
      <c r="B7720" s="11">
        <v>7</v>
      </c>
      <c r="D7720" s="1">
        <v>42855</v>
      </c>
    </row>
    <row r="7721" spans="1:4" x14ac:dyDescent="0.25">
      <c r="A7721" s="28">
        <v>403061</v>
      </c>
      <c r="B7721" s="11">
        <v>454</v>
      </c>
      <c r="C7721" s="44"/>
      <c r="D7721" s="1">
        <v>42855</v>
      </c>
    </row>
    <row r="7722" spans="1:4" x14ac:dyDescent="0.25">
      <c r="A7722" s="28">
        <v>403065</v>
      </c>
      <c r="B7722" s="11">
        <v>9094095</v>
      </c>
      <c r="C7722" s="44"/>
      <c r="D7722" s="1">
        <v>42855</v>
      </c>
    </row>
    <row r="7723" spans="1:4" x14ac:dyDescent="0.25">
      <c r="A7723" s="28">
        <v>403338</v>
      </c>
      <c r="B7723" s="11">
        <v>230000</v>
      </c>
      <c r="C7723" s="44"/>
      <c r="D7723" s="1">
        <v>42004</v>
      </c>
    </row>
    <row r="7724" spans="1:4" x14ac:dyDescent="0.25">
      <c r="A7724" s="28">
        <v>403338</v>
      </c>
      <c r="B7724" s="11">
        <v>965805</v>
      </c>
      <c r="D7724" s="1">
        <v>42369</v>
      </c>
    </row>
    <row r="7725" spans="1:4" x14ac:dyDescent="0.25">
      <c r="A7725" s="28">
        <v>403376</v>
      </c>
      <c r="B7725" s="11">
        <v>1</v>
      </c>
      <c r="D7725" s="1">
        <v>42124</v>
      </c>
    </row>
    <row r="7726" spans="1:4" x14ac:dyDescent="0.25">
      <c r="A7726" s="28">
        <v>403465</v>
      </c>
      <c r="B7726" s="11">
        <v>3</v>
      </c>
      <c r="D7726" s="1">
        <v>42004</v>
      </c>
    </row>
    <row r="7727" spans="1:4" x14ac:dyDescent="0.25">
      <c r="A7727" s="28">
        <v>403489</v>
      </c>
      <c r="B7727" s="11">
        <v>20</v>
      </c>
      <c r="C7727" t="s">
        <v>3263</v>
      </c>
      <c r="D7727" s="1">
        <v>42004</v>
      </c>
    </row>
    <row r="7728" spans="1:4" x14ac:dyDescent="0.25">
      <c r="A7728" s="28">
        <v>403489</v>
      </c>
      <c r="B7728" s="11">
        <v>41</v>
      </c>
      <c r="D7728" s="1">
        <v>42369</v>
      </c>
    </row>
    <row r="7729" spans="1:4" x14ac:dyDescent="0.25">
      <c r="A7729" s="28">
        <v>403489</v>
      </c>
      <c r="B7729" s="11">
        <v>41</v>
      </c>
      <c r="D7729" s="1">
        <v>42735</v>
      </c>
    </row>
    <row r="7730" spans="1:4" x14ac:dyDescent="0.25">
      <c r="A7730" s="28">
        <v>403489</v>
      </c>
      <c r="B7730" s="11">
        <v>39</v>
      </c>
      <c r="C7730" s="44"/>
      <c r="D7730" s="1">
        <v>42978</v>
      </c>
    </row>
    <row r="7731" spans="1:4" x14ac:dyDescent="0.25">
      <c r="A7731" s="28">
        <v>403498</v>
      </c>
      <c r="B7731" s="11">
        <v>135</v>
      </c>
      <c r="D7731" s="1">
        <v>42004</v>
      </c>
    </row>
    <row r="7732" spans="1:4" x14ac:dyDescent="0.25">
      <c r="A7732" s="28">
        <v>403498</v>
      </c>
      <c r="B7732" s="11">
        <v>135</v>
      </c>
      <c r="C7732" s="44"/>
      <c r="D7732" s="1">
        <v>42369</v>
      </c>
    </row>
    <row r="7733" spans="1:4" x14ac:dyDescent="0.25">
      <c r="A7733" s="28">
        <v>403498</v>
      </c>
      <c r="B7733" s="11">
        <v>135</v>
      </c>
      <c r="C7733" s="44"/>
      <c r="D7733" s="1">
        <v>42735</v>
      </c>
    </row>
    <row r="7734" spans="1:4" x14ac:dyDescent="0.25">
      <c r="A7734" s="28">
        <v>403504</v>
      </c>
      <c r="B7734" s="11">
        <v>28</v>
      </c>
      <c r="D7734" s="1">
        <v>42094</v>
      </c>
    </row>
    <row r="7735" spans="1:4" x14ac:dyDescent="0.25">
      <c r="A7735" s="28">
        <v>403504</v>
      </c>
      <c r="B7735" s="11">
        <v>62</v>
      </c>
      <c r="D7735" s="1">
        <v>42551</v>
      </c>
    </row>
    <row r="7736" spans="1:4" x14ac:dyDescent="0.25">
      <c r="A7736" s="28">
        <v>403599</v>
      </c>
      <c r="B7736" s="11">
        <v>300000</v>
      </c>
      <c r="D7736" s="1">
        <v>42185</v>
      </c>
    </row>
    <row r="7737" spans="1:4" x14ac:dyDescent="0.25">
      <c r="A7737" s="28">
        <v>403599</v>
      </c>
      <c r="B7737" s="11">
        <v>300000</v>
      </c>
      <c r="C7737" s="45"/>
      <c r="D7737" s="1">
        <v>42277</v>
      </c>
    </row>
    <row r="7738" spans="1:4" x14ac:dyDescent="0.25">
      <c r="A7738" s="28">
        <v>403599</v>
      </c>
      <c r="B7738" s="11">
        <v>300000</v>
      </c>
      <c r="C7738" s="45"/>
      <c r="D7738" s="1">
        <v>42735</v>
      </c>
    </row>
    <row r="7739" spans="1:4" x14ac:dyDescent="0.25">
      <c r="A7739" s="28">
        <v>403599</v>
      </c>
      <c r="B7739" s="11">
        <v>300000</v>
      </c>
      <c r="D7739" s="1">
        <v>43100</v>
      </c>
    </row>
    <row r="7740" spans="1:4" x14ac:dyDescent="0.25">
      <c r="A7740" s="28">
        <v>403741</v>
      </c>
      <c r="B7740" s="11">
        <v>26</v>
      </c>
      <c r="D7740" s="1">
        <v>42004</v>
      </c>
    </row>
    <row r="7741" spans="1:4" x14ac:dyDescent="0.25">
      <c r="A7741" s="28">
        <v>403741</v>
      </c>
      <c r="B7741" s="11"/>
      <c r="D7741" s="1">
        <v>42369</v>
      </c>
    </row>
    <row r="7742" spans="1:4" x14ac:dyDescent="0.25">
      <c r="A7742" s="28">
        <v>403741</v>
      </c>
      <c r="B7742" s="11">
        <v>36</v>
      </c>
      <c r="D7742" s="1">
        <v>42735</v>
      </c>
    </row>
    <row r="7743" spans="1:4" x14ac:dyDescent="0.25">
      <c r="A7743" s="28">
        <v>403747</v>
      </c>
      <c r="B7743" s="11">
        <v>221239</v>
      </c>
      <c r="D7743" s="1">
        <v>42004</v>
      </c>
    </row>
    <row r="7744" spans="1:4" x14ac:dyDescent="0.25">
      <c r="A7744" s="28">
        <v>403747</v>
      </c>
      <c r="B7744" s="11">
        <v>416101</v>
      </c>
      <c r="D7744" s="1">
        <v>42369</v>
      </c>
    </row>
    <row r="7745" spans="1:4" x14ac:dyDescent="0.25">
      <c r="A7745" s="28">
        <v>403747</v>
      </c>
      <c r="B7745" s="11">
        <v>525693</v>
      </c>
      <c r="D7745" s="1">
        <v>42735</v>
      </c>
    </row>
    <row r="7746" spans="1:4" x14ac:dyDescent="0.25">
      <c r="A7746" s="28">
        <v>404100</v>
      </c>
      <c r="B7746" s="11">
        <v>1</v>
      </c>
      <c r="D7746" s="1">
        <v>42369</v>
      </c>
    </row>
    <row r="7747" spans="1:4" x14ac:dyDescent="0.25">
      <c r="A7747" s="28">
        <v>404100</v>
      </c>
      <c r="B7747" s="11">
        <v>3</v>
      </c>
      <c r="D7747" s="1">
        <v>42735</v>
      </c>
    </row>
    <row r="7748" spans="1:4" x14ac:dyDescent="0.25">
      <c r="A7748" s="28">
        <v>404104</v>
      </c>
      <c r="B7748" s="11">
        <v>44</v>
      </c>
      <c r="D7748" s="1">
        <v>42369</v>
      </c>
    </row>
    <row r="7749" spans="1:4" x14ac:dyDescent="0.25">
      <c r="A7749" s="28">
        <v>404104</v>
      </c>
      <c r="B7749" s="11">
        <v>44</v>
      </c>
      <c r="D7749" s="1">
        <v>42735</v>
      </c>
    </row>
    <row r="7750" spans="1:4" x14ac:dyDescent="0.25">
      <c r="A7750" s="28">
        <v>404108</v>
      </c>
      <c r="B7750" s="11">
        <v>5</v>
      </c>
      <c r="D7750" s="1">
        <v>42004</v>
      </c>
    </row>
    <row r="7751" spans="1:4" x14ac:dyDescent="0.25">
      <c r="A7751" s="28">
        <v>404108</v>
      </c>
      <c r="B7751" s="11">
        <v>14</v>
      </c>
      <c r="D7751" s="1">
        <v>42369</v>
      </c>
    </row>
    <row r="7752" spans="1:4" x14ac:dyDescent="0.25">
      <c r="A7752" s="28">
        <v>404108</v>
      </c>
      <c r="B7752" s="11">
        <v>17</v>
      </c>
      <c r="D7752" s="1">
        <v>42735</v>
      </c>
    </row>
    <row r="7753" spans="1:4" x14ac:dyDescent="0.25">
      <c r="A7753" s="28">
        <v>404112</v>
      </c>
      <c r="B7753" s="11">
        <v>5463</v>
      </c>
      <c r="D7753" s="1">
        <v>42004</v>
      </c>
    </row>
    <row r="7754" spans="1:4" x14ac:dyDescent="0.25">
      <c r="A7754" s="28">
        <v>404112</v>
      </c>
      <c r="B7754" s="11">
        <v>19537</v>
      </c>
      <c r="D7754" s="1">
        <v>42369</v>
      </c>
    </row>
    <row r="7755" spans="1:4" x14ac:dyDescent="0.25">
      <c r="A7755" s="28">
        <v>404112</v>
      </c>
      <c r="B7755" s="11">
        <v>97892</v>
      </c>
      <c r="D7755" s="1">
        <v>42735</v>
      </c>
    </row>
    <row r="7756" spans="1:4" x14ac:dyDescent="0.25">
      <c r="A7756" s="28">
        <v>404126</v>
      </c>
      <c r="B7756" s="11">
        <v>5</v>
      </c>
      <c r="D7756" s="1">
        <v>42185</v>
      </c>
    </row>
    <row r="7757" spans="1:4" x14ac:dyDescent="0.25">
      <c r="A7757" s="28">
        <v>404126</v>
      </c>
      <c r="B7757" s="11">
        <v>7</v>
      </c>
      <c r="D7757" s="1">
        <v>42551</v>
      </c>
    </row>
    <row r="7758" spans="1:4" x14ac:dyDescent="0.25">
      <c r="A7758" s="28">
        <v>404126</v>
      </c>
      <c r="B7758" s="11">
        <v>13</v>
      </c>
      <c r="D7758" s="1">
        <v>42916</v>
      </c>
    </row>
    <row r="7759" spans="1:4" x14ac:dyDescent="0.25">
      <c r="A7759" s="28">
        <v>404164</v>
      </c>
      <c r="B7759" s="11"/>
      <c r="D7759" s="1">
        <v>42004</v>
      </c>
    </row>
    <row r="7760" spans="1:4" x14ac:dyDescent="0.25">
      <c r="A7760" s="28">
        <v>404216</v>
      </c>
      <c r="B7760" s="11">
        <v>1</v>
      </c>
      <c r="D7760" s="1">
        <v>42185</v>
      </c>
    </row>
    <row r="7761" spans="1:4" x14ac:dyDescent="0.25">
      <c r="A7761" s="28">
        <v>404219</v>
      </c>
      <c r="B7761" s="11">
        <v>447519</v>
      </c>
      <c r="D7761" s="1">
        <v>42185</v>
      </c>
    </row>
    <row r="7762" spans="1:4" x14ac:dyDescent="0.25">
      <c r="A7762" s="28">
        <v>404625</v>
      </c>
      <c r="B7762" s="11">
        <v>3</v>
      </c>
      <c r="D7762" s="1">
        <v>42004</v>
      </c>
    </row>
    <row r="7763" spans="1:4" x14ac:dyDescent="0.25">
      <c r="A7763" s="28">
        <v>404629</v>
      </c>
      <c r="B7763" s="11">
        <v>214</v>
      </c>
      <c r="D7763" s="1">
        <v>42004</v>
      </c>
    </row>
    <row r="7764" spans="1:4" x14ac:dyDescent="0.25">
      <c r="A7764" s="28">
        <v>404637</v>
      </c>
      <c r="B7764" s="11">
        <v>1594670</v>
      </c>
      <c r="D7764" s="1">
        <v>42004</v>
      </c>
    </row>
    <row r="7765" spans="1:4" x14ac:dyDescent="0.25">
      <c r="A7765" s="28">
        <v>404641</v>
      </c>
      <c r="B7765" s="11">
        <v>1594670</v>
      </c>
      <c r="D7765" s="1">
        <v>42004</v>
      </c>
    </row>
    <row r="7766" spans="1:4" x14ac:dyDescent="0.25">
      <c r="A7766" s="28">
        <v>404720</v>
      </c>
      <c r="B7766" s="11">
        <v>87</v>
      </c>
      <c r="D7766" s="1">
        <v>42004</v>
      </c>
    </row>
    <row r="7767" spans="1:4" x14ac:dyDescent="0.25">
      <c r="A7767" s="28">
        <v>404720</v>
      </c>
      <c r="B7767" s="11"/>
      <c r="C7767" t="s">
        <v>3280</v>
      </c>
      <c r="D7767" s="1">
        <v>42369</v>
      </c>
    </row>
    <row r="7768" spans="1:4" x14ac:dyDescent="0.25">
      <c r="A7768" s="28">
        <v>404720</v>
      </c>
      <c r="B7768" s="11">
        <v>228</v>
      </c>
      <c r="C7768" t="s">
        <v>4458</v>
      </c>
      <c r="D7768" s="1">
        <v>42916</v>
      </c>
    </row>
    <row r="7769" spans="1:4" x14ac:dyDescent="0.25">
      <c r="A7769" s="28">
        <v>404724</v>
      </c>
      <c r="B7769" s="11">
        <v>592584</v>
      </c>
      <c r="D7769" s="1">
        <v>42004</v>
      </c>
    </row>
    <row r="7770" spans="1:4" x14ac:dyDescent="0.25">
      <c r="A7770" s="28">
        <v>404724</v>
      </c>
      <c r="B7770" s="11">
        <v>1271804</v>
      </c>
      <c r="C7770" t="s">
        <v>3947</v>
      </c>
      <c r="D7770" s="1">
        <v>42369</v>
      </c>
    </row>
    <row r="7771" spans="1:4" x14ac:dyDescent="0.25">
      <c r="A7771" s="28">
        <v>404724</v>
      </c>
      <c r="B7771" s="11">
        <v>2697996</v>
      </c>
      <c r="C7771" t="s">
        <v>4459</v>
      </c>
      <c r="D7771" s="1">
        <v>42916</v>
      </c>
    </row>
    <row r="7772" spans="1:4" x14ac:dyDescent="0.25">
      <c r="A7772" s="28">
        <v>404732</v>
      </c>
      <c r="B7772" s="11">
        <v>1</v>
      </c>
      <c r="D7772" s="1">
        <v>42185</v>
      </c>
    </row>
    <row r="7773" spans="1:4" x14ac:dyDescent="0.25">
      <c r="A7773" s="28">
        <v>404762</v>
      </c>
      <c r="B7773" s="11">
        <v>1389182</v>
      </c>
      <c r="D7773" s="1">
        <v>41882</v>
      </c>
    </row>
    <row r="7774" spans="1:4" x14ac:dyDescent="0.25">
      <c r="A7774" s="28">
        <v>405043</v>
      </c>
      <c r="B7774" s="11">
        <v>5</v>
      </c>
      <c r="D7774" s="1">
        <v>42004</v>
      </c>
    </row>
    <row r="7775" spans="1:4" x14ac:dyDescent="0.25">
      <c r="A7775" s="28">
        <v>405043</v>
      </c>
      <c r="B7775" s="11">
        <v>9</v>
      </c>
      <c r="D7775" s="1">
        <v>42916</v>
      </c>
    </row>
    <row r="7776" spans="1:4" x14ac:dyDescent="0.25">
      <c r="A7776" s="28">
        <v>405061</v>
      </c>
      <c r="B7776" s="11">
        <v>19</v>
      </c>
      <c r="D7776" s="1">
        <v>42004</v>
      </c>
    </row>
    <row r="7777" spans="1:4" x14ac:dyDescent="0.25">
      <c r="A7777" s="28">
        <v>405061</v>
      </c>
      <c r="B7777" s="11">
        <v>19</v>
      </c>
      <c r="D7777" s="1">
        <v>42369</v>
      </c>
    </row>
    <row r="7778" spans="1:4" x14ac:dyDescent="0.25">
      <c r="A7778" s="28">
        <v>405061</v>
      </c>
      <c r="B7778" s="11">
        <v>19</v>
      </c>
      <c r="C7778" s="44"/>
      <c r="D7778" s="1">
        <v>42916</v>
      </c>
    </row>
    <row r="7779" spans="1:4" x14ac:dyDescent="0.25">
      <c r="A7779" s="28">
        <v>405091</v>
      </c>
      <c r="B7779" s="11">
        <v>298550</v>
      </c>
      <c r="D7779" s="1">
        <v>42004</v>
      </c>
    </row>
    <row r="7780" spans="1:4" x14ac:dyDescent="0.25">
      <c r="A7780" s="28">
        <v>405091</v>
      </c>
      <c r="B7780" s="11">
        <v>541252</v>
      </c>
      <c r="D7780" s="1">
        <v>42369</v>
      </c>
    </row>
    <row r="7781" spans="1:4" x14ac:dyDescent="0.25">
      <c r="A7781" s="28">
        <v>405091</v>
      </c>
      <c r="B7781" s="11">
        <v>725127</v>
      </c>
      <c r="D7781" s="1">
        <v>42916</v>
      </c>
    </row>
    <row r="7782" spans="1:4" x14ac:dyDescent="0.25">
      <c r="A7782" s="28">
        <v>405320</v>
      </c>
      <c r="B7782" s="11">
        <v>57</v>
      </c>
      <c r="D7782" s="1">
        <v>42369</v>
      </c>
    </row>
    <row r="7783" spans="1:4" x14ac:dyDescent="0.25">
      <c r="A7783" s="28">
        <v>405331</v>
      </c>
      <c r="B7783" s="11">
        <v>2596160</v>
      </c>
      <c r="D7783" s="1">
        <v>42369</v>
      </c>
    </row>
    <row r="7784" spans="1:4" x14ac:dyDescent="0.25">
      <c r="A7784" s="28">
        <v>405337</v>
      </c>
      <c r="B7784" s="11">
        <v>2596160</v>
      </c>
      <c r="D7784" s="1">
        <v>42369</v>
      </c>
    </row>
    <row r="7785" spans="1:4" x14ac:dyDescent="0.25">
      <c r="A7785" s="28">
        <v>405341</v>
      </c>
      <c r="B7785" s="11">
        <v>113</v>
      </c>
      <c r="D7785" s="1">
        <v>42369</v>
      </c>
    </row>
    <row r="7786" spans="1:4" x14ac:dyDescent="0.25">
      <c r="A7786" s="28">
        <v>405355</v>
      </c>
      <c r="B7786" s="11">
        <v>36145</v>
      </c>
      <c r="D7786" s="1">
        <v>42185</v>
      </c>
    </row>
    <row r="7787" spans="1:4" x14ac:dyDescent="0.25">
      <c r="A7787" s="28">
        <v>405355</v>
      </c>
      <c r="B7787" s="11">
        <v>91435</v>
      </c>
      <c r="D7787" s="1">
        <v>42551</v>
      </c>
    </row>
    <row r="7788" spans="1:4" x14ac:dyDescent="0.25">
      <c r="A7788" s="28">
        <v>405355</v>
      </c>
      <c r="B7788" s="11">
        <v>113167</v>
      </c>
      <c r="C7788" s="44"/>
      <c r="D7788" s="1">
        <v>42735</v>
      </c>
    </row>
    <row r="7789" spans="1:4" x14ac:dyDescent="0.25">
      <c r="A7789" s="28">
        <v>405432</v>
      </c>
      <c r="B7789" s="11">
        <v>9352443</v>
      </c>
      <c r="D7789" s="1">
        <v>42185</v>
      </c>
    </row>
    <row r="7790" spans="1:4" x14ac:dyDescent="0.25">
      <c r="A7790" s="28">
        <v>405432</v>
      </c>
      <c r="B7790" s="11">
        <v>1</v>
      </c>
      <c r="D7790" s="1">
        <v>42369</v>
      </c>
    </row>
    <row r="7791" spans="1:4" x14ac:dyDescent="0.25">
      <c r="A7791" s="28">
        <v>405489</v>
      </c>
      <c r="B7791" s="11">
        <v>18</v>
      </c>
      <c r="C7791" s="44"/>
      <c r="D7791" s="1">
        <v>42094</v>
      </c>
    </row>
    <row r="7792" spans="1:4" x14ac:dyDescent="0.25">
      <c r="A7792" s="28">
        <v>405494</v>
      </c>
      <c r="B7792" s="11">
        <v>83</v>
      </c>
      <c r="D7792" s="1">
        <v>42004</v>
      </c>
    </row>
    <row r="7793" spans="1:4" x14ac:dyDescent="0.25">
      <c r="A7793" s="28">
        <v>405494</v>
      </c>
      <c r="B7793" s="11">
        <v>83</v>
      </c>
      <c r="D7793" s="1">
        <v>42369</v>
      </c>
    </row>
    <row r="7794" spans="1:4" x14ac:dyDescent="0.25">
      <c r="A7794" s="28">
        <v>405494</v>
      </c>
      <c r="B7794" s="11">
        <v>83</v>
      </c>
      <c r="D7794" s="1">
        <v>42735</v>
      </c>
    </row>
    <row r="7795" spans="1:4" x14ac:dyDescent="0.25">
      <c r="A7795" s="28">
        <v>405494</v>
      </c>
      <c r="B7795" s="11">
        <v>83</v>
      </c>
      <c r="D7795" s="1">
        <v>43100</v>
      </c>
    </row>
    <row r="7796" spans="1:4" x14ac:dyDescent="0.25">
      <c r="A7796" s="28">
        <v>405507</v>
      </c>
      <c r="B7796" s="11">
        <v>15</v>
      </c>
      <c r="D7796" s="1">
        <v>42004</v>
      </c>
    </row>
    <row r="7797" spans="1:4" x14ac:dyDescent="0.25">
      <c r="A7797" s="28">
        <v>405507</v>
      </c>
      <c r="B7797" s="11">
        <v>40</v>
      </c>
      <c r="D7797" s="1">
        <v>42369</v>
      </c>
    </row>
    <row r="7798" spans="1:4" x14ac:dyDescent="0.25">
      <c r="A7798" s="28">
        <v>405507</v>
      </c>
      <c r="B7798" s="11">
        <v>38</v>
      </c>
      <c r="C7798" s="44"/>
      <c r="D7798" s="1">
        <v>42735</v>
      </c>
    </row>
    <row r="7799" spans="1:4" x14ac:dyDescent="0.25">
      <c r="A7799" s="28">
        <v>405507</v>
      </c>
      <c r="B7799" s="11">
        <v>55</v>
      </c>
      <c r="D7799" s="1">
        <v>43100</v>
      </c>
    </row>
    <row r="7800" spans="1:4" x14ac:dyDescent="0.25">
      <c r="A7800" s="28">
        <v>415652</v>
      </c>
      <c r="B7800" s="11">
        <v>1</v>
      </c>
      <c r="D7800" s="1">
        <v>42185</v>
      </c>
    </row>
    <row r="7801" spans="1:4" x14ac:dyDescent="0.25">
      <c r="A7801" s="28">
        <v>415773</v>
      </c>
      <c r="B7801" s="11">
        <v>1</v>
      </c>
      <c r="C7801" s="45"/>
      <c r="D7801" s="1">
        <v>42369</v>
      </c>
    </row>
    <row r="7802" spans="1:4" x14ac:dyDescent="0.25">
      <c r="A7802" s="28">
        <v>415773</v>
      </c>
      <c r="B7802" s="11">
        <v>1</v>
      </c>
      <c r="C7802" s="44">
        <v>0.95</v>
      </c>
      <c r="D7802" s="1">
        <v>42735</v>
      </c>
    </row>
    <row r="7803" spans="1:4" x14ac:dyDescent="0.25">
      <c r="A7803" s="28">
        <v>415781</v>
      </c>
      <c r="B7803" s="11">
        <v>1</v>
      </c>
      <c r="C7803" s="45"/>
      <c r="D7803" s="1">
        <v>42369</v>
      </c>
    </row>
    <row r="7804" spans="1:4" x14ac:dyDescent="0.25">
      <c r="A7804" s="28">
        <v>415781</v>
      </c>
      <c r="B7804" s="11">
        <v>1</v>
      </c>
      <c r="D7804" s="1">
        <v>42735</v>
      </c>
    </row>
    <row r="7805" spans="1:4" x14ac:dyDescent="0.25">
      <c r="A7805" s="28">
        <v>415785</v>
      </c>
      <c r="B7805" s="11">
        <v>1</v>
      </c>
      <c r="D7805" s="1">
        <v>42369</v>
      </c>
    </row>
    <row r="7806" spans="1:4" x14ac:dyDescent="0.25">
      <c r="A7806" s="28">
        <v>415785</v>
      </c>
      <c r="B7806" s="11">
        <v>1</v>
      </c>
      <c r="D7806" s="1">
        <v>42735</v>
      </c>
    </row>
    <row r="7807" spans="1:4" x14ac:dyDescent="0.25">
      <c r="A7807" s="28">
        <v>415789</v>
      </c>
      <c r="B7807" s="11">
        <v>1</v>
      </c>
      <c r="D7807" s="1">
        <v>42369</v>
      </c>
    </row>
    <row r="7808" spans="1:4" x14ac:dyDescent="0.25">
      <c r="A7808" s="28">
        <v>415789</v>
      </c>
      <c r="B7808" s="11">
        <v>1</v>
      </c>
      <c r="C7808" s="44"/>
      <c r="D7808" s="1">
        <v>42735</v>
      </c>
    </row>
    <row r="7809" spans="1:4" x14ac:dyDescent="0.25">
      <c r="A7809" s="28">
        <v>415794</v>
      </c>
      <c r="B7809" s="11">
        <v>407000</v>
      </c>
      <c r="D7809" s="1">
        <v>42004</v>
      </c>
    </row>
    <row r="7810" spans="1:4" x14ac:dyDescent="0.25">
      <c r="A7810" s="28">
        <v>415794</v>
      </c>
      <c r="B7810" s="11">
        <v>338565</v>
      </c>
      <c r="D7810" s="1">
        <v>42369</v>
      </c>
    </row>
    <row r="7811" spans="1:4" x14ac:dyDescent="0.25">
      <c r="A7811" s="28">
        <v>415794</v>
      </c>
      <c r="B7811" s="11">
        <v>442818</v>
      </c>
      <c r="D7811" s="1">
        <v>42735</v>
      </c>
    </row>
    <row r="7812" spans="1:4" x14ac:dyDescent="0.25">
      <c r="A7812" s="28">
        <v>416001</v>
      </c>
      <c r="B7812" s="11">
        <v>1</v>
      </c>
      <c r="D7812" s="1">
        <v>42185</v>
      </c>
    </row>
    <row r="7813" spans="1:4" x14ac:dyDescent="0.25">
      <c r="A7813" s="28">
        <v>416001</v>
      </c>
      <c r="B7813" s="11">
        <v>1</v>
      </c>
      <c r="D7813" s="1">
        <v>42369</v>
      </c>
    </row>
    <row r="7814" spans="1:4" x14ac:dyDescent="0.25">
      <c r="A7814" s="28">
        <v>416023</v>
      </c>
      <c r="B7814" s="11">
        <v>1</v>
      </c>
      <c r="D7814" s="1">
        <v>42369</v>
      </c>
    </row>
    <row r="7815" spans="1:4" x14ac:dyDescent="0.25">
      <c r="A7815" s="28">
        <v>416031</v>
      </c>
      <c r="B7815" s="11">
        <v>1</v>
      </c>
      <c r="D7815" s="1">
        <v>42369</v>
      </c>
    </row>
    <row r="7816" spans="1:4" x14ac:dyDescent="0.25">
      <c r="A7816" s="28">
        <v>416137</v>
      </c>
      <c r="B7816" s="11">
        <v>8950798</v>
      </c>
      <c r="D7816" s="1">
        <v>42004</v>
      </c>
    </row>
    <row r="7817" spans="1:4" x14ac:dyDescent="0.25">
      <c r="A7817" s="28">
        <v>416141</v>
      </c>
      <c r="B7817" s="11">
        <v>88</v>
      </c>
      <c r="D7817" s="1">
        <v>42004</v>
      </c>
    </row>
    <row r="7818" spans="1:4" x14ac:dyDescent="0.25">
      <c r="A7818" s="28">
        <v>416241</v>
      </c>
      <c r="B7818" s="11">
        <v>18</v>
      </c>
      <c r="D7818" s="1">
        <v>42063</v>
      </c>
    </row>
    <row r="7819" spans="1:4" x14ac:dyDescent="0.25">
      <c r="A7819" s="28">
        <v>416241</v>
      </c>
      <c r="B7819" s="11">
        <v>94</v>
      </c>
      <c r="D7819" s="1">
        <v>42427</v>
      </c>
    </row>
    <row r="7820" spans="1:4" x14ac:dyDescent="0.25">
      <c r="A7820" s="28">
        <v>416241</v>
      </c>
      <c r="B7820" s="11">
        <v>165</v>
      </c>
      <c r="D7820" s="1">
        <v>42792</v>
      </c>
    </row>
    <row r="7821" spans="1:4" x14ac:dyDescent="0.25">
      <c r="A7821" s="28">
        <v>416245</v>
      </c>
      <c r="B7821" s="11">
        <v>374</v>
      </c>
      <c r="D7821" s="1">
        <v>42063</v>
      </c>
    </row>
    <row r="7822" spans="1:4" x14ac:dyDescent="0.25">
      <c r="A7822" s="28">
        <v>416245</v>
      </c>
      <c r="B7822" s="11">
        <v>374</v>
      </c>
      <c r="D7822" s="1">
        <v>42428</v>
      </c>
    </row>
    <row r="7823" spans="1:4" x14ac:dyDescent="0.25">
      <c r="A7823" s="28">
        <v>416245</v>
      </c>
      <c r="B7823" s="11">
        <v>374</v>
      </c>
      <c r="D7823" s="1">
        <v>42792</v>
      </c>
    </row>
    <row r="7824" spans="1:4" x14ac:dyDescent="0.25">
      <c r="A7824" s="28">
        <v>416249</v>
      </c>
      <c r="B7824" s="11">
        <v>4409481</v>
      </c>
      <c r="D7824" s="1">
        <v>42004</v>
      </c>
    </row>
    <row r="7825" spans="1:4" x14ac:dyDescent="0.25">
      <c r="A7825" s="28">
        <v>416249</v>
      </c>
      <c r="B7825" s="11">
        <v>14576018</v>
      </c>
      <c r="D7825" s="1">
        <v>42428</v>
      </c>
    </row>
    <row r="7826" spans="1:4" x14ac:dyDescent="0.25">
      <c r="A7826" s="28">
        <v>416249</v>
      </c>
      <c r="B7826" s="11">
        <v>15284031</v>
      </c>
      <c r="D7826" s="1">
        <v>42792</v>
      </c>
    </row>
    <row r="7827" spans="1:4" x14ac:dyDescent="0.25">
      <c r="A7827" s="28">
        <v>416288</v>
      </c>
      <c r="B7827" s="11">
        <v>198</v>
      </c>
      <c r="D7827" s="1">
        <v>42004</v>
      </c>
    </row>
    <row r="7828" spans="1:4" x14ac:dyDescent="0.25">
      <c r="A7828" s="28">
        <v>416288</v>
      </c>
      <c r="B7828" s="11">
        <v>152</v>
      </c>
      <c r="D7828" s="1">
        <v>42735</v>
      </c>
    </row>
    <row r="7829" spans="1:4" x14ac:dyDescent="0.25">
      <c r="A7829" s="28">
        <v>416292</v>
      </c>
      <c r="B7829" s="11">
        <v>423</v>
      </c>
      <c r="D7829" s="1">
        <v>42004</v>
      </c>
    </row>
    <row r="7830" spans="1:4" x14ac:dyDescent="0.25">
      <c r="A7830" s="28">
        <v>416292</v>
      </c>
      <c r="B7830" s="11">
        <v>423</v>
      </c>
      <c r="D7830" s="1">
        <v>42735</v>
      </c>
    </row>
    <row r="7831" spans="1:4" x14ac:dyDescent="0.25">
      <c r="A7831" s="28">
        <v>416296</v>
      </c>
      <c r="B7831" s="11">
        <v>185321</v>
      </c>
      <c r="D7831" s="1">
        <v>42004</v>
      </c>
    </row>
    <row r="7832" spans="1:4" x14ac:dyDescent="0.25">
      <c r="A7832" s="28">
        <v>416296</v>
      </c>
      <c r="B7832" s="11">
        <v>287248</v>
      </c>
      <c r="D7832" s="1">
        <v>42369</v>
      </c>
    </row>
    <row r="7833" spans="1:4" x14ac:dyDescent="0.25">
      <c r="A7833" s="28">
        <v>416296</v>
      </c>
      <c r="B7833" s="11">
        <v>366381</v>
      </c>
      <c r="D7833" s="1">
        <v>42735</v>
      </c>
    </row>
    <row r="7834" spans="1:4" x14ac:dyDescent="0.25">
      <c r="A7834" s="28">
        <v>416300</v>
      </c>
      <c r="B7834" s="11">
        <v>378294</v>
      </c>
      <c r="D7834" s="1">
        <v>42004</v>
      </c>
    </row>
    <row r="7835" spans="1:4" x14ac:dyDescent="0.25">
      <c r="A7835" s="28">
        <v>416300</v>
      </c>
      <c r="B7835" s="11">
        <v>1210578</v>
      </c>
      <c r="D7835" s="1">
        <v>42369</v>
      </c>
    </row>
    <row r="7836" spans="1:4" x14ac:dyDescent="0.25">
      <c r="A7836" s="28">
        <v>416300</v>
      </c>
      <c r="B7836" s="11">
        <v>1611670</v>
      </c>
      <c r="D7836" s="1">
        <v>42735</v>
      </c>
    </row>
    <row r="7837" spans="1:4" x14ac:dyDescent="0.25">
      <c r="A7837" s="28">
        <v>416306</v>
      </c>
      <c r="B7837" s="11">
        <v>21</v>
      </c>
      <c r="D7837" s="1">
        <v>42004</v>
      </c>
    </row>
    <row r="7838" spans="1:4" x14ac:dyDescent="0.25">
      <c r="A7838" s="28">
        <v>416306</v>
      </c>
      <c r="B7838" s="11">
        <v>43</v>
      </c>
      <c r="D7838" s="1">
        <v>42369</v>
      </c>
    </row>
    <row r="7839" spans="1:4" x14ac:dyDescent="0.25">
      <c r="A7839" s="28">
        <v>416306</v>
      </c>
      <c r="B7839" s="11">
        <v>43</v>
      </c>
      <c r="D7839" s="1">
        <v>42735</v>
      </c>
    </row>
    <row r="7840" spans="1:4" x14ac:dyDescent="0.25">
      <c r="A7840" s="28">
        <v>416306</v>
      </c>
      <c r="B7840" s="11">
        <v>41</v>
      </c>
      <c r="D7840" s="1">
        <v>42947</v>
      </c>
    </row>
    <row r="7841" spans="1:4" x14ac:dyDescent="0.25">
      <c r="A7841" s="28">
        <v>416310</v>
      </c>
      <c r="B7841" s="11">
        <v>21</v>
      </c>
      <c r="D7841" s="1">
        <v>42004</v>
      </c>
    </row>
    <row r="7842" spans="1:4" x14ac:dyDescent="0.25">
      <c r="A7842" s="28">
        <v>416310</v>
      </c>
      <c r="B7842" s="11">
        <v>26</v>
      </c>
      <c r="D7842" s="1">
        <v>42735</v>
      </c>
    </row>
    <row r="7843" spans="1:4" x14ac:dyDescent="0.25">
      <c r="A7843" s="28">
        <v>416310</v>
      </c>
      <c r="B7843" s="11">
        <v>24</v>
      </c>
      <c r="D7843" s="1">
        <v>42947</v>
      </c>
    </row>
    <row r="7844" spans="1:4" x14ac:dyDescent="0.25">
      <c r="A7844" s="28">
        <v>416322</v>
      </c>
      <c r="B7844" s="11">
        <v>265</v>
      </c>
      <c r="D7844" s="1">
        <v>42004</v>
      </c>
    </row>
    <row r="7845" spans="1:4" x14ac:dyDescent="0.25">
      <c r="A7845" s="28">
        <v>416322</v>
      </c>
      <c r="B7845" s="11">
        <v>265</v>
      </c>
      <c r="D7845" s="1">
        <v>42916</v>
      </c>
    </row>
    <row r="7846" spans="1:4" x14ac:dyDescent="0.25">
      <c r="A7846" s="28">
        <v>416326</v>
      </c>
      <c r="B7846" s="11">
        <v>10</v>
      </c>
      <c r="D7846" s="1">
        <v>42004</v>
      </c>
    </row>
    <row r="7847" spans="1:4" x14ac:dyDescent="0.25">
      <c r="A7847" s="28">
        <v>416326</v>
      </c>
      <c r="B7847" s="11">
        <v>10</v>
      </c>
      <c r="D7847" s="1">
        <v>42916</v>
      </c>
    </row>
    <row r="7848" spans="1:4" x14ac:dyDescent="0.25">
      <c r="A7848" s="28">
        <v>416433</v>
      </c>
      <c r="B7848" s="11">
        <v>1</v>
      </c>
      <c r="D7848" s="1">
        <v>42154</v>
      </c>
    </row>
    <row r="7849" spans="1:4" x14ac:dyDescent="0.25">
      <c r="A7849" s="28">
        <v>416499</v>
      </c>
      <c r="B7849" s="11">
        <v>1</v>
      </c>
      <c r="D7849" s="1">
        <v>42185</v>
      </c>
    </row>
    <row r="7850" spans="1:4" x14ac:dyDescent="0.25">
      <c r="A7850" s="28">
        <v>416499</v>
      </c>
      <c r="B7850" s="11">
        <v>1</v>
      </c>
      <c r="D7850" s="1">
        <v>42277</v>
      </c>
    </row>
    <row r="7851" spans="1:4" x14ac:dyDescent="0.25">
      <c r="A7851" s="28">
        <v>416507</v>
      </c>
      <c r="B7851" s="11">
        <v>1</v>
      </c>
      <c r="D7851" s="1">
        <v>42185</v>
      </c>
    </row>
    <row r="7852" spans="1:4" x14ac:dyDescent="0.25">
      <c r="A7852" s="28">
        <v>416511</v>
      </c>
      <c r="B7852" s="11">
        <v>1</v>
      </c>
      <c r="D7852" s="1">
        <v>42185</v>
      </c>
    </row>
    <row r="7853" spans="1:4" x14ac:dyDescent="0.25">
      <c r="A7853" s="28">
        <v>416511</v>
      </c>
      <c r="B7853" s="11">
        <v>1</v>
      </c>
      <c r="D7853" s="1">
        <v>42277</v>
      </c>
    </row>
    <row r="7854" spans="1:4" x14ac:dyDescent="0.25">
      <c r="A7854" s="28">
        <v>416519</v>
      </c>
      <c r="B7854" s="11">
        <v>1</v>
      </c>
      <c r="D7854" s="1">
        <v>42185</v>
      </c>
    </row>
    <row r="7855" spans="1:4" x14ac:dyDescent="0.25">
      <c r="A7855" s="28">
        <v>416519</v>
      </c>
      <c r="B7855" s="11">
        <v>1</v>
      </c>
      <c r="D7855" s="1">
        <v>42277</v>
      </c>
    </row>
    <row r="7856" spans="1:4" x14ac:dyDescent="0.25">
      <c r="A7856" s="28">
        <v>416527</v>
      </c>
      <c r="B7856" s="11">
        <v>135000</v>
      </c>
      <c r="D7856" s="1">
        <v>42094</v>
      </c>
    </row>
    <row r="7857" spans="1:4" x14ac:dyDescent="0.25">
      <c r="A7857" s="28">
        <v>416527</v>
      </c>
      <c r="B7857" s="11">
        <v>169113</v>
      </c>
      <c r="D7857" s="1">
        <v>42277</v>
      </c>
    </row>
    <row r="7858" spans="1:4" x14ac:dyDescent="0.25">
      <c r="A7858" s="28">
        <v>416645</v>
      </c>
      <c r="B7858" s="11">
        <v>289</v>
      </c>
      <c r="D7858" s="1">
        <v>42369</v>
      </c>
    </row>
    <row r="7859" spans="1:4" x14ac:dyDescent="0.25">
      <c r="A7859" s="28">
        <v>416645</v>
      </c>
      <c r="B7859" s="11">
        <v>543</v>
      </c>
      <c r="D7859" s="1">
        <v>42735</v>
      </c>
    </row>
    <row r="7860" spans="1:4" x14ac:dyDescent="0.25">
      <c r="A7860" s="28">
        <v>416649</v>
      </c>
      <c r="B7860" s="11">
        <v>5405049</v>
      </c>
      <c r="D7860" s="1">
        <v>42004</v>
      </c>
    </row>
    <row r="7861" spans="1:4" x14ac:dyDescent="0.25">
      <c r="A7861" s="28">
        <v>416649</v>
      </c>
      <c r="B7861" s="11">
        <v>14884469</v>
      </c>
      <c r="D7861" s="1">
        <v>42369</v>
      </c>
    </row>
    <row r="7862" spans="1:4" x14ac:dyDescent="0.25">
      <c r="A7862" s="28">
        <v>416649</v>
      </c>
      <c r="B7862" s="11">
        <v>24707628</v>
      </c>
      <c r="D7862" s="1">
        <v>42735</v>
      </c>
    </row>
    <row r="7863" spans="1:4" x14ac:dyDescent="0.25">
      <c r="A7863" s="28">
        <v>416653</v>
      </c>
      <c r="B7863" s="11">
        <v>185</v>
      </c>
      <c r="D7863" s="1">
        <v>42369</v>
      </c>
    </row>
    <row r="7864" spans="1:4" x14ac:dyDescent="0.25">
      <c r="A7864" s="28">
        <v>416653</v>
      </c>
      <c r="B7864" s="11">
        <v>185</v>
      </c>
      <c r="D7864" s="1">
        <v>42735</v>
      </c>
    </row>
    <row r="7865" spans="1:4" x14ac:dyDescent="0.25">
      <c r="A7865" s="28">
        <v>416657</v>
      </c>
      <c r="B7865" s="11">
        <v>130</v>
      </c>
      <c r="D7865" s="1">
        <v>42004</v>
      </c>
    </row>
    <row r="7866" spans="1:4" x14ac:dyDescent="0.25">
      <c r="A7866" s="28">
        <v>416657</v>
      </c>
      <c r="B7866" s="11">
        <v>291</v>
      </c>
      <c r="D7866" s="1">
        <v>42369</v>
      </c>
    </row>
    <row r="7867" spans="1:4" x14ac:dyDescent="0.25">
      <c r="A7867" s="28">
        <v>416657</v>
      </c>
      <c r="B7867" s="11">
        <v>209</v>
      </c>
      <c r="D7867" s="1">
        <v>42825</v>
      </c>
    </row>
    <row r="7868" spans="1:4" x14ac:dyDescent="0.25">
      <c r="A7868" s="28">
        <v>416661</v>
      </c>
      <c r="B7868" s="11">
        <v>385</v>
      </c>
      <c r="D7868" s="1">
        <v>42004</v>
      </c>
    </row>
    <row r="7869" spans="1:4" x14ac:dyDescent="0.25">
      <c r="A7869" s="28">
        <v>416661</v>
      </c>
      <c r="B7869" s="11">
        <v>385</v>
      </c>
      <c r="D7869" s="1">
        <v>42369</v>
      </c>
    </row>
    <row r="7870" spans="1:4" x14ac:dyDescent="0.25">
      <c r="A7870" s="28">
        <v>416661</v>
      </c>
      <c r="B7870" s="11">
        <v>385</v>
      </c>
      <c r="D7870" s="1">
        <v>42825</v>
      </c>
    </row>
    <row r="7871" spans="1:4" x14ac:dyDescent="0.25">
      <c r="A7871" s="28">
        <v>416665</v>
      </c>
      <c r="B7871" s="11">
        <v>5543626</v>
      </c>
      <c r="D7871" s="1">
        <v>42004</v>
      </c>
    </row>
    <row r="7872" spans="1:4" x14ac:dyDescent="0.25">
      <c r="A7872" s="28">
        <v>416665</v>
      </c>
      <c r="B7872" s="11">
        <v>13795465</v>
      </c>
      <c r="D7872" s="1">
        <v>42825</v>
      </c>
    </row>
    <row r="7873" spans="1:4" x14ac:dyDescent="0.25">
      <c r="A7873" s="28">
        <v>416690</v>
      </c>
      <c r="B7873" s="11">
        <v>34</v>
      </c>
      <c r="D7873" s="1">
        <v>42004</v>
      </c>
    </row>
    <row r="7874" spans="1:4" x14ac:dyDescent="0.25">
      <c r="A7874" s="28">
        <v>416690</v>
      </c>
      <c r="B7874" s="11">
        <v>34</v>
      </c>
      <c r="C7874" t="s">
        <v>3281</v>
      </c>
      <c r="D7874" s="1">
        <v>42369</v>
      </c>
    </row>
    <row r="7875" spans="1:4" x14ac:dyDescent="0.25">
      <c r="A7875" s="28">
        <v>416690</v>
      </c>
      <c r="B7875" s="11">
        <v>34</v>
      </c>
      <c r="D7875" s="1">
        <v>42735</v>
      </c>
    </row>
    <row r="7876" spans="1:4" x14ac:dyDescent="0.25">
      <c r="A7876" s="28">
        <v>416690</v>
      </c>
      <c r="B7876" s="11">
        <v>34</v>
      </c>
      <c r="D7876" s="1">
        <v>43100</v>
      </c>
    </row>
    <row r="7877" spans="1:4" x14ac:dyDescent="0.25">
      <c r="A7877" s="28">
        <v>416694</v>
      </c>
      <c r="B7877" s="11">
        <v>4</v>
      </c>
      <c r="D7877" s="1">
        <v>42004</v>
      </c>
    </row>
    <row r="7878" spans="1:4" x14ac:dyDescent="0.25">
      <c r="A7878" s="28">
        <v>416694</v>
      </c>
      <c r="B7878" s="11">
        <v>12</v>
      </c>
      <c r="D7878" s="1">
        <v>42369</v>
      </c>
    </row>
    <row r="7879" spans="1:4" x14ac:dyDescent="0.25">
      <c r="A7879" s="28">
        <v>416694</v>
      </c>
      <c r="B7879" s="11">
        <v>14</v>
      </c>
      <c r="D7879" s="1">
        <v>42735</v>
      </c>
    </row>
    <row r="7880" spans="1:4" x14ac:dyDescent="0.25">
      <c r="A7880" s="28">
        <v>416694</v>
      </c>
      <c r="B7880" s="11">
        <v>6</v>
      </c>
      <c r="D7880" s="1">
        <v>43100</v>
      </c>
    </row>
    <row r="7881" spans="1:4" x14ac:dyDescent="0.25">
      <c r="A7881" s="28">
        <v>416700</v>
      </c>
      <c r="B7881" s="11">
        <v>917937</v>
      </c>
      <c r="D7881" s="1">
        <v>42004</v>
      </c>
    </row>
    <row r="7882" spans="1:4" x14ac:dyDescent="0.25">
      <c r="A7882" s="28">
        <v>416700</v>
      </c>
      <c r="B7882" s="11">
        <v>3687312</v>
      </c>
      <c r="D7882" s="1">
        <v>42369</v>
      </c>
    </row>
    <row r="7883" spans="1:4" x14ac:dyDescent="0.25">
      <c r="A7883" s="28">
        <v>416700</v>
      </c>
      <c r="B7883" s="11">
        <v>4364680</v>
      </c>
      <c r="D7883" s="1">
        <v>42735</v>
      </c>
    </row>
    <row r="7884" spans="1:4" x14ac:dyDescent="0.25">
      <c r="A7884" s="28">
        <v>416700</v>
      </c>
      <c r="B7884" s="11">
        <v>4467166</v>
      </c>
      <c r="D7884" s="1">
        <v>43100</v>
      </c>
    </row>
    <row r="7885" spans="1:4" x14ac:dyDescent="0.25">
      <c r="A7885" s="28">
        <v>416770</v>
      </c>
      <c r="B7885" s="11">
        <v>1</v>
      </c>
      <c r="D7885" s="1">
        <v>42674</v>
      </c>
    </row>
    <row r="7886" spans="1:4" x14ac:dyDescent="0.25">
      <c r="A7886" s="28">
        <v>416774</v>
      </c>
      <c r="B7886" s="11">
        <v>0</v>
      </c>
      <c r="C7886" s="44">
        <v>0.25</v>
      </c>
      <c r="D7886" s="1">
        <v>42674</v>
      </c>
    </row>
    <row r="7887" spans="1:4" x14ac:dyDescent="0.25">
      <c r="A7887" s="28">
        <v>416808</v>
      </c>
      <c r="B7887" s="11">
        <v>323</v>
      </c>
      <c r="D7887" s="1">
        <v>42004</v>
      </c>
    </row>
    <row r="7888" spans="1:4" x14ac:dyDescent="0.25">
      <c r="A7888" s="28">
        <v>416808</v>
      </c>
      <c r="B7888" s="11">
        <v>323</v>
      </c>
      <c r="D7888" s="1">
        <v>42369</v>
      </c>
    </row>
    <row r="7889" spans="1:4" x14ac:dyDescent="0.25">
      <c r="A7889" s="28">
        <v>416808</v>
      </c>
      <c r="B7889" s="11">
        <v>320</v>
      </c>
      <c r="D7889" s="1">
        <v>42735</v>
      </c>
    </row>
    <row r="7890" spans="1:4" x14ac:dyDescent="0.25">
      <c r="A7890" s="28">
        <v>416812</v>
      </c>
      <c r="B7890" s="11">
        <v>18</v>
      </c>
      <c r="D7890" s="1">
        <v>42004</v>
      </c>
    </row>
    <row r="7891" spans="1:4" x14ac:dyDescent="0.25">
      <c r="A7891" s="28">
        <v>416812</v>
      </c>
      <c r="B7891" s="11">
        <v>15</v>
      </c>
      <c r="D7891" s="1">
        <v>42369</v>
      </c>
    </row>
    <row r="7892" spans="1:4" x14ac:dyDescent="0.25">
      <c r="A7892" s="28">
        <v>416812</v>
      </c>
      <c r="B7892" s="11">
        <v>0</v>
      </c>
      <c r="D7892" s="1">
        <v>42735</v>
      </c>
    </row>
    <row r="7893" spans="1:4" x14ac:dyDescent="0.25">
      <c r="A7893" s="28">
        <v>416836</v>
      </c>
      <c r="B7893" s="11">
        <v>280401</v>
      </c>
      <c r="D7893" s="1">
        <v>42369</v>
      </c>
    </row>
    <row r="7894" spans="1:4" x14ac:dyDescent="0.25">
      <c r="A7894" s="28">
        <v>416836</v>
      </c>
      <c r="B7894" s="11">
        <v>280456</v>
      </c>
      <c r="D7894" s="1">
        <v>42735</v>
      </c>
    </row>
    <row r="7895" spans="1:4" x14ac:dyDescent="0.25">
      <c r="A7895" s="28">
        <v>416840</v>
      </c>
      <c r="B7895" s="11">
        <v>25</v>
      </c>
      <c r="D7895" s="1">
        <v>42369</v>
      </c>
    </row>
    <row r="7896" spans="1:4" x14ac:dyDescent="0.25">
      <c r="A7896" s="28">
        <v>416840</v>
      </c>
      <c r="B7896" s="11">
        <v>33</v>
      </c>
      <c r="D7896" s="1">
        <v>42735</v>
      </c>
    </row>
    <row r="7897" spans="1:4" x14ac:dyDescent="0.25">
      <c r="A7897" s="28">
        <v>416869</v>
      </c>
      <c r="B7897" s="11">
        <v>68583</v>
      </c>
      <c r="D7897" s="1">
        <v>42185</v>
      </c>
    </row>
    <row r="7898" spans="1:4" x14ac:dyDescent="0.25">
      <c r="A7898" s="28">
        <v>416954</v>
      </c>
      <c r="B7898" s="11">
        <v>43</v>
      </c>
      <c r="D7898" s="1">
        <v>42004</v>
      </c>
    </row>
    <row r="7899" spans="1:4" x14ac:dyDescent="0.25">
      <c r="A7899" s="28">
        <v>416954</v>
      </c>
      <c r="B7899" s="11"/>
      <c r="D7899" s="1">
        <v>42369</v>
      </c>
    </row>
    <row r="7900" spans="1:4" x14ac:dyDescent="0.25">
      <c r="A7900" s="28">
        <v>416954</v>
      </c>
      <c r="B7900" s="11">
        <v>6</v>
      </c>
      <c r="D7900" s="1">
        <v>42735</v>
      </c>
    </row>
    <row r="7901" spans="1:4" x14ac:dyDescent="0.25">
      <c r="A7901" s="28">
        <v>416954</v>
      </c>
      <c r="B7901" s="11">
        <v>13</v>
      </c>
      <c r="D7901" s="1">
        <v>43100</v>
      </c>
    </row>
    <row r="7902" spans="1:4" x14ac:dyDescent="0.25">
      <c r="A7902" s="28">
        <v>416962</v>
      </c>
      <c r="B7902" s="11">
        <v>43</v>
      </c>
      <c r="D7902" s="1">
        <v>42004</v>
      </c>
    </row>
    <row r="7903" spans="1:4" x14ac:dyDescent="0.25">
      <c r="A7903" s="28">
        <v>416962</v>
      </c>
      <c r="B7903" s="11">
        <v>16</v>
      </c>
      <c r="D7903" s="1">
        <v>42369</v>
      </c>
    </row>
    <row r="7904" spans="1:4" x14ac:dyDescent="0.25">
      <c r="A7904" s="28">
        <v>416962</v>
      </c>
      <c r="B7904" s="11">
        <v>6</v>
      </c>
      <c r="D7904" s="1">
        <v>42735</v>
      </c>
    </row>
    <row r="7905" spans="1:4" x14ac:dyDescent="0.25">
      <c r="A7905" s="28">
        <v>416962</v>
      </c>
      <c r="B7905" s="11">
        <v>95</v>
      </c>
      <c r="D7905" s="1">
        <v>43100</v>
      </c>
    </row>
    <row r="7906" spans="1:4" x14ac:dyDescent="0.25">
      <c r="A7906" s="28">
        <v>416966</v>
      </c>
      <c r="B7906" s="11">
        <v>7670129</v>
      </c>
      <c r="D7906" s="1">
        <v>42004</v>
      </c>
    </row>
    <row r="7907" spans="1:4" x14ac:dyDescent="0.25">
      <c r="A7907" s="28">
        <v>416966</v>
      </c>
      <c r="B7907" s="11">
        <v>1428812</v>
      </c>
      <c r="D7907" s="1">
        <v>42369</v>
      </c>
    </row>
    <row r="7908" spans="1:4" x14ac:dyDescent="0.25">
      <c r="A7908" s="28">
        <v>416966</v>
      </c>
      <c r="B7908" s="11">
        <v>9118988</v>
      </c>
      <c r="D7908" s="1">
        <v>42735</v>
      </c>
    </row>
    <row r="7909" spans="1:4" x14ac:dyDescent="0.25">
      <c r="A7909" s="28">
        <v>416966</v>
      </c>
      <c r="B7909" s="11">
        <v>11185074</v>
      </c>
      <c r="D7909" s="1">
        <v>43100</v>
      </c>
    </row>
    <row r="7910" spans="1:4" x14ac:dyDescent="0.25">
      <c r="A7910" s="28">
        <v>427417</v>
      </c>
      <c r="B7910" s="11">
        <v>1</v>
      </c>
      <c r="D7910" s="1">
        <v>42185</v>
      </c>
    </row>
    <row r="7911" spans="1:4" x14ac:dyDescent="0.25">
      <c r="A7911" s="28">
        <v>427417</v>
      </c>
      <c r="B7911" s="11"/>
      <c r="C7911" t="s">
        <v>3772</v>
      </c>
      <c r="D7911" s="1">
        <v>42369</v>
      </c>
    </row>
    <row r="7912" spans="1:4" x14ac:dyDescent="0.25">
      <c r="A7912" s="28">
        <v>427421</v>
      </c>
      <c r="B7912" s="11">
        <v>1485000</v>
      </c>
      <c r="D7912" s="1">
        <v>42185</v>
      </c>
    </row>
    <row r="7913" spans="1:4" x14ac:dyDescent="0.25">
      <c r="A7913" s="28">
        <v>427458</v>
      </c>
      <c r="B7913" s="11">
        <v>2183560</v>
      </c>
      <c r="D7913" s="1">
        <v>42004</v>
      </c>
    </row>
    <row r="7914" spans="1:4" x14ac:dyDescent="0.25">
      <c r="A7914" s="28">
        <v>427458</v>
      </c>
      <c r="B7914" s="11">
        <v>5083718</v>
      </c>
      <c r="D7914" s="1">
        <v>42369</v>
      </c>
    </row>
    <row r="7915" spans="1:4" x14ac:dyDescent="0.25">
      <c r="A7915" s="28">
        <v>427458</v>
      </c>
      <c r="B7915" s="11">
        <v>8303127</v>
      </c>
      <c r="C7915" s="44"/>
      <c r="D7915" s="1">
        <v>42735</v>
      </c>
    </row>
    <row r="7916" spans="1:4" x14ac:dyDescent="0.25">
      <c r="A7916" s="28">
        <v>427458</v>
      </c>
      <c r="B7916" s="11">
        <v>8303127</v>
      </c>
      <c r="D7916" s="1">
        <v>43100</v>
      </c>
    </row>
    <row r="7917" spans="1:4" x14ac:dyDescent="0.25">
      <c r="A7917" s="28">
        <v>427561</v>
      </c>
      <c r="B7917" s="11">
        <v>1</v>
      </c>
      <c r="D7917" s="1">
        <v>42165</v>
      </c>
    </row>
    <row r="7918" spans="1:4" x14ac:dyDescent="0.25">
      <c r="A7918" s="28">
        <v>427561</v>
      </c>
      <c r="B7918" s="11">
        <v>1</v>
      </c>
      <c r="D7918" s="1">
        <v>42216</v>
      </c>
    </row>
    <row r="7919" spans="1:4" x14ac:dyDescent="0.25">
      <c r="A7919" s="28">
        <v>427565</v>
      </c>
      <c r="B7919" s="11">
        <v>919702</v>
      </c>
      <c r="D7919" s="1">
        <v>42155</v>
      </c>
    </row>
    <row r="7920" spans="1:4" x14ac:dyDescent="0.25">
      <c r="A7920" s="28">
        <v>427565</v>
      </c>
      <c r="B7920" s="11">
        <v>919702</v>
      </c>
      <c r="D7920" s="1">
        <v>42216</v>
      </c>
    </row>
    <row r="7921" spans="1:4" x14ac:dyDescent="0.25">
      <c r="A7921" s="28">
        <v>427571</v>
      </c>
      <c r="B7921" s="11">
        <v>126</v>
      </c>
      <c r="C7921" s="44"/>
      <c r="D7921" s="1">
        <v>42004</v>
      </c>
    </row>
    <row r="7922" spans="1:4" x14ac:dyDescent="0.25">
      <c r="A7922" s="28">
        <v>427571</v>
      </c>
      <c r="B7922" s="11">
        <v>111</v>
      </c>
      <c r="D7922" s="1">
        <v>42369</v>
      </c>
    </row>
    <row r="7923" spans="1:4" x14ac:dyDescent="0.25">
      <c r="A7923" s="28">
        <v>427571</v>
      </c>
      <c r="B7923" s="11">
        <v>292</v>
      </c>
      <c r="C7923" s="44"/>
      <c r="D7923" s="1">
        <v>42916</v>
      </c>
    </row>
    <row r="7924" spans="1:4" x14ac:dyDescent="0.25">
      <c r="A7924" s="28">
        <v>427581</v>
      </c>
      <c r="B7924" s="11">
        <v>96234470</v>
      </c>
      <c r="D7924" s="1">
        <v>42004</v>
      </c>
    </row>
    <row r="7925" spans="1:4" x14ac:dyDescent="0.25">
      <c r="A7925" s="28">
        <v>427581</v>
      </c>
      <c r="B7925" s="11">
        <v>96234470</v>
      </c>
      <c r="C7925" s="44"/>
      <c r="D7925" s="1">
        <v>42369</v>
      </c>
    </row>
    <row r="7926" spans="1:4" x14ac:dyDescent="0.25">
      <c r="A7926" s="28">
        <v>427581</v>
      </c>
      <c r="B7926" s="11">
        <v>96234470</v>
      </c>
      <c r="D7926" s="1">
        <v>42916</v>
      </c>
    </row>
    <row r="7927" spans="1:4" x14ac:dyDescent="0.25">
      <c r="A7927" s="28">
        <v>427595</v>
      </c>
      <c r="B7927" s="11">
        <v>612765</v>
      </c>
      <c r="D7927" s="1">
        <v>41639</v>
      </c>
    </row>
    <row r="7928" spans="1:4" x14ac:dyDescent="0.25">
      <c r="A7928" s="28">
        <v>427595</v>
      </c>
      <c r="B7928" s="11">
        <v>1917459</v>
      </c>
      <c r="C7928" s="44"/>
      <c r="D7928" s="1">
        <v>42004</v>
      </c>
    </row>
    <row r="7929" spans="1:4" x14ac:dyDescent="0.25">
      <c r="A7929" s="28">
        <v>427609</v>
      </c>
      <c r="B7929" s="11">
        <v>18217</v>
      </c>
      <c r="D7929" s="1">
        <v>42004</v>
      </c>
    </row>
    <row r="7930" spans="1:4" x14ac:dyDescent="0.25">
      <c r="A7930" s="28">
        <v>427649</v>
      </c>
      <c r="B7930" s="11">
        <v>589226</v>
      </c>
      <c r="D7930" s="1">
        <v>42185</v>
      </c>
    </row>
    <row r="7931" spans="1:4" x14ac:dyDescent="0.25">
      <c r="A7931" s="28">
        <v>427654</v>
      </c>
      <c r="B7931" s="11">
        <v>3385895</v>
      </c>
      <c r="D7931" s="1">
        <v>42004</v>
      </c>
    </row>
    <row r="7932" spans="1:4" x14ac:dyDescent="0.25">
      <c r="A7932" s="28">
        <v>427654</v>
      </c>
      <c r="B7932" s="11">
        <v>4516917</v>
      </c>
      <c r="D7932" s="1">
        <v>42369</v>
      </c>
    </row>
    <row r="7933" spans="1:4" x14ac:dyDescent="0.25">
      <c r="A7933" s="28">
        <v>427654</v>
      </c>
      <c r="B7933" s="11">
        <v>4516917</v>
      </c>
      <c r="D7933" s="1">
        <v>42735</v>
      </c>
    </row>
    <row r="7934" spans="1:4" x14ac:dyDescent="0.25">
      <c r="A7934" s="28">
        <v>427659</v>
      </c>
      <c r="B7934" s="11">
        <v>1439927</v>
      </c>
      <c r="D7934" s="1">
        <v>42185</v>
      </c>
    </row>
    <row r="7935" spans="1:4" x14ac:dyDescent="0.25">
      <c r="A7935" s="28">
        <v>427659</v>
      </c>
      <c r="B7935" s="11">
        <v>1257368</v>
      </c>
      <c r="D7935" s="1">
        <v>42369</v>
      </c>
    </row>
    <row r="7936" spans="1:4" x14ac:dyDescent="0.25">
      <c r="A7936" s="28">
        <v>427663</v>
      </c>
      <c r="B7936" s="11">
        <v>605463</v>
      </c>
      <c r="D7936" s="1">
        <v>42185</v>
      </c>
    </row>
    <row r="7937" spans="1:4" x14ac:dyDescent="0.25">
      <c r="A7937" s="28">
        <v>427663</v>
      </c>
      <c r="B7937" s="11">
        <v>455463</v>
      </c>
      <c r="C7937" t="s">
        <v>4579</v>
      </c>
      <c r="D7937" s="1">
        <v>42369</v>
      </c>
    </row>
    <row r="7938" spans="1:4" x14ac:dyDescent="0.25">
      <c r="A7938" s="28">
        <v>427718</v>
      </c>
      <c r="B7938" s="11">
        <v>97424</v>
      </c>
      <c r="D7938" s="1">
        <v>42185</v>
      </c>
    </row>
    <row r="7939" spans="1:4" x14ac:dyDescent="0.25">
      <c r="A7939" s="28">
        <v>427718</v>
      </c>
      <c r="B7939" s="11">
        <v>5343</v>
      </c>
      <c r="D7939" s="1">
        <v>42551</v>
      </c>
    </row>
    <row r="7940" spans="1:4" x14ac:dyDescent="0.25">
      <c r="A7940" s="28">
        <v>427718</v>
      </c>
      <c r="B7940" s="11">
        <v>97424</v>
      </c>
      <c r="D7940" s="1">
        <v>42643</v>
      </c>
    </row>
    <row r="7941" spans="1:4" x14ac:dyDescent="0.25">
      <c r="A7941" s="28">
        <v>427718</v>
      </c>
      <c r="B7941" s="11">
        <v>191704</v>
      </c>
      <c r="D7941" s="1">
        <v>43100</v>
      </c>
    </row>
    <row r="7942" spans="1:4" x14ac:dyDescent="0.25">
      <c r="A7942" s="28">
        <v>427740</v>
      </c>
      <c r="B7942" s="11">
        <v>5049</v>
      </c>
      <c r="D7942" s="1">
        <v>42185</v>
      </c>
    </row>
    <row r="7943" spans="1:4" x14ac:dyDescent="0.25">
      <c r="A7943" s="28">
        <v>427740</v>
      </c>
      <c r="B7943" s="11">
        <v>9940</v>
      </c>
      <c r="D7943" s="1">
        <v>42551</v>
      </c>
    </row>
    <row r="7944" spans="1:4" x14ac:dyDescent="0.25">
      <c r="A7944" s="28">
        <v>427740</v>
      </c>
      <c r="B7944" s="11">
        <v>64771</v>
      </c>
      <c r="D7944" s="1">
        <v>42643</v>
      </c>
    </row>
    <row r="7945" spans="1:4" x14ac:dyDescent="0.25">
      <c r="A7945" s="28">
        <v>427749</v>
      </c>
      <c r="B7945" s="11">
        <v>4</v>
      </c>
      <c r="D7945" s="1">
        <v>42094</v>
      </c>
    </row>
    <row r="7946" spans="1:4" x14ac:dyDescent="0.25">
      <c r="A7946" s="28">
        <v>427749</v>
      </c>
      <c r="B7946" s="11">
        <v>7</v>
      </c>
      <c r="D7946" s="1">
        <v>42460</v>
      </c>
    </row>
    <row r="7947" spans="1:4" x14ac:dyDescent="0.25">
      <c r="A7947" s="28">
        <v>427749</v>
      </c>
      <c r="B7947" s="11">
        <v>9</v>
      </c>
      <c r="D7947" s="1">
        <v>42643</v>
      </c>
    </row>
    <row r="7948" spans="1:4" x14ac:dyDescent="0.25">
      <c r="A7948" s="28">
        <v>427749</v>
      </c>
      <c r="B7948" s="11">
        <v>7</v>
      </c>
      <c r="D7948" s="1">
        <v>43008</v>
      </c>
    </row>
    <row r="7949" spans="1:4" x14ac:dyDescent="0.25">
      <c r="A7949" s="28">
        <v>427753</v>
      </c>
      <c r="B7949" s="11">
        <v>1</v>
      </c>
      <c r="D7949" s="1">
        <v>42094</v>
      </c>
    </row>
    <row r="7950" spans="1:4" x14ac:dyDescent="0.25">
      <c r="A7950" s="28">
        <v>427753</v>
      </c>
      <c r="B7950" s="11">
        <v>1</v>
      </c>
      <c r="D7950" s="1">
        <v>42643</v>
      </c>
    </row>
    <row r="7951" spans="1:4" x14ac:dyDescent="0.25">
      <c r="A7951" s="28">
        <v>427753</v>
      </c>
      <c r="B7951" s="11">
        <v>1</v>
      </c>
      <c r="D7951" s="1">
        <v>43008</v>
      </c>
    </row>
    <row r="7952" spans="1:4" x14ac:dyDescent="0.25">
      <c r="A7952" s="28">
        <v>427757</v>
      </c>
      <c r="B7952" s="11">
        <v>2</v>
      </c>
      <c r="D7952" s="1">
        <v>42094</v>
      </c>
    </row>
    <row r="7953" spans="1:4" x14ac:dyDescent="0.25">
      <c r="A7953" s="28">
        <v>427757</v>
      </c>
      <c r="B7953" s="11"/>
      <c r="C7953">
        <v>7</v>
      </c>
      <c r="D7953" s="1">
        <v>42460</v>
      </c>
    </row>
    <row r="7954" spans="1:4" x14ac:dyDescent="0.25">
      <c r="A7954" s="28">
        <v>427757</v>
      </c>
      <c r="B7954" s="11">
        <v>7</v>
      </c>
      <c r="D7954" s="1">
        <v>42643</v>
      </c>
    </row>
    <row r="7955" spans="1:4" x14ac:dyDescent="0.25">
      <c r="A7955" s="28">
        <v>427757</v>
      </c>
      <c r="B7955" s="11">
        <v>9</v>
      </c>
      <c r="D7955" s="1">
        <v>43008</v>
      </c>
    </row>
    <row r="7956" spans="1:4" x14ac:dyDescent="0.25">
      <c r="A7956" s="28">
        <v>427806</v>
      </c>
      <c r="B7956" s="11">
        <v>384303</v>
      </c>
      <c r="D7956" s="1">
        <v>42185</v>
      </c>
    </row>
    <row r="7957" spans="1:4" x14ac:dyDescent="0.25">
      <c r="A7957" s="28">
        <v>427806</v>
      </c>
      <c r="B7957" s="11">
        <v>30500</v>
      </c>
      <c r="D7957" s="1">
        <v>42369</v>
      </c>
    </row>
    <row r="7958" spans="1:4" x14ac:dyDescent="0.25">
      <c r="A7958" s="28">
        <v>427824</v>
      </c>
      <c r="B7958" s="11">
        <v>86</v>
      </c>
      <c r="D7958" s="1">
        <v>41639</v>
      </c>
    </row>
    <row r="7959" spans="1:4" x14ac:dyDescent="0.25">
      <c r="A7959" s="28">
        <v>427824</v>
      </c>
      <c r="B7959" s="11">
        <v>195</v>
      </c>
      <c r="D7959" s="1">
        <v>42004</v>
      </c>
    </row>
    <row r="7960" spans="1:4" x14ac:dyDescent="0.25">
      <c r="A7960" s="28">
        <v>427824</v>
      </c>
      <c r="B7960" s="11">
        <v>306</v>
      </c>
      <c r="D7960" s="1">
        <v>42369</v>
      </c>
    </row>
    <row r="7961" spans="1:4" x14ac:dyDescent="0.25">
      <c r="A7961" s="28">
        <v>427824</v>
      </c>
      <c r="B7961" s="11">
        <v>636</v>
      </c>
      <c r="D7961" s="1">
        <v>42735</v>
      </c>
    </row>
    <row r="7962" spans="1:4" x14ac:dyDescent="0.25">
      <c r="A7962" s="28">
        <v>427836</v>
      </c>
      <c r="B7962" s="11">
        <v>900000</v>
      </c>
      <c r="C7962" s="44"/>
      <c r="D7962" s="1">
        <v>42004</v>
      </c>
    </row>
    <row r="7963" spans="1:4" x14ac:dyDescent="0.25">
      <c r="A7963" s="28">
        <v>427836</v>
      </c>
      <c r="B7963" s="11">
        <v>9000000</v>
      </c>
      <c r="C7963" s="44"/>
      <c r="D7963" s="1">
        <v>42369</v>
      </c>
    </row>
    <row r="7964" spans="1:4" x14ac:dyDescent="0.25">
      <c r="A7964" s="28">
        <v>427836</v>
      </c>
      <c r="B7964" s="11">
        <v>9000000</v>
      </c>
      <c r="D7964" s="1">
        <v>42735</v>
      </c>
    </row>
    <row r="7965" spans="1:4" x14ac:dyDescent="0.25">
      <c r="A7965" s="28">
        <v>427840</v>
      </c>
      <c r="B7965" s="11">
        <v>7165073</v>
      </c>
      <c r="D7965" s="1">
        <v>42004</v>
      </c>
    </row>
    <row r="7966" spans="1:4" x14ac:dyDescent="0.25">
      <c r="A7966" s="28">
        <v>427840</v>
      </c>
      <c r="B7966" s="11">
        <v>10463551</v>
      </c>
      <c r="D7966" s="1">
        <v>42369</v>
      </c>
    </row>
    <row r="7967" spans="1:4" x14ac:dyDescent="0.25">
      <c r="A7967" s="28">
        <v>427846</v>
      </c>
      <c r="B7967" s="11">
        <v>96234469</v>
      </c>
      <c r="D7967" s="1">
        <v>42004</v>
      </c>
    </row>
    <row r="7968" spans="1:4" x14ac:dyDescent="0.25">
      <c r="A7968" s="28">
        <v>427846</v>
      </c>
      <c r="B7968" s="11">
        <v>96234469</v>
      </c>
      <c r="D7968" s="1">
        <v>42369</v>
      </c>
    </row>
    <row r="7969" spans="1:4" x14ac:dyDescent="0.25">
      <c r="A7969" s="28">
        <v>427846</v>
      </c>
      <c r="B7969" s="11">
        <v>96234469</v>
      </c>
      <c r="D7969" s="1">
        <v>42916</v>
      </c>
    </row>
    <row r="7970" spans="1:4" x14ac:dyDescent="0.25">
      <c r="A7970" s="28">
        <v>427856</v>
      </c>
      <c r="B7970" s="11">
        <v>120195</v>
      </c>
      <c r="D7970" s="1">
        <v>42004</v>
      </c>
    </row>
    <row r="7971" spans="1:4" x14ac:dyDescent="0.25">
      <c r="A7971" s="28">
        <v>427856</v>
      </c>
      <c r="B7971" s="11">
        <v>1235861</v>
      </c>
      <c r="D7971" s="1">
        <v>42369</v>
      </c>
    </row>
    <row r="7972" spans="1:4" x14ac:dyDescent="0.25">
      <c r="A7972" s="28">
        <v>428005</v>
      </c>
      <c r="B7972" s="11">
        <v>2755488</v>
      </c>
      <c r="C7972" s="44"/>
      <c r="D7972" s="1">
        <v>42004</v>
      </c>
    </row>
    <row r="7973" spans="1:4" x14ac:dyDescent="0.25">
      <c r="A7973" s="28">
        <v>428005</v>
      </c>
      <c r="B7973" s="11">
        <v>65898</v>
      </c>
      <c r="C7973" s="44"/>
      <c r="D7973" s="1">
        <v>42369</v>
      </c>
    </row>
    <row r="7974" spans="1:4" x14ac:dyDescent="0.25">
      <c r="A7974" s="28">
        <v>428005</v>
      </c>
      <c r="B7974" s="11">
        <v>6000000</v>
      </c>
      <c r="C7974" s="44"/>
      <c r="D7974" s="1">
        <v>42886</v>
      </c>
    </row>
    <row r="7975" spans="1:4" x14ac:dyDescent="0.25">
      <c r="A7975" s="28">
        <v>428103</v>
      </c>
      <c r="B7975" s="11">
        <v>4</v>
      </c>
      <c r="D7975" s="1">
        <v>42004</v>
      </c>
    </row>
    <row r="7976" spans="1:4" x14ac:dyDescent="0.25">
      <c r="A7976" s="28">
        <v>428103</v>
      </c>
      <c r="B7976" s="11">
        <v>4</v>
      </c>
      <c r="D7976" s="1">
        <v>42369</v>
      </c>
    </row>
    <row r="7977" spans="1:4" x14ac:dyDescent="0.25">
      <c r="A7977" s="28">
        <v>428103</v>
      </c>
      <c r="B7977" s="11">
        <v>6</v>
      </c>
      <c r="D7977" s="1">
        <v>42735</v>
      </c>
    </row>
    <row r="7978" spans="1:4" x14ac:dyDescent="0.25">
      <c r="A7978" s="28">
        <v>428103</v>
      </c>
      <c r="B7978" s="11">
        <v>5</v>
      </c>
      <c r="D7978" s="1">
        <v>42978</v>
      </c>
    </row>
    <row r="7979" spans="1:4" x14ac:dyDescent="0.25">
      <c r="A7979" s="28">
        <v>428118</v>
      </c>
      <c r="B7979" s="11">
        <v>3125927</v>
      </c>
      <c r="D7979" s="1">
        <v>42004</v>
      </c>
    </row>
    <row r="7980" spans="1:4" x14ac:dyDescent="0.25">
      <c r="A7980" s="28">
        <v>428118</v>
      </c>
      <c r="B7980" s="11">
        <v>3189172</v>
      </c>
      <c r="D7980" s="1">
        <v>42369</v>
      </c>
    </row>
    <row r="7981" spans="1:4" x14ac:dyDescent="0.25">
      <c r="A7981" s="28">
        <v>428118</v>
      </c>
      <c r="B7981" s="11">
        <v>3760870</v>
      </c>
      <c r="D7981" s="1">
        <v>42735</v>
      </c>
    </row>
    <row r="7982" spans="1:4" x14ac:dyDescent="0.25">
      <c r="A7982" s="28">
        <v>428118</v>
      </c>
      <c r="B7982" s="11">
        <v>3820138</v>
      </c>
      <c r="C7982" t="s">
        <v>4460</v>
      </c>
      <c r="D7982" s="1">
        <v>42978</v>
      </c>
    </row>
    <row r="7983" spans="1:4" x14ac:dyDescent="0.25">
      <c r="A7983" s="28">
        <v>428122</v>
      </c>
      <c r="B7983" s="11">
        <v>3125927</v>
      </c>
      <c r="D7983" s="1">
        <v>42004</v>
      </c>
    </row>
    <row r="7984" spans="1:4" x14ac:dyDescent="0.25">
      <c r="A7984" s="28">
        <v>428122</v>
      </c>
      <c r="B7984" s="11">
        <v>3125927</v>
      </c>
      <c r="D7984" s="1">
        <v>42369</v>
      </c>
    </row>
    <row r="7985" spans="1:4" x14ac:dyDescent="0.25">
      <c r="A7985" s="28">
        <v>428122</v>
      </c>
      <c r="B7985" s="11">
        <v>3760870</v>
      </c>
      <c r="D7985" s="1">
        <v>42735</v>
      </c>
    </row>
    <row r="7986" spans="1:4" x14ac:dyDescent="0.25">
      <c r="A7986" s="28">
        <v>428122</v>
      </c>
      <c r="B7986" s="11">
        <v>3820138</v>
      </c>
      <c r="C7986" s="43"/>
      <c r="D7986" s="1">
        <v>42978</v>
      </c>
    </row>
    <row r="7987" spans="1:4" x14ac:dyDescent="0.25">
      <c r="A7987" s="28">
        <v>428146</v>
      </c>
      <c r="B7987" s="11">
        <v>46953153</v>
      </c>
      <c r="D7987" s="1">
        <v>42369</v>
      </c>
    </row>
    <row r="7988" spans="1:4" x14ac:dyDescent="0.25">
      <c r="A7988" s="28">
        <v>428146</v>
      </c>
      <c r="B7988" s="11">
        <v>53921897</v>
      </c>
      <c r="D7988" s="1">
        <v>42886</v>
      </c>
    </row>
    <row r="7989" spans="1:4" x14ac:dyDescent="0.25">
      <c r="A7989" s="28">
        <v>428150</v>
      </c>
      <c r="B7989" s="11">
        <v>146</v>
      </c>
      <c r="D7989" s="1">
        <v>42886</v>
      </c>
    </row>
    <row r="7990" spans="1:4" x14ac:dyDescent="0.25">
      <c r="A7990" s="28">
        <v>428154</v>
      </c>
      <c r="B7990" s="11">
        <v>17</v>
      </c>
      <c r="D7990" s="1">
        <v>42886</v>
      </c>
    </row>
    <row r="7991" spans="1:4" x14ac:dyDescent="0.25">
      <c r="A7991" s="28">
        <v>428227</v>
      </c>
      <c r="B7991" s="11">
        <v>1</v>
      </c>
      <c r="D7991" s="1">
        <v>42013</v>
      </c>
    </row>
    <row r="7992" spans="1:4" x14ac:dyDescent="0.25">
      <c r="A7992" s="28">
        <v>428401</v>
      </c>
      <c r="B7992" s="11">
        <v>28</v>
      </c>
      <c r="C7992" s="45"/>
      <c r="D7992" s="1">
        <v>42004</v>
      </c>
    </row>
    <row r="7993" spans="1:4" x14ac:dyDescent="0.25">
      <c r="A7993" s="28">
        <v>428401</v>
      </c>
      <c r="B7993" s="11">
        <v>28</v>
      </c>
      <c r="D7993" s="1">
        <v>42369</v>
      </c>
    </row>
    <row r="7994" spans="1:4" x14ac:dyDescent="0.25">
      <c r="A7994" s="28">
        <v>428401</v>
      </c>
      <c r="B7994" s="11">
        <v>28</v>
      </c>
      <c r="D7994" s="1">
        <v>42735</v>
      </c>
    </row>
    <row r="7995" spans="1:4" x14ac:dyDescent="0.25">
      <c r="A7995" s="28">
        <v>428401</v>
      </c>
      <c r="B7995" s="11">
        <v>28</v>
      </c>
      <c r="D7995" s="1">
        <v>42978</v>
      </c>
    </row>
    <row r="7996" spans="1:4" x14ac:dyDescent="0.25">
      <c r="A7996" s="28">
        <v>428429</v>
      </c>
      <c r="B7996" s="11">
        <v>21</v>
      </c>
      <c r="D7996" s="1">
        <v>42369</v>
      </c>
    </row>
    <row r="7997" spans="1:4" x14ac:dyDescent="0.25">
      <c r="A7997" s="28">
        <v>428429</v>
      </c>
      <c r="B7997" s="11">
        <v>24</v>
      </c>
      <c r="D7997" s="1">
        <v>42735</v>
      </c>
    </row>
    <row r="7998" spans="1:4" x14ac:dyDescent="0.25">
      <c r="A7998" s="28">
        <v>428434</v>
      </c>
      <c r="B7998" s="11">
        <v>11750000</v>
      </c>
      <c r="D7998" s="1">
        <v>42004</v>
      </c>
    </row>
    <row r="7999" spans="1:4" x14ac:dyDescent="0.25">
      <c r="A7999" s="28">
        <v>428434</v>
      </c>
      <c r="B7999" s="11">
        <v>11750000</v>
      </c>
      <c r="D7999" s="1">
        <v>42369</v>
      </c>
    </row>
    <row r="8000" spans="1:4" x14ac:dyDescent="0.25">
      <c r="A8000" s="28">
        <v>428434</v>
      </c>
      <c r="B8000" s="11">
        <v>11750000</v>
      </c>
      <c r="D8000" s="1">
        <v>42735</v>
      </c>
    </row>
    <row r="8001" spans="1:4" x14ac:dyDescent="0.25">
      <c r="A8001" s="28">
        <v>428544</v>
      </c>
      <c r="B8001" s="11">
        <v>495000</v>
      </c>
      <c r="D8001" s="1">
        <v>42004</v>
      </c>
    </row>
    <row r="8002" spans="1:4" x14ac:dyDescent="0.25">
      <c r="A8002" s="28">
        <v>428645</v>
      </c>
      <c r="B8002" s="11">
        <v>3500000</v>
      </c>
      <c r="D8002" s="1">
        <v>42004</v>
      </c>
    </row>
    <row r="8003" spans="1:4" x14ac:dyDescent="0.25">
      <c r="A8003" s="28">
        <v>428645</v>
      </c>
      <c r="B8003" s="11">
        <v>4057155</v>
      </c>
      <c r="D8003" s="1">
        <v>42551</v>
      </c>
    </row>
    <row r="8004" spans="1:4" x14ac:dyDescent="0.25">
      <c r="A8004" s="28">
        <v>428645</v>
      </c>
      <c r="B8004" s="11">
        <v>4295476</v>
      </c>
      <c r="C8004" s="44"/>
      <c r="D8004" s="1">
        <v>42916</v>
      </c>
    </row>
    <row r="8005" spans="1:4" x14ac:dyDescent="0.25">
      <c r="A8005" s="28">
        <v>428645</v>
      </c>
      <c r="B8005" s="11">
        <v>4295476</v>
      </c>
      <c r="D8005" s="1">
        <v>43100</v>
      </c>
    </row>
    <row r="8006" spans="1:4" x14ac:dyDescent="0.25">
      <c r="A8006" s="28">
        <v>438912</v>
      </c>
      <c r="B8006" s="11">
        <v>1</v>
      </c>
      <c r="D8006" s="1">
        <v>42052</v>
      </c>
    </row>
    <row r="8007" spans="1:4" x14ac:dyDescent="0.25">
      <c r="A8007" s="28">
        <v>438945</v>
      </c>
      <c r="B8007" s="11"/>
      <c r="D8007" s="1">
        <v>42004</v>
      </c>
    </row>
    <row r="8008" spans="1:4" x14ac:dyDescent="0.25">
      <c r="A8008" s="28">
        <v>438945</v>
      </c>
      <c r="B8008" s="11">
        <v>33</v>
      </c>
      <c r="C8008" s="43"/>
      <c r="D8008" s="1">
        <v>42369</v>
      </c>
    </row>
    <row r="8009" spans="1:4" x14ac:dyDescent="0.25">
      <c r="A8009" s="28">
        <v>438945</v>
      </c>
      <c r="B8009" s="11">
        <v>31</v>
      </c>
      <c r="D8009" s="1">
        <v>42735</v>
      </c>
    </row>
    <row r="8010" spans="1:4" x14ac:dyDescent="0.25">
      <c r="A8010" s="28">
        <v>438945</v>
      </c>
      <c r="B8010" s="11">
        <v>62</v>
      </c>
      <c r="D8010" s="1">
        <v>43100</v>
      </c>
    </row>
    <row r="8011" spans="1:4" x14ac:dyDescent="0.25">
      <c r="A8011" s="28">
        <v>438960</v>
      </c>
      <c r="B8011" s="11"/>
      <c r="D8011" s="1">
        <v>42004</v>
      </c>
    </row>
    <row r="8012" spans="1:4" x14ac:dyDescent="0.25">
      <c r="A8012" s="28">
        <v>438960</v>
      </c>
      <c r="B8012" s="11">
        <v>4788413</v>
      </c>
      <c r="D8012" s="1">
        <v>42369</v>
      </c>
    </row>
    <row r="8013" spans="1:4" x14ac:dyDescent="0.25">
      <c r="A8013" s="28">
        <v>438960</v>
      </c>
      <c r="B8013" s="11">
        <v>97715151</v>
      </c>
      <c r="D8013" s="1">
        <v>43100</v>
      </c>
    </row>
    <row r="8014" spans="1:4" x14ac:dyDescent="0.25">
      <c r="A8014" s="28">
        <v>439060</v>
      </c>
      <c r="B8014" s="11">
        <v>100</v>
      </c>
      <c r="C8014" s="44"/>
      <c r="D8014" s="1">
        <v>41639</v>
      </c>
    </row>
    <row r="8015" spans="1:4" x14ac:dyDescent="0.25">
      <c r="A8015" s="28">
        <v>439102</v>
      </c>
      <c r="B8015" s="11">
        <v>100</v>
      </c>
      <c r="D8015" s="1">
        <v>41090</v>
      </c>
    </row>
    <row r="8016" spans="1:4" x14ac:dyDescent="0.25">
      <c r="A8016" s="28">
        <v>439116</v>
      </c>
      <c r="B8016" s="11">
        <v>2893417</v>
      </c>
      <c r="D8016" s="1">
        <v>42004</v>
      </c>
    </row>
    <row r="8017" spans="1:4" x14ac:dyDescent="0.25">
      <c r="A8017" s="28">
        <v>439116</v>
      </c>
      <c r="B8017" s="11">
        <v>9251308</v>
      </c>
      <c r="D8017" s="1">
        <v>42369</v>
      </c>
    </row>
    <row r="8018" spans="1:4" x14ac:dyDescent="0.25">
      <c r="A8018" s="28">
        <v>439116</v>
      </c>
      <c r="B8018" s="11">
        <v>12739107</v>
      </c>
      <c r="D8018" s="1">
        <v>42735</v>
      </c>
    </row>
    <row r="8019" spans="1:4" x14ac:dyDescent="0.25">
      <c r="A8019" s="28">
        <v>439116</v>
      </c>
      <c r="B8019" s="11">
        <v>12739107</v>
      </c>
      <c r="D8019" s="1">
        <v>43100</v>
      </c>
    </row>
    <row r="8020" spans="1:4" x14ac:dyDescent="0.25">
      <c r="A8020" s="28">
        <v>439120</v>
      </c>
      <c r="B8020" s="11">
        <v>2</v>
      </c>
      <c r="D8020" s="1">
        <v>42004</v>
      </c>
    </row>
    <row r="8021" spans="1:4" x14ac:dyDescent="0.25">
      <c r="A8021" s="28">
        <v>439120</v>
      </c>
      <c r="B8021" s="11">
        <v>10</v>
      </c>
      <c r="D8021" s="1">
        <v>42369</v>
      </c>
    </row>
    <row r="8022" spans="1:4" x14ac:dyDescent="0.25">
      <c r="A8022" s="28">
        <v>439120</v>
      </c>
      <c r="B8022" s="11">
        <v>20</v>
      </c>
      <c r="D8022" s="1">
        <v>42735</v>
      </c>
    </row>
    <row r="8023" spans="1:4" x14ac:dyDescent="0.25">
      <c r="A8023" s="28">
        <v>439120</v>
      </c>
      <c r="B8023" s="11">
        <v>30</v>
      </c>
      <c r="D8023" s="1">
        <v>43100</v>
      </c>
    </row>
    <row r="8024" spans="1:4" x14ac:dyDescent="0.25">
      <c r="A8024" s="28">
        <v>439124</v>
      </c>
      <c r="B8024" s="11">
        <v>67</v>
      </c>
      <c r="D8024" s="1">
        <v>42004</v>
      </c>
    </row>
    <row r="8025" spans="1:4" x14ac:dyDescent="0.25">
      <c r="A8025" s="28">
        <v>439124</v>
      </c>
      <c r="B8025" s="11">
        <v>67</v>
      </c>
      <c r="D8025" s="1">
        <v>42369</v>
      </c>
    </row>
    <row r="8026" spans="1:4" x14ac:dyDescent="0.25">
      <c r="A8026" s="28">
        <v>439124</v>
      </c>
      <c r="B8026" s="11">
        <v>67</v>
      </c>
      <c r="C8026" s="44"/>
      <c r="D8026" s="1">
        <v>42735</v>
      </c>
    </row>
    <row r="8027" spans="1:4" x14ac:dyDescent="0.25">
      <c r="A8027" s="28">
        <v>439124</v>
      </c>
      <c r="B8027" s="11">
        <v>67</v>
      </c>
      <c r="C8027" s="44"/>
      <c r="D8027" s="1">
        <v>43100</v>
      </c>
    </row>
    <row r="8028" spans="1:4" x14ac:dyDescent="0.25">
      <c r="A8028" s="28">
        <v>439160</v>
      </c>
      <c r="B8028" s="11">
        <v>20</v>
      </c>
      <c r="D8028" s="1">
        <v>41820</v>
      </c>
    </row>
    <row r="8029" spans="1:4" x14ac:dyDescent="0.25">
      <c r="A8029" s="28">
        <v>439160</v>
      </c>
      <c r="B8029" s="11">
        <v>20</v>
      </c>
      <c r="D8029" s="1">
        <v>42018</v>
      </c>
    </row>
    <row r="8030" spans="1:4" x14ac:dyDescent="0.25">
      <c r="A8030" s="28">
        <v>439204</v>
      </c>
      <c r="B8030" s="11"/>
      <c r="D8030" s="1">
        <v>42369</v>
      </c>
    </row>
    <row r="8031" spans="1:4" x14ac:dyDescent="0.25">
      <c r="A8031" s="28">
        <v>439204</v>
      </c>
      <c r="B8031" s="11">
        <v>0</v>
      </c>
      <c r="D8031" s="1">
        <v>42735</v>
      </c>
    </row>
    <row r="8032" spans="1:4" x14ac:dyDescent="0.25">
      <c r="A8032" s="28">
        <v>439204</v>
      </c>
      <c r="B8032" s="11">
        <v>1</v>
      </c>
      <c r="D8032" s="1">
        <v>42978</v>
      </c>
    </row>
    <row r="8033" spans="1:4" x14ac:dyDescent="0.25">
      <c r="A8033" s="28">
        <v>439212</v>
      </c>
      <c r="B8033" s="11">
        <v>7</v>
      </c>
      <c r="D8033" s="1">
        <v>42004</v>
      </c>
    </row>
    <row r="8034" spans="1:4" x14ac:dyDescent="0.25">
      <c r="A8034" s="28">
        <v>439212</v>
      </c>
      <c r="B8034" s="11">
        <v>1</v>
      </c>
      <c r="C8034" s="44" t="s">
        <v>4461</v>
      </c>
      <c r="D8034" s="1">
        <v>42369</v>
      </c>
    </row>
    <row r="8035" spans="1:4" x14ac:dyDescent="0.25">
      <c r="A8035" s="28">
        <v>439212</v>
      </c>
      <c r="B8035" s="11">
        <v>7</v>
      </c>
      <c r="D8035" s="1">
        <v>42735</v>
      </c>
    </row>
    <row r="8036" spans="1:4" x14ac:dyDescent="0.25">
      <c r="A8036" s="28">
        <v>439212</v>
      </c>
      <c r="B8036" s="11">
        <v>7</v>
      </c>
      <c r="D8036" s="1">
        <v>42978</v>
      </c>
    </row>
    <row r="8037" spans="1:4" x14ac:dyDescent="0.25">
      <c r="A8037" s="28">
        <v>439216</v>
      </c>
      <c r="B8037" s="11">
        <v>1013348</v>
      </c>
      <c r="D8037" s="1">
        <v>42004</v>
      </c>
    </row>
    <row r="8038" spans="1:4" x14ac:dyDescent="0.25">
      <c r="A8038" s="28">
        <v>439216</v>
      </c>
      <c r="B8038" s="11">
        <v>1556782</v>
      </c>
      <c r="D8038" s="1">
        <v>42369</v>
      </c>
    </row>
    <row r="8039" spans="1:4" x14ac:dyDescent="0.25">
      <c r="A8039" s="28">
        <v>439216</v>
      </c>
      <c r="B8039" s="11">
        <v>1647488</v>
      </c>
      <c r="D8039" s="1">
        <v>42735</v>
      </c>
    </row>
    <row r="8040" spans="1:4" x14ac:dyDescent="0.25">
      <c r="A8040" s="28">
        <v>439216</v>
      </c>
      <c r="B8040" s="11">
        <v>1748008</v>
      </c>
      <c r="D8040" s="1">
        <v>42978</v>
      </c>
    </row>
    <row r="8041" spans="1:4" x14ac:dyDescent="0.25">
      <c r="A8041" s="28">
        <v>439220</v>
      </c>
      <c r="B8041" s="11">
        <v>1028685</v>
      </c>
      <c r="D8041" s="1">
        <v>42004</v>
      </c>
    </row>
    <row r="8042" spans="1:4" x14ac:dyDescent="0.25">
      <c r="A8042" s="28">
        <v>439220</v>
      </c>
      <c r="B8042" s="11">
        <v>1556782</v>
      </c>
      <c r="D8042" s="1">
        <v>42369</v>
      </c>
    </row>
    <row r="8043" spans="1:4" x14ac:dyDescent="0.25">
      <c r="A8043" s="28">
        <v>439220</v>
      </c>
      <c r="B8043" s="11">
        <v>1647488</v>
      </c>
      <c r="D8043" s="1">
        <v>42735</v>
      </c>
    </row>
    <row r="8044" spans="1:4" x14ac:dyDescent="0.25">
      <c r="A8044" s="28">
        <v>439220</v>
      </c>
      <c r="B8044" s="11">
        <v>1748009</v>
      </c>
      <c r="C8044" s="44"/>
      <c r="D8044" s="1">
        <v>42978</v>
      </c>
    </row>
    <row r="8045" spans="1:4" x14ac:dyDescent="0.25">
      <c r="A8045" s="28">
        <v>439298</v>
      </c>
      <c r="B8045" s="11">
        <v>100</v>
      </c>
      <c r="D8045" s="1">
        <v>41274</v>
      </c>
    </row>
    <row r="8046" spans="1:4" x14ac:dyDescent="0.25">
      <c r="A8046" s="28">
        <v>439298</v>
      </c>
      <c r="B8046" s="11">
        <v>100</v>
      </c>
      <c r="D8046" s="1">
        <v>41639</v>
      </c>
    </row>
    <row r="8047" spans="1:4" x14ac:dyDescent="0.25">
      <c r="A8047" s="28">
        <v>439298</v>
      </c>
      <c r="B8047" s="11">
        <v>100</v>
      </c>
      <c r="C8047" s="45"/>
      <c r="D8047" s="1">
        <v>42369</v>
      </c>
    </row>
    <row r="8048" spans="1:4" x14ac:dyDescent="0.25">
      <c r="A8048" s="28">
        <v>439298</v>
      </c>
      <c r="B8048" s="11">
        <v>100</v>
      </c>
      <c r="D8048" s="1">
        <v>42735</v>
      </c>
    </row>
    <row r="8049" spans="1:4" x14ac:dyDescent="0.25">
      <c r="A8049" s="28">
        <v>439344</v>
      </c>
      <c r="B8049" s="11"/>
      <c r="C8049" s="45"/>
      <c r="D8049" s="1">
        <v>42004</v>
      </c>
    </row>
    <row r="8050" spans="1:4" x14ac:dyDescent="0.25">
      <c r="A8050" s="28">
        <v>439344</v>
      </c>
      <c r="B8050" s="11">
        <v>127</v>
      </c>
      <c r="D8050" s="1">
        <v>42735</v>
      </c>
    </row>
    <row r="8051" spans="1:4" x14ac:dyDescent="0.25">
      <c r="A8051" s="28">
        <v>439386</v>
      </c>
      <c r="B8051" s="11">
        <v>16</v>
      </c>
      <c r="D8051" s="1">
        <v>42369</v>
      </c>
    </row>
    <row r="8052" spans="1:4" x14ac:dyDescent="0.25">
      <c r="A8052" s="28">
        <v>439386</v>
      </c>
      <c r="B8052" s="11">
        <v>42</v>
      </c>
      <c r="D8052" s="1">
        <v>42735</v>
      </c>
    </row>
    <row r="8053" spans="1:4" x14ac:dyDescent="0.25">
      <c r="A8053" s="28">
        <v>439386</v>
      </c>
      <c r="B8053" s="11">
        <v>38</v>
      </c>
      <c r="D8053" s="1">
        <v>43008</v>
      </c>
    </row>
    <row r="8054" spans="1:4" x14ac:dyDescent="0.25">
      <c r="A8054" s="28">
        <v>439394</v>
      </c>
      <c r="B8054" s="11">
        <v>655000</v>
      </c>
      <c r="C8054" s="44"/>
      <c r="D8054" s="1">
        <v>42004</v>
      </c>
    </row>
    <row r="8055" spans="1:4" x14ac:dyDescent="0.25">
      <c r="A8055" s="28">
        <v>439394</v>
      </c>
      <c r="B8055" s="11">
        <v>1039960</v>
      </c>
      <c r="D8055" s="1">
        <v>42369</v>
      </c>
    </row>
    <row r="8056" spans="1:4" x14ac:dyDescent="0.25">
      <c r="A8056" s="28">
        <v>439394</v>
      </c>
      <c r="B8056" s="11">
        <v>1126085</v>
      </c>
      <c r="D8056" s="1">
        <v>42735</v>
      </c>
    </row>
    <row r="8057" spans="1:4" x14ac:dyDescent="0.25">
      <c r="A8057" s="28">
        <v>439394</v>
      </c>
      <c r="B8057" s="11">
        <v>1445000</v>
      </c>
      <c r="D8057" s="1">
        <v>43008</v>
      </c>
    </row>
    <row r="8058" spans="1:4" x14ac:dyDescent="0.25">
      <c r="A8058" s="28">
        <v>439448</v>
      </c>
      <c r="B8058" s="11">
        <v>14</v>
      </c>
      <c r="D8058" s="1">
        <v>42369</v>
      </c>
    </row>
    <row r="8059" spans="1:4" x14ac:dyDescent="0.25">
      <c r="A8059" s="28">
        <v>439460</v>
      </c>
      <c r="B8059" s="11">
        <v>1</v>
      </c>
      <c r="D8059" s="1">
        <v>42185</v>
      </c>
    </row>
    <row r="8060" spans="1:4" x14ac:dyDescent="0.25">
      <c r="A8060" s="28">
        <v>439500</v>
      </c>
      <c r="B8060" s="11">
        <v>161</v>
      </c>
      <c r="D8060" s="1">
        <v>42004</v>
      </c>
    </row>
    <row r="8061" spans="1:4" x14ac:dyDescent="0.25">
      <c r="A8061" s="28">
        <v>439500</v>
      </c>
      <c r="B8061" s="11">
        <v>161</v>
      </c>
      <c r="D8061" s="1">
        <v>42369</v>
      </c>
    </row>
    <row r="8062" spans="1:4" x14ac:dyDescent="0.25">
      <c r="A8062" s="28">
        <v>439500</v>
      </c>
      <c r="B8062" s="11">
        <v>161</v>
      </c>
      <c r="D8062" s="1">
        <v>42735</v>
      </c>
    </row>
    <row r="8063" spans="1:4" x14ac:dyDescent="0.25">
      <c r="A8063" s="28">
        <v>439500</v>
      </c>
      <c r="B8063" s="11">
        <v>161</v>
      </c>
      <c r="D8063" s="1">
        <v>43100</v>
      </c>
    </row>
    <row r="8064" spans="1:4" x14ac:dyDescent="0.25">
      <c r="A8064" s="28">
        <v>439506</v>
      </c>
      <c r="B8064" s="11">
        <v>4678000</v>
      </c>
      <c r="D8064" s="1">
        <v>42004</v>
      </c>
    </row>
    <row r="8065" spans="1:4" x14ac:dyDescent="0.25">
      <c r="A8065" s="28">
        <v>439506</v>
      </c>
      <c r="B8065" s="11">
        <v>23361000</v>
      </c>
      <c r="D8065" s="1">
        <v>42369</v>
      </c>
    </row>
    <row r="8066" spans="1:4" x14ac:dyDescent="0.25">
      <c r="A8066" s="28">
        <v>439506</v>
      </c>
      <c r="B8066" s="11">
        <v>28399000</v>
      </c>
      <c r="D8066" s="1">
        <v>43090</v>
      </c>
    </row>
    <row r="8067" spans="1:4" x14ac:dyDescent="0.25">
      <c r="A8067" s="28">
        <v>439510</v>
      </c>
      <c r="B8067" s="11">
        <v>124</v>
      </c>
      <c r="D8067" s="1">
        <v>42369</v>
      </c>
    </row>
    <row r="8068" spans="1:4" x14ac:dyDescent="0.25">
      <c r="A8068" s="28">
        <v>439510</v>
      </c>
      <c r="B8068" s="11">
        <v>214</v>
      </c>
      <c r="D8068" s="1">
        <v>42735</v>
      </c>
    </row>
    <row r="8069" spans="1:4" x14ac:dyDescent="0.25">
      <c r="A8069" s="28">
        <v>439510</v>
      </c>
      <c r="B8069" s="11">
        <v>217</v>
      </c>
      <c r="D8069" s="1">
        <v>43100</v>
      </c>
    </row>
    <row r="8070" spans="1:4" x14ac:dyDescent="0.25">
      <c r="A8070" s="28">
        <v>439577</v>
      </c>
      <c r="B8070" s="11">
        <v>1</v>
      </c>
      <c r="C8070" s="44"/>
      <c r="D8070" s="1">
        <v>42246</v>
      </c>
    </row>
    <row r="8071" spans="1:4" x14ac:dyDescent="0.25">
      <c r="A8071" s="28">
        <v>439597</v>
      </c>
      <c r="B8071" s="11">
        <v>34</v>
      </c>
      <c r="D8071" s="1">
        <v>42004</v>
      </c>
    </row>
    <row r="8072" spans="1:4" x14ac:dyDescent="0.25">
      <c r="A8072" s="28">
        <v>439597</v>
      </c>
      <c r="B8072" s="11">
        <v>39</v>
      </c>
      <c r="C8072" t="s">
        <v>3282</v>
      </c>
      <c r="D8072" s="1">
        <v>42369</v>
      </c>
    </row>
    <row r="8073" spans="1:4" x14ac:dyDescent="0.25">
      <c r="A8073" s="28">
        <v>439597</v>
      </c>
      <c r="B8073" s="11">
        <v>37</v>
      </c>
      <c r="D8073" s="1">
        <v>42735</v>
      </c>
    </row>
    <row r="8074" spans="1:4" x14ac:dyDescent="0.25">
      <c r="A8074" s="28">
        <v>439605</v>
      </c>
      <c r="B8074" s="11">
        <v>7500</v>
      </c>
      <c r="C8074" s="44"/>
      <c r="D8074" s="1">
        <v>42004</v>
      </c>
    </row>
    <row r="8075" spans="1:4" x14ac:dyDescent="0.25">
      <c r="A8075" s="28">
        <v>439605</v>
      </c>
      <c r="B8075" s="11">
        <v>385485</v>
      </c>
      <c r="D8075" s="1">
        <v>42369</v>
      </c>
    </row>
    <row r="8076" spans="1:4" x14ac:dyDescent="0.25">
      <c r="A8076" s="28">
        <v>439605</v>
      </c>
      <c r="B8076" s="11">
        <v>7354537</v>
      </c>
      <c r="D8076" s="1">
        <v>42735</v>
      </c>
    </row>
    <row r="8077" spans="1:4" x14ac:dyDescent="0.25">
      <c r="A8077" s="28">
        <v>439620</v>
      </c>
      <c r="B8077" s="11">
        <v>179</v>
      </c>
      <c r="D8077" s="1">
        <v>42185</v>
      </c>
    </row>
    <row r="8078" spans="1:4" x14ac:dyDescent="0.25">
      <c r="A8078" s="28">
        <v>439620</v>
      </c>
      <c r="B8078" s="11">
        <v>222</v>
      </c>
      <c r="C8078" t="s">
        <v>3948</v>
      </c>
      <c r="D8078" s="1">
        <v>42551</v>
      </c>
    </row>
    <row r="8079" spans="1:4" x14ac:dyDescent="0.25">
      <c r="A8079" s="28">
        <v>439620</v>
      </c>
      <c r="B8079" s="11">
        <v>236</v>
      </c>
      <c r="D8079" s="1">
        <v>42916</v>
      </c>
    </row>
    <row r="8080" spans="1:4" x14ac:dyDescent="0.25">
      <c r="A8080" s="28">
        <v>439628</v>
      </c>
      <c r="B8080" s="11">
        <v>2807973</v>
      </c>
      <c r="C8080" s="44"/>
      <c r="D8080" s="1">
        <v>42185</v>
      </c>
    </row>
    <row r="8081" spans="1:4" x14ac:dyDescent="0.25">
      <c r="A8081" s="28">
        <v>439628</v>
      </c>
      <c r="B8081" s="11">
        <v>5539932</v>
      </c>
      <c r="C8081" s="44"/>
      <c r="D8081" s="1">
        <v>42551</v>
      </c>
    </row>
    <row r="8082" spans="1:4" x14ac:dyDescent="0.25">
      <c r="A8082" s="28">
        <v>439628</v>
      </c>
      <c r="B8082" s="11">
        <v>5859479</v>
      </c>
      <c r="D8082" s="1">
        <v>42916</v>
      </c>
    </row>
    <row r="8083" spans="1:4" x14ac:dyDescent="0.25">
      <c r="A8083" s="28">
        <v>439633</v>
      </c>
      <c r="B8083" s="11">
        <v>1637285</v>
      </c>
      <c r="D8083" s="1">
        <v>41882</v>
      </c>
    </row>
    <row r="8084" spans="1:4" x14ac:dyDescent="0.25">
      <c r="A8084" s="28">
        <v>439641</v>
      </c>
      <c r="B8084" s="11">
        <v>759</v>
      </c>
      <c r="D8084" s="1">
        <v>42185</v>
      </c>
    </row>
    <row r="8085" spans="1:4" x14ac:dyDescent="0.25">
      <c r="A8085" s="28">
        <v>439641</v>
      </c>
      <c r="B8085" s="11">
        <v>759</v>
      </c>
      <c r="D8085" s="1">
        <v>42551</v>
      </c>
    </row>
    <row r="8086" spans="1:4" x14ac:dyDescent="0.25">
      <c r="A8086" s="28">
        <v>439641</v>
      </c>
      <c r="B8086" s="11">
        <v>759</v>
      </c>
      <c r="D8086" s="1">
        <v>42916</v>
      </c>
    </row>
    <row r="8087" spans="1:4" x14ac:dyDescent="0.25">
      <c r="A8087" s="28">
        <v>449804</v>
      </c>
      <c r="B8087" s="11">
        <v>1</v>
      </c>
      <c r="D8087" s="1">
        <v>42004</v>
      </c>
    </row>
    <row r="8088" spans="1:4" x14ac:dyDescent="0.25">
      <c r="A8088" s="28">
        <v>450130</v>
      </c>
      <c r="B8088" s="11">
        <v>932089</v>
      </c>
      <c r="D8088" s="1">
        <v>42185</v>
      </c>
    </row>
    <row r="8089" spans="1:4" x14ac:dyDescent="0.25">
      <c r="A8089" s="28">
        <v>450130</v>
      </c>
      <c r="B8089" s="11">
        <v>1307004</v>
      </c>
      <c r="D8089" s="1">
        <v>42551</v>
      </c>
    </row>
    <row r="8090" spans="1:4" x14ac:dyDescent="0.25">
      <c r="A8090" s="28">
        <v>450175</v>
      </c>
      <c r="B8090" s="11">
        <v>20509</v>
      </c>
      <c r="D8090" s="1">
        <v>42185</v>
      </c>
    </row>
    <row r="8091" spans="1:4" x14ac:dyDescent="0.25">
      <c r="A8091" s="28">
        <v>450350</v>
      </c>
      <c r="B8091" s="11">
        <v>1</v>
      </c>
      <c r="D8091" s="1">
        <v>42277</v>
      </c>
    </row>
    <row r="8092" spans="1:4" x14ac:dyDescent="0.25">
      <c r="A8092" s="28">
        <v>450362</v>
      </c>
      <c r="B8092" s="11">
        <v>1</v>
      </c>
      <c r="D8092" s="1">
        <v>42277</v>
      </c>
    </row>
    <row r="8093" spans="1:4" x14ac:dyDescent="0.25">
      <c r="A8093" s="28">
        <v>450366</v>
      </c>
      <c r="B8093" s="11">
        <v>72440</v>
      </c>
      <c r="D8093" s="1">
        <v>42185</v>
      </c>
    </row>
    <row r="8094" spans="1:4" x14ac:dyDescent="0.25">
      <c r="A8094" s="28">
        <v>450366</v>
      </c>
      <c r="B8094" s="11"/>
      <c r="C8094" t="s">
        <v>3773</v>
      </c>
      <c r="D8094" s="1">
        <v>42551</v>
      </c>
    </row>
    <row r="8095" spans="1:4" x14ac:dyDescent="0.25">
      <c r="A8095" s="28">
        <v>450366</v>
      </c>
      <c r="B8095" s="11">
        <v>140490</v>
      </c>
      <c r="D8095" s="1">
        <v>42916</v>
      </c>
    </row>
    <row r="8096" spans="1:4" x14ac:dyDescent="0.25">
      <c r="A8096" s="28">
        <v>450366</v>
      </c>
      <c r="B8096" s="11">
        <v>154817</v>
      </c>
      <c r="D8096" s="1">
        <v>43100</v>
      </c>
    </row>
    <row r="8097" spans="1:4" x14ac:dyDescent="0.25">
      <c r="A8097" s="28">
        <v>450374</v>
      </c>
      <c r="B8097" s="11"/>
      <c r="D8097" s="1">
        <v>42551</v>
      </c>
    </row>
    <row r="8098" spans="1:4" x14ac:dyDescent="0.25">
      <c r="A8098" s="28">
        <v>450374</v>
      </c>
      <c r="B8098" s="11">
        <v>75000</v>
      </c>
      <c r="D8098" s="1">
        <v>42916</v>
      </c>
    </row>
    <row r="8099" spans="1:4" x14ac:dyDescent="0.25">
      <c r="A8099" s="28">
        <v>450374</v>
      </c>
      <c r="B8099" s="11">
        <v>310354</v>
      </c>
      <c r="D8099" s="1">
        <v>43100</v>
      </c>
    </row>
    <row r="8100" spans="1:4" x14ac:dyDescent="0.25">
      <c r="A8100" s="28">
        <v>450402</v>
      </c>
      <c r="B8100" s="11">
        <v>1</v>
      </c>
      <c r="D8100" s="1">
        <v>41920</v>
      </c>
    </row>
    <row r="8101" spans="1:4" x14ac:dyDescent="0.25">
      <c r="A8101" s="28">
        <v>450419</v>
      </c>
      <c r="B8101" s="11">
        <v>364623</v>
      </c>
      <c r="D8101" s="1">
        <v>42004</v>
      </c>
    </row>
    <row r="8102" spans="1:4" x14ac:dyDescent="0.25">
      <c r="A8102" s="28">
        <v>450425</v>
      </c>
      <c r="B8102" s="11">
        <v>179496</v>
      </c>
      <c r="D8102" s="1">
        <v>42735</v>
      </c>
    </row>
    <row r="8103" spans="1:4" x14ac:dyDescent="0.25">
      <c r="A8103" s="28">
        <v>450429</v>
      </c>
      <c r="B8103" s="11">
        <v>141</v>
      </c>
      <c r="D8103" s="1">
        <v>42185</v>
      </c>
    </row>
    <row r="8104" spans="1:4" x14ac:dyDescent="0.25">
      <c r="A8104" s="28">
        <v>450639</v>
      </c>
      <c r="B8104" s="11">
        <v>97260</v>
      </c>
      <c r="C8104" t="s">
        <v>3548</v>
      </c>
      <c r="D8104" s="1">
        <v>42004</v>
      </c>
    </row>
    <row r="8105" spans="1:4" x14ac:dyDescent="0.25">
      <c r="A8105" s="28">
        <v>450645</v>
      </c>
      <c r="B8105" s="11">
        <v>75000</v>
      </c>
      <c r="D8105" s="1">
        <v>42004</v>
      </c>
    </row>
    <row r="8106" spans="1:4" x14ac:dyDescent="0.25">
      <c r="A8106" s="28">
        <v>450645</v>
      </c>
      <c r="B8106" s="11">
        <v>254049</v>
      </c>
      <c r="C8106" t="s">
        <v>3549</v>
      </c>
      <c r="D8106" s="1">
        <v>42186</v>
      </c>
    </row>
    <row r="8107" spans="1:4" x14ac:dyDescent="0.25">
      <c r="A8107" s="28">
        <v>450649</v>
      </c>
      <c r="B8107" s="11">
        <v>31200</v>
      </c>
      <c r="C8107" t="s">
        <v>3549</v>
      </c>
      <c r="D8107" s="1">
        <v>42004</v>
      </c>
    </row>
    <row r="8108" spans="1:4" x14ac:dyDescent="0.25">
      <c r="A8108" s="28">
        <v>450653</v>
      </c>
      <c r="B8108" s="11">
        <v>5816720</v>
      </c>
      <c r="D8108" s="1">
        <v>42004</v>
      </c>
    </row>
    <row r="8109" spans="1:4" x14ac:dyDescent="0.25">
      <c r="A8109" s="28">
        <v>450653</v>
      </c>
      <c r="B8109" s="11">
        <v>5562670</v>
      </c>
      <c r="D8109" s="1">
        <v>42186</v>
      </c>
    </row>
    <row r="8110" spans="1:4" x14ac:dyDescent="0.25">
      <c r="A8110" s="28">
        <v>461005</v>
      </c>
      <c r="B8110" s="11">
        <v>797782</v>
      </c>
      <c r="D8110" s="1">
        <v>42185</v>
      </c>
    </row>
    <row r="8111" spans="1:4" x14ac:dyDescent="0.25">
      <c r="A8111" s="28">
        <v>461005</v>
      </c>
      <c r="B8111" s="11">
        <v>797782</v>
      </c>
      <c r="D8111" s="1">
        <v>42551</v>
      </c>
    </row>
    <row r="8112" spans="1:4" x14ac:dyDescent="0.25">
      <c r="A8112" s="28">
        <v>461013</v>
      </c>
      <c r="B8112" s="11">
        <v>1</v>
      </c>
      <c r="D8112" s="1">
        <v>42185</v>
      </c>
    </row>
    <row r="8113" spans="1:4" x14ac:dyDescent="0.25">
      <c r="A8113" s="28">
        <v>461013</v>
      </c>
      <c r="B8113" s="11">
        <v>1</v>
      </c>
      <c r="D8113" s="1">
        <v>42551</v>
      </c>
    </row>
    <row r="8114" spans="1:4" x14ac:dyDescent="0.25">
      <c r="A8114" s="28">
        <v>461117</v>
      </c>
      <c r="B8114" s="11"/>
      <c r="C8114" s="46">
        <v>0.72199999999999998</v>
      </c>
      <c r="D8114" s="1">
        <v>42551</v>
      </c>
    </row>
    <row r="8115" spans="1:4" x14ac:dyDescent="0.25">
      <c r="A8115" s="28">
        <v>461117</v>
      </c>
      <c r="B8115" s="11">
        <v>1</v>
      </c>
      <c r="C8115" t="s">
        <v>247</v>
      </c>
      <c r="D8115" s="1">
        <v>42916</v>
      </c>
    </row>
    <row r="8116" spans="1:4" x14ac:dyDescent="0.25">
      <c r="A8116" s="28">
        <v>461128</v>
      </c>
      <c r="B8116" s="11">
        <v>3150000</v>
      </c>
      <c r="D8116" s="1">
        <v>42185</v>
      </c>
    </row>
    <row r="8117" spans="1:4" x14ac:dyDescent="0.25">
      <c r="A8117" s="28">
        <v>461128</v>
      </c>
      <c r="B8117" s="11">
        <v>1</v>
      </c>
      <c r="C8117" s="44" t="s">
        <v>3774</v>
      </c>
      <c r="D8117" s="1">
        <v>42551</v>
      </c>
    </row>
    <row r="8118" spans="1:4" x14ac:dyDescent="0.25">
      <c r="A8118" s="28">
        <v>461128</v>
      </c>
      <c r="B8118" s="11">
        <v>1</v>
      </c>
      <c r="D8118" s="1">
        <v>42916</v>
      </c>
    </row>
    <row r="8119" spans="1:4" x14ac:dyDescent="0.25">
      <c r="A8119" s="28">
        <v>461132</v>
      </c>
      <c r="B8119" s="11"/>
      <c r="C8119" s="45" t="s">
        <v>3775</v>
      </c>
      <c r="D8119" s="1">
        <v>42551</v>
      </c>
    </row>
    <row r="8120" spans="1:4" x14ac:dyDescent="0.25">
      <c r="A8120" s="28">
        <v>461132</v>
      </c>
      <c r="B8120" s="11">
        <v>282074</v>
      </c>
      <c r="D8120" s="1">
        <v>42916</v>
      </c>
    </row>
    <row r="8121" spans="1:4" x14ac:dyDescent="0.25">
      <c r="A8121" s="28">
        <v>461354</v>
      </c>
      <c r="B8121" s="11">
        <v>245000</v>
      </c>
      <c r="D8121" s="1">
        <v>42369</v>
      </c>
    </row>
    <row r="8122" spans="1:4" x14ac:dyDescent="0.25">
      <c r="A8122" s="28">
        <v>461768</v>
      </c>
      <c r="B8122" s="11">
        <v>8210</v>
      </c>
      <c r="D8122" s="1">
        <v>42185</v>
      </c>
    </row>
    <row r="8123" spans="1:4" x14ac:dyDescent="0.25">
      <c r="A8123" s="28">
        <v>461772</v>
      </c>
      <c r="B8123" s="11">
        <v>1</v>
      </c>
      <c r="D8123" s="1">
        <v>42185</v>
      </c>
    </row>
    <row r="8124" spans="1:4" x14ac:dyDescent="0.25">
      <c r="A8124" s="28">
        <v>461776</v>
      </c>
      <c r="B8124" s="11">
        <v>1</v>
      </c>
      <c r="D8124" s="1">
        <v>42185</v>
      </c>
    </row>
    <row r="8125" spans="1:4" x14ac:dyDescent="0.25">
      <c r="A8125" s="28">
        <v>461780</v>
      </c>
      <c r="B8125" s="11">
        <v>1</v>
      </c>
      <c r="D8125" s="1">
        <v>42185</v>
      </c>
    </row>
    <row r="8126" spans="1:4" x14ac:dyDescent="0.25">
      <c r="A8126" s="28">
        <v>461784</v>
      </c>
      <c r="B8126" s="11">
        <v>1</v>
      </c>
      <c r="D8126" s="1">
        <v>42185</v>
      </c>
    </row>
    <row r="8127" spans="1:4" x14ac:dyDescent="0.25">
      <c r="A8127" s="28">
        <v>462030</v>
      </c>
      <c r="B8127" s="11">
        <v>18</v>
      </c>
      <c r="D8127" s="1">
        <v>42369</v>
      </c>
    </row>
    <row r="8128" spans="1:4" x14ac:dyDescent="0.25">
      <c r="A8128" s="28">
        <v>462030</v>
      </c>
      <c r="B8128" s="11">
        <v>18</v>
      </c>
      <c r="D8128" s="1">
        <v>42735</v>
      </c>
    </row>
    <row r="8129" spans="1:4" x14ac:dyDescent="0.25">
      <c r="A8129" s="28">
        <v>462030</v>
      </c>
      <c r="B8129" s="11">
        <v>20</v>
      </c>
      <c r="D8129" s="1">
        <v>43100</v>
      </c>
    </row>
    <row r="8130" spans="1:4" x14ac:dyDescent="0.25">
      <c r="A8130" s="28">
        <v>462061</v>
      </c>
      <c r="B8130" s="11">
        <v>17</v>
      </c>
      <c r="D8130" s="1">
        <v>42004</v>
      </c>
    </row>
    <row r="8131" spans="1:4" x14ac:dyDescent="0.25">
      <c r="A8131" s="28">
        <v>462061</v>
      </c>
      <c r="B8131" s="11">
        <v>23</v>
      </c>
      <c r="D8131" s="1">
        <v>42369</v>
      </c>
    </row>
    <row r="8132" spans="1:4" x14ac:dyDescent="0.25">
      <c r="A8132" s="28">
        <v>462061</v>
      </c>
      <c r="B8132" s="11">
        <v>8</v>
      </c>
      <c r="C8132" t="s">
        <v>4443</v>
      </c>
      <c r="D8132" s="1">
        <v>42735</v>
      </c>
    </row>
    <row r="8133" spans="1:4" x14ac:dyDescent="0.25">
      <c r="A8133" s="28">
        <v>462061</v>
      </c>
      <c r="B8133" s="11">
        <v>6</v>
      </c>
      <c r="D8133" s="1">
        <v>43100</v>
      </c>
    </row>
    <row r="8134" spans="1:4" x14ac:dyDescent="0.25">
      <c r="A8134" s="28">
        <v>462191</v>
      </c>
      <c r="B8134" s="11">
        <v>31</v>
      </c>
      <c r="D8134" s="1">
        <v>42369</v>
      </c>
    </row>
    <row r="8135" spans="1:4" x14ac:dyDescent="0.25">
      <c r="A8135" s="28">
        <v>462199</v>
      </c>
      <c r="B8135" s="11">
        <v>1652280</v>
      </c>
      <c r="D8135" s="1">
        <v>42369</v>
      </c>
    </row>
    <row r="8136" spans="1:4" x14ac:dyDescent="0.25">
      <c r="A8136" s="28">
        <v>462552</v>
      </c>
      <c r="B8136" s="11">
        <v>17179</v>
      </c>
      <c r="D8136" s="1">
        <v>42185</v>
      </c>
    </row>
    <row r="8137" spans="1:4" x14ac:dyDescent="0.25">
      <c r="A8137" s="28">
        <v>462552</v>
      </c>
      <c r="B8137" s="11">
        <v>30908</v>
      </c>
      <c r="D8137" s="1">
        <v>42551</v>
      </c>
    </row>
    <row r="8138" spans="1:4" x14ac:dyDescent="0.25">
      <c r="A8138" s="28">
        <v>462578</v>
      </c>
      <c r="B8138" s="11">
        <v>1</v>
      </c>
      <c r="D8138" s="1">
        <v>42430</v>
      </c>
    </row>
    <row r="8139" spans="1:4" x14ac:dyDescent="0.25">
      <c r="A8139" s="28">
        <v>462582</v>
      </c>
      <c r="B8139" s="11">
        <v>571902</v>
      </c>
      <c r="D8139" s="1">
        <v>42064</v>
      </c>
    </row>
    <row r="8140" spans="1:4" x14ac:dyDescent="0.25">
      <c r="A8140" s="28">
        <v>462582</v>
      </c>
      <c r="B8140" s="11">
        <v>2822830</v>
      </c>
      <c r="D8140" s="1">
        <v>42430</v>
      </c>
    </row>
    <row r="8141" spans="1:4" x14ac:dyDescent="0.25">
      <c r="A8141" s="28">
        <v>462586</v>
      </c>
      <c r="B8141" s="11">
        <v>197250</v>
      </c>
      <c r="D8141" s="1">
        <v>42064</v>
      </c>
    </row>
    <row r="8142" spans="1:4" x14ac:dyDescent="0.25">
      <c r="A8142" s="28">
        <v>462586</v>
      </c>
      <c r="B8142" s="11">
        <v>1</v>
      </c>
      <c r="D8142" s="1">
        <v>42430</v>
      </c>
    </row>
    <row r="8143" spans="1:4" x14ac:dyDescent="0.25">
      <c r="A8143" s="28">
        <v>462590</v>
      </c>
      <c r="B8143" s="11">
        <v>249768</v>
      </c>
      <c r="C8143" s="44"/>
      <c r="D8143" s="1">
        <v>42064</v>
      </c>
    </row>
    <row r="8144" spans="1:4" x14ac:dyDescent="0.25">
      <c r="A8144" s="28">
        <v>462590</v>
      </c>
      <c r="B8144" s="11">
        <v>375116</v>
      </c>
      <c r="C8144" s="44"/>
      <c r="D8144" s="1">
        <v>42430</v>
      </c>
    </row>
    <row r="8145" spans="1:4" x14ac:dyDescent="0.25">
      <c r="A8145" s="28">
        <v>462594</v>
      </c>
      <c r="B8145" s="11">
        <v>58720</v>
      </c>
      <c r="D8145" s="1">
        <v>42004</v>
      </c>
    </row>
    <row r="8146" spans="1:4" x14ac:dyDescent="0.25">
      <c r="A8146" s="28">
        <v>462594</v>
      </c>
      <c r="B8146" s="11">
        <v>1</v>
      </c>
      <c r="D8146" s="1">
        <v>42430</v>
      </c>
    </row>
    <row r="8147" spans="1:4" x14ac:dyDescent="0.25">
      <c r="A8147" s="28">
        <v>462598</v>
      </c>
      <c r="B8147" s="11"/>
      <c r="D8147" s="1">
        <v>42430</v>
      </c>
    </row>
    <row r="8148" spans="1:4" x14ac:dyDescent="0.25">
      <c r="A8148" s="28">
        <v>463168</v>
      </c>
      <c r="B8148" s="11">
        <v>1572844</v>
      </c>
      <c r="D8148" s="1">
        <v>42004</v>
      </c>
    </row>
    <row r="8149" spans="1:4" x14ac:dyDescent="0.25">
      <c r="A8149" s="28">
        <v>463168</v>
      </c>
      <c r="B8149" s="11">
        <v>6834106</v>
      </c>
      <c r="D8149" s="1">
        <v>42735</v>
      </c>
    </row>
    <row r="8150" spans="1:4" x14ac:dyDescent="0.25">
      <c r="A8150" s="28">
        <v>463168</v>
      </c>
      <c r="B8150" s="11">
        <v>6844123</v>
      </c>
      <c r="D8150" s="1">
        <v>43100</v>
      </c>
    </row>
    <row r="8151" spans="1:4" x14ac:dyDescent="0.25">
      <c r="A8151" s="28">
        <v>463172</v>
      </c>
      <c r="B8151" s="11">
        <v>1572844</v>
      </c>
      <c r="D8151" s="1">
        <v>42004</v>
      </c>
    </row>
    <row r="8152" spans="1:4" x14ac:dyDescent="0.25">
      <c r="A8152" s="28">
        <v>463172</v>
      </c>
      <c r="B8152" s="11">
        <v>5110832</v>
      </c>
      <c r="D8152" s="1">
        <v>42369</v>
      </c>
    </row>
    <row r="8153" spans="1:4" x14ac:dyDescent="0.25">
      <c r="A8153" s="28">
        <v>463172</v>
      </c>
      <c r="B8153" s="11">
        <v>6834106</v>
      </c>
      <c r="D8153" s="1">
        <v>42735</v>
      </c>
    </row>
    <row r="8154" spans="1:4" x14ac:dyDescent="0.25">
      <c r="A8154" s="28">
        <v>463172</v>
      </c>
      <c r="B8154" s="11">
        <v>6844126</v>
      </c>
      <c r="C8154" s="44"/>
      <c r="D8154" s="1">
        <v>43100</v>
      </c>
    </row>
    <row r="8155" spans="1:4" x14ac:dyDescent="0.25">
      <c r="A8155" s="28">
        <v>463215</v>
      </c>
      <c r="B8155" s="11">
        <v>5634331</v>
      </c>
      <c r="D8155" s="1">
        <v>42004</v>
      </c>
    </row>
    <row r="8156" spans="1:4" x14ac:dyDescent="0.25">
      <c r="A8156" s="28">
        <v>463215</v>
      </c>
      <c r="B8156" s="11">
        <v>13104848</v>
      </c>
      <c r="D8156" s="1">
        <v>42369</v>
      </c>
    </row>
    <row r="8157" spans="1:4" x14ac:dyDescent="0.25">
      <c r="A8157" s="28">
        <v>463215</v>
      </c>
      <c r="B8157" s="11">
        <v>13273101</v>
      </c>
      <c r="C8157" t="s">
        <v>3949</v>
      </c>
      <c r="D8157" s="1">
        <v>42735</v>
      </c>
    </row>
    <row r="8158" spans="1:4" x14ac:dyDescent="0.25">
      <c r="A8158" s="28">
        <v>463215</v>
      </c>
      <c r="B8158" s="11">
        <v>14741466</v>
      </c>
      <c r="C8158" s="44" t="s">
        <v>4580</v>
      </c>
      <c r="D8158" s="1">
        <v>43008</v>
      </c>
    </row>
    <row r="8159" spans="1:4" x14ac:dyDescent="0.25">
      <c r="A8159" s="28">
        <v>463283</v>
      </c>
      <c r="B8159" s="11">
        <v>117</v>
      </c>
      <c r="C8159" s="44"/>
      <c r="D8159" s="1">
        <v>42004</v>
      </c>
    </row>
    <row r="8160" spans="1:4" x14ac:dyDescent="0.25">
      <c r="A8160" s="28">
        <v>463283</v>
      </c>
      <c r="B8160" s="11">
        <v>117</v>
      </c>
      <c r="C8160" s="44"/>
      <c r="D8160" s="1">
        <v>42369</v>
      </c>
    </row>
    <row r="8161" spans="1:4" x14ac:dyDescent="0.25">
      <c r="A8161" s="28">
        <v>463283</v>
      </c>
      <c r="B8161" s="11">
        <v>117</v>
      </c>
      <c r="D8161" s="1">
        <v>42735</v>
      </c>
    </row>
    <row r="8162" spans="1:4" x14ac:dyDescent="0.25">
      <c r="A8162" s="28">
        <v>463283</v>
      </c>
      <c r="B8162" s="11">
        <v>117</v>
      </c>
      <c r="D8162" s="1">
        <v>43008</v>
      </c>
    </row>
    <row r="8163" spans="1:4" x14ac:dyDescent="0.25">
      <c r="A8163" s="28">
        <v>463287</v>
      </c>
      <c r="B8163" s="11">
        <v>12</v>
      </c>
      <c r="C8163" t="s">
        <v>2732</v>
      </c>
      <c r="D8163" s="1">
        <v>42004</v>
      </c>
    </row>
    <row r="8164" spans="1:4" x14ac:dyDescent="0.25">
      <c r="A8164" s="28">
        <v>463287</v>
      </c>
      <c r="B8164" s="11">
        <v>33</v>
      </c>
      <c r="D8164" s="1">
        <v>42369</v>
      </c>
    </row>
    <row r="8165" spans="1:4" x14ac:dyDescent="0.25">
      <c r="A8165" s="28">
        <v>463287</v>
      </c>
      <c r="B8165" s="11">
        <v>42</v>
      </c>
      <c r="D8165" s="1">
        <v>42735</v>
      </c>
    </row>
    <row r="8166" spans="1:4" x14ac:dyDescent="0.25">
      <c r="A8166" s="28">
        <v>463287</v>
      </c>
      <c r="B8166" s="11">
        <v>21</v>
      </c>
      <c r="C8166" s="44"/>
      <c r="D8166" s="1">
        <v>43008</v>
      </c>
    </row>
    <row r="8167" spans="1:4" x14ac:dyDescent="0.25">
      <c r="A8167" s="28">
        <v>463522</v>
      </c>
      <c r="B8167" s="11">
        <v>1</v>
      </c>
      <c r="C8167" s="44"/>
      <c r="D8167" s="1">
        <v>42185</v>
      </c>
    </row>
    <row r="8168" spans="1:4" x14ac:dyDescent="0.25">
      <c r="A8168" s="28">
        <v>463647</v>
      </c>
      <c r="B8168" s="11">
        <v>1</v>
      </c>
      <c r="D8168" s="1">
        <v>42277</v>
      </c>
    </row>
    <row r="8169" spans="1:4" x14ac:dyDescent="0.25">
      <c r="A8169" s="28">
        <v>463662</v>
      </c>
      <c r="B8169" s="11">
        <v>6</v>
      </c>
      <c r="D8169" s="1">
        <v>42094</v>
      </c>
    </row>
    <row r="8170" spans="1:4" x14ac:dyDescent="0.25">
      <c r="A8170" s="28">
        <v>463666</v>
      </c>
      <c r="B8170" s="11">
        <v>71</v>
      </c>
      <c r="D8170" s="1">
        <v>42094</v>
      </c>
    </row>
    <row r="8171" spans="1:4" x14ac:dyDescent="0.25">
      <c r="A8171" s="28">
        <v>463670</v>
      </c>
      <c r="B8171" s="11">
        <v>11220</v>
      </c>
      <c r="D8171" s="1">
        <v>42004</v>
      </c>
    </row>
    <row r="8172" spans="1:4" x14ac:dyDescent="0.25">
      <c r="A8172" s="28">
        <v>463670</v>
      </c>
      <c r="B8172" s="11">
        <v>120000</v>
      </c>
      <c r="D8172" s="1">
        <v>42369</v>
      </c>
    </row>
    <row r="8173" spans="1:4" x14ac:dyDescent="0.25">
      <c r="A8173" s="28">
        <v>463670</v>
      </c>
      <c r="B8173" s="11">
        <v>337445</v>
      </c>
      <c r="D8173" s="1">
        <v>42735</v>
      </c>
    </row>
    <row r="8174" spans="1:4" x14ac:dyDescent="0.25">
      <c r="A8174" s="28">
        <v>463670</v>
      </c>
      <c r="B8174" s="11">
        <v>337445</v>
      </c>
      <c r="D8174" s="1">
        <v>43100</v>
      </c>
    </row>
    <row r="8175" spans="1:4" x14ac:dyDescent="0.25">
      <c r="A8175" s="28">
        <v>463720</v>
      </c>
      <c r="B8175" s="11">
        <v>49</v>
      </c>
      <c r="C8175" t="s">
        <v>3263</v>
      </c>
      <c r="D8175" s="1">
        <v>41973</v>
      </c>
    </row>
    <row r="8176" spans="1:4" x14ac:dyDescent="0.25">
      <c r="A8176" s="28">
        <v>463720</v>
      </c>
      <c r="B8176" s="11">
        <v>97</v>
      </c>
      <c r="D8176" s="1">
        <v>42338</v>
      </c>
    </row>
    <row r="8177" spans="1:4" x14ac:dyDescent="0.25">
      <c r="A8177" s="28">
        <v>463720</v>
      </c>
      <c r="B8177" s="11">
        <v>85</v>
      </c>
      <c r="D8177" s="1">
        <v>42704</v>
      </c>
    </row>
    <row r="8178" spans="1:4" x14ac:dyDescent="0.25">
      <c r="A8178" s="28">
        <v>463720</v>
      </c>
      <c r="B8178" s="11">
        <v>85</v>
      </c>
      <c r="D8178" s="1">
        <v>42978</v>
      </c>
    </row>
    <row r="8179" spans="1:4" x14ac:dyDescent="0.25">
      <c r="A8179" s="28">
        <v>463732</v>
      </c>
      <c r="B8179" s="11">
        <v>220</v>
      </c>
      <c r="C8179" t="s">
        <v>2266</v>
      </c>
      <c r="D8179" s="1">
        <v>41973</v>
      </c>
    </row>
    <row r="8180" spans="1:4" x14ac:dyDescent="0.25">
      <c r="A8180" s="28">
        <v>463732</v>
      </c>
      <c r="B8180" s="11">
        <v>305</v>
      </c>
      <c r="C8180" s="44"/>
      <c r="D8180" s="1">
        <v>42338</v>
      </c>
    </row>
    <row r="8181" spans="1:4" x14ac:dyDescent="0.25">
      <c r="A8181" s="28">
        <v>463732</v>
      </c>
      <c r="B8181" s="11">
        <v>305</v>
      </c>
      <c r="D8181" s="1">
        <v>42704</v>
      </c>
    </row>
    <row r="8182" spans="1:4" x14ac:dyDescent="0.25">
      <c r="A8182" s="28">
        <v>463732</v>
      </c>
      <c r="B8182" s="11">
        <v>305</v>
      </c>
      <c r="D8182" s="1">
        <v>42978</v>
      </c>
    </row>
    <row r="8183" spans="1:4" x14ac:dyDescent="0.25">
      <c r="A8183" s="28">
        <v>463736</v>
      </c>
      <c r="B8183" s="11">
        <v>2598360</v>
      </c>
      <c r="D8183" s="1">
        <v>41973</v>
      </c>
    </row>
    <row r="8184" spans="1:4" x14ac:dyDescent="0.25">
      <c r="A8184" s="28">
        <v>463736</v>
      </c>
      <c r="B8184" s="11">
        <v>1216300</v>
      </c>
      <c r="D8184" s="1">
        <v>42338</v>
      </c>
    </row>
    <row r="8185" spans="1:4" x14ac:dyDescent="0.25">
      <c r="A8185" s="28">
        <v>463736</v>
      </c>
      <c r="B8185" s="11">
        <v>2932475</v>
      </c>
      <c r="D8185" s="1">
        <v>42704</v>
      </c>
    </row>
    <row r="8186" spans="1:4" x14ac:dyDescent="0.25">
      <c r="A8186" s="28">
        <v>463736</v>
      </c>
      <c r="B8186" s="11">
        <v>1457138</v>
      </c>
      <c r="D8186" s="1">
        <v>42978</v>
      </c>
    </row>
    <row r="8187" spans="1:4" x14ac:dyDescent="0.25">
      <c r="A8187" s="28">
        <v>463801</v>
      </c>
      <c r="B8187" s="11">
        <v>147</v>
      </c>
      <c r="D8187" s="1">
        <v>42004</v>
      </c>
    </row>
    <row r="8188" spans="1:4" x14ac:dyDescent="0.25">
      <c r="A8188" s="28">
        <v>463801</v>
      </c>
      <c r="B8188" s="11">
        <v>343</v>
      </c>
      <c r="D8188" s="1">
        <v>42369</v>
      </c>
    </row>
    <row r="8189" spans="1:4" x14ac:dyDescent="0.25">
      <c r="A8189" s="28">
        <v>463801</v>
      </c>
      <c r="B8189" s="11">
        <v>368</v>
      </c>
      <c r="D8189" s="1">
        <v>42735</v>
      </c>
    </row>
    <row r="8190" spans="1:4" x14ac:dyDescent="0.25">
      <c r="A8190" s="28">
        <v>463805</v>
      </c>
      <c r="B8190" s="11">
        <v>5922864</v>
      </c>
      <c r="C8190" s="44"/>
      <c r="D8190" s="1">
        <v>42004</v>
      </c>
    </row>
    <row r="8191" spans="1:4" x14ac:dyDescent="0.25">
      <c r="A8191" s="28">
        <v>463805</v>
      </c>
      <c r="B8191" s="11">
        <v>17914951</v>
      </c>
      <c r="D8191" s="1">
        <v>42369</v>
      </c>
    </row>
    <row r="8192" spans="1:4" x14ac:dyDescent="0.25">
      <c r="A8192" s="28">
        <v>463805</v>
      </c>
      <c r="B8192" s="11">
        <v>26984801</v>
      </c>
      <c r="C8192" s="44"/>
      <c r="D8192" s="1">
        <v>42735</v>
      </c>
    </row>
    <row r="8193" spans="1:4" x14ac:dyDescent="0.25">
      <c r="A8193" s="28">
        <v>463813</v>
      </c>
      <c r="B8193" s="11">
        <v>5922854</v>
      </c>
      <c r="C8193" s="43"/>
      <c r="D8193" s="1">
        <v>42004</v>
      </c>
    </row>
    <row r="8194" spans="1:4" x14ac:dyDescent="0.25">
      <c r="A8194" s="28">
        <v>463813</v>
      </c>
      <c r="B8194" s="11">
        <v>17984941</v>
      </c>
      <c r="C8194" s="44"/>
      <c r="D8194" s="1">
        <v>42369</v>
      </c>
    </row>
    <row r="8195" spans="1:4" x14ac:dyDescent="0.25">
      <c r="A8195" s="28">
        <v>463813</v>
      </c>
      <c r="B8195" s="11">
        <v>27054792</v>
      </c>
      <c r="C8195" s="44"/>
      <c r="D8195" s="1">
        <v>42735</v>
      </c>
    </row>
    <row r="8196" spans="1:4" x14ac:dyDescent="0.25">
      <c r="A8196" s="28">
        <v>464039</v>
      </c>
      <c r="B8196" s="11">
        <v>73</v>
      </c>
      <c r="D8196" s="1">
        <v>42004</v>
      </c>
    </row>
    <row r="8197" spans="1:4" x14ac:dyDescent="0.25">
      <c r="A8197" s="28">
        <v>464039</v>
      </c>
      <c r="B8197" s="11">
        <v>67</v>
      </c>
      <c r="D8197" s="1">
        <v>42369</v>
      </c>
    </row>
    <row r="8198" spans="1:4" x14ac:dyDescent="0.25">
      <c r="A8198" s="28">
        <v>464039</v>
      </c>
      <c r="B8198" s="11">
        <v>70</v>
      </c>
      <c r="C8198" s="44"/>
      <c r="D8198" s="1">
        <v>42735</v>
      </c>
    </row>
    <row r="8199" spans="1:4" x14ac:dyDescent="0.25">
      <c r="A8199" s="28">
        <v>464039</v>
      </c>
      <c r="B8199" s="11">
        <v>72</v>
      </c>
      <c r="C8199" s="44"/>
      <c r="D8199" s="1">
        <v>43100</v>
      </c>
    </row>
    <row r="8200" spans="1:4" x14ac:dyDescent="0.25">
      <c r="A8200" s="28">
        <v>464043</v>
      </c>
      <c r="B8200" s="11">
        <v>1057000</v>
      </c>
      <c r="D8200" s="1">
        <v>42004</v>
      </c>
    </row>
    <row r="8201" spans="1:4" x14ac:dyDescent="0.25">
      <c r="A8201" s="28">
        <v>464043</v>
      </c>
      <c r="B8201" s="11">
        <v>1375905</v>
      </c>
      <c r="D8201" s="1">
        <v>42369</v>
      </c>
    </row>
    <row r="8202" spans="1:4" x14ac:dyDescent="0.25">
      <c r="A8202" s="28">
        <v>464043</v>
      </c>
      <c r="B8202" s="11">
        <v>1427483</v>
      </c>
      <c r="D8202" s="1">
        <v>42735</v>
      </c>
    </row>
    <row r="8203" spans="1:4" x14ac:dyDescent="0.25">
      <c r="A8203" s="28">
        <v>464043</v>
      </c>
      <c r="B8203" s="11">
        <v>2018523</v>
      </c>
      <c r="D8203" s="1">
        <v>43100</v>
      </c>
    </row>
    <row r="8204" spans="1:4" x14ac:dyDescent="0.25">
      <c r="A8204" s="28">
        <v>464092</v>
      </c>
      <c r="B8204" s="11">
        <v>1408446</v>
      </c>
      <c r="D8204" s="1">
        <v>42004</v>
      </c>
    </row>
    <row r="8205" spans="1:4" x14ac:dyDescent="0.25">
      <c r="A8205" s="28">
        <v>464092</v>
      </c>
      <c r="B8205" s="11">
        <v>3096979</v>
      </c>
      <c r="D8205" s="1">
        <v>42277</v>
      </c>
    </row>
    <row r="8206" spans="1:4" x14ac:dyDescent="0.25">
      <c r="A8206" s="28">
        <v>464092</v>
      </c>
      <c r="B8206" s="11">
        <v>3634653</v>
      </c>
      <c r="D8206" s="1">
        <v>42643</v>
      </c>
    </row>
    <row r="8207" spans="1:4" x14ac:dyDescent="0.25">
      <c r="A8207" s="28">
        <v>464092</v>
      </c>
      <c r="B8207" s="11">
        <v>3634653</v>
      </c>
      <c r="D8207" s="1">
        <v>42978</v>
      </c>
    </row>
    <row r="8208" spans="1:4" x14ac:dyDescent="0.25">
      <c r="A8208" s="28">
        <v>464102</v>
      </c>
      <c r="B8208" s="11">
        <v>13</v>
      </c>
      <c r="D8208" s="1">
        <v>42004</v>
      </c>
    </row>
    <row r="8209" spans="1:4" x14ac:dyDescent="0.25">
      <c r="A8209" s="28">
        <v>464102</v>
      </c>
      <c r="B8209" s="11">
        <v>16</v>
      </c>
      <c r="D8209" s="1">
        <v>42277</v>
      </c>
    </row>
    <row r="8210" spans="1:4" x14ac:dyDescent="0.25">
      <c r="A8210" s="28">
        <v>464102</v>
      </c>
      <c r="B8210" s="11">
        <v>18</v>
      </c>
      <c r="C8210" s="44"/>
      <c r="D8210" s="1">
        <v>42643</v>
      </c>
    </row>
    <row r="8211" spans="1:4" x14ac:dyDescent="0.25">
      <c r="A8211" s="28">
        <v>464102</v>
      </c>
      <c r="B8211" s="11">
        <v>16</v>
      </c>
      <c r="D8211" s="1">
        <v>42978</v>
      </c>
    </row>
    <row r="8212" spans="1:4" x14ac:dyDescent="0.25">
      <c r="A8212" s="28">
        <v>464256</v>
      </c>
      <c r="B8212" s="11">
        <v>1</v>
      </c>
      <c r="D8212" s="1">
        <v>42009</v>
      </c>
    </row>
    <row r="8213" spans="1:4" x14ac:dyDescent="0.25">
      <c r="A8213" s="28">
        <v>464260</v>
      </c>
      <c r="B8213" s="11">
        <v>3893</v>
      </c>
      <c r="D8213" s="1">
        <v>42009</v>
      </c>
    </row>
    <row r="8214" spans="1:4" x14ac:dyDescent="0.25">
      <c r="A8214" s="28">
        <v>464274</v>
      </c>
      <c r="B8214" s="11">
        <v>1</v>
      </c>
      <c r="C8214" s="44"/>
      <c r="D8214" s="1">
        <v>42277</v>
      </c>
    </row>
    <row r="8215" spans="1:4" x14ac:dyDescent="0.25">
      <c r="A8215" s="28">
        <v>464386</v>
      </c>
      <c r="B8215" s="11">
        <v>149</v>
      </c>
      <c r="D8215" s="1">
        <v>42277</v>
      </c>
    </row>
    <row r="8216" spans="1:4" x14ac:dyDescent="0.25">
      <c r="A8216" s="28">
        <v>464386</v>
      </c>
      <c r="B8216" s="11">
        <v>183</v>
      </c>
      <c r="D8216" s="1">
        <v>42643</v>
      </c>
    </row>
    <row r="8217" spans="1:4" x14ac:dyDescent="0.25">
      <c r="A8217" s="28">
        <v>464386</v>
      </c>
      <c r="B8217" s="11">
        <v>147</v>
      </c>
      <c r="D8217" s="1">
        <v>43008</v>
      </c>
    </row>
    <row r="8218" spans="1:4" x14ac:dyDescent="0.25">
      <c r="A8218" s="28">
        <v>464391</v>
      </c>
      <c r="B8218" s="11">
        <v>186</v>
      </c>
      <c r="D8218" s="1">
        <v>42277</v>
      </c>
    </row>
    <row r="8219" spans="1:4" x14ac:dyDescent="0.25">
      <c r="A8219" s="28">
        <v>464391</v>
      </c>
      <c r="B8219" s="11">
        <v>186</v>
      </c>
      <c r="D8219" s="1">
        <v>42643</v>
      </c>
    </row>
    <row r="8220" spans="1:4" x14ac:dyDescent="0.25">
      <c r="A8220" s="28">
        <v>464391</v>
      </c>
      <c r="B8220" s="11">
        <v>186</v>
      </c>
      <c r="C8220" s="44"/>
      <c r="D8220" s="1">
        <v>43008</v>
      </c>
    </row>
    <row r="8221" spans="1:4" x14ac:dyDescent="0.25">
      <c r="A8221" s="28">
        <v>464404</v>
      </c>
      <c r="B8221" s="11">
        <v>1</v>
      </c>
      <c r="C8221" s="44"/>
      <c r="D8221" s="1">
        <v>42186</v>
      </c>
    </row>
    <row r="8222" spans="1:4" x14ac:dyDescent="0.25">
      <c r="A8222" s="28">
        <v>464534</v>
      </c>
      <c r="B8222" s="11">
        <v>1591951</v>
      </c>
      <c r="D8222" s="1">
        <v>42004</v>
      </c>
    </row>
    <row r="8223" spans="1:4" x14ac:dyDescent="0.25">
      <c r="A8223" s="28">
        <v>464534</v>
      </c>
      <c r="B8223" s="11">
        <v>4806161</v>
      </c>
      <c r="D8223" s="1">
        <v>42369</v>
      </c>
    </row>
    <row r="8224" spans="1:4" x14ac:dyDescent="0.25">
      <c r="A8224" s="28">
        <v>464534</v>
      </c>
      <c r="B8224" s="11">
        <v>4806161</v>
      </c>
      <c r="D8224" s="1">
        <v>42735</v>
      </c>
    </row>
    <row r="8225" spans="1:4" x14ac:dyDescent="0.25">
      <c r="A8225" s="28">
        <v>464534</v>
      </c>
      <c r="B8225" s="11">
        <v>4806161</v>
      </c>
      <c r="D8225" s="1">
        <v>43100</v>
      </c>
    </row>
    <row r="8226" spans="1:4" x14ac:dyDescent="0.25">
      <c r="A8226" s="28">
        <v>464547</v>
      </c>
      <c r="B8226" s="11">
        <v>8</v>
      </c>
      <c r="D8226" s="1">
        <v>42004</v>
      </c>
    </row>
    <row r="8227" spans="1:4" x14ac:dyDescent="0.25">
      <c r="A8227" s="28">
        <v>464547</v>
      </c>
      <c r="B8227" s="11">
        <v>48</v>
      </c>
      <c r="D8227" s="1">
        <v>42369</v>
      </c>
    </row>
    <row r="8228" spans="1:4" x14ac:dyDescent="0.25">
      <c r="A8228" s="28">
        <v>464547</v>
      </c>
      <c r="B8228" s="11">
        <v>24</v>
      </c>
      <c r="D8228" s="1">
        <v>42735</v>
      </c>
    </row>
    <row r="8229" spans="1:4" x14ac:dyDescent="0.25">
      <c r="A8229" s="28">
        <v>464547</v>
      </c>
      <c r="B8229" s="11">
        <v>47</v>
      </c>
      <c r="D8229" s="1">
        <v>43100</v>
      </c>
    </row>
    <row r="8230" spans="1:4" x14ac:dyDescent="0.25">
      <c r="A8230" s="28">
        <v>464552</v>
      </c>
      <c r="B8230" s="11">
        <v>107</v>
      </c>
      <c r="D8230" s="1">
        <v>42004</v>
      </c>
    </row>
    <row r="8231" spans="1:4" x14ac:dyDescent="0.25">
      <c r="A8231" s="28">
        <v>464552</v>
      </c>
      <c r="B8231" s="11">
        <v>107</v>
      </c>
      <c r="D8231" s="1">
        <v>42369</v>
      </c>
    </row>
    <row r="8232" spans="1:4" x14ac:dyDescent="0.25">
      <c r="A8232" s="28">
        <v>464552</v>
      </c>
      <c r="B8232" s="11">
        <v>107</v>
      </c>
      <c r="D8232" s="1">
        <v>42735</v>
      </c>
    </row>
    <row r="8233" spans="1:4" x14ac:dyDescent="0.25">
      <c r="A8233" s="28">
        <v>464552</v>
      </c>
      <c r="B8233" s="11">
        <v>107</v>
      </c>
      <c r="D8233" s="1">
        <v>43100</v>
      </c>
    </row>
    <row r="8234" spans="1:4" x14ac:dyDescent="0.25">
      <c r="A8234" s="28">
        <v>464556</v>
      </c>
      <c r="B8234" s="11">
        <v>86777</v>
      </c>
      <c r="D8234" s="1">
        <v>42004</v>
      </c>
    </row>
    <row r="8235" spans="1:4" x14ac:dyDescent="0.25">
      <c r="A8235" s="28">
        <v>464556</v>
      </c>
      <c r="B8235" s="11">
        <v>1329281</v>
      </c>
      <c r="D8235" s="1">
        <v>42369</v>
      </c>
    </row>
    <row r="8236" spans="1:4" x14ac:dyDescent="0.25">
      <c r="A8236" s="28">
        <v>464556</v>
      </c>
      <c r="B8236" s="11">
        <v>1329282</v>
      </c>
      <c r="D8236" s="1">
        <v>42735</v>
      </c>
    </row>
    <row r="8237" spans="1:4" x14ac:dyDescent="0.25">
      <c r="A8237" s="28">
        <v>464556</v>
      </c>
      <c r="B8237" s="11">
        <v>1329282</v>
      </c>
      <c r="D8237" s="1">
        <v>43100</v>
      </c>
    </row>
    <row r="8238" spans="1:4" x14ac:dyDescent="0.25">
      <c r="A8238" s="28">
        <v>464605</v>
      </c>
      <c r="B8238" s="11">
        <v>4867166</v>
      </c>
      <c r="D8238" s="1">
        <v>43100</v>
      </c>
    </row>
    <row r="8239" spans="1:4" x14ac:dyDescent="0.25">
      <c r="A8239" s="28">
        <v>464645</v>
      </c>
      <c r="B8239" s="11">
        <v>56154</v>
      </c>
      <c r="D8239" s="1">
        <v>42004</v>
      </c>
    </row>
    <row r="8240" spans="1:4" x14ac:dyDescent="0.25">
      <c r="A8240" s="28">
        <v>464645</v>
      </c>
      <c r="B8240" s="11">
        <v>9219847</v>
      </c>
      <c r="D8240" s="1">
        <v>42369</v>
      </c>
    </row>
    <row r="8241" spans="1:4" x14ac:dyDescent="0.25">
      <c r="A8241" s="28">
        <v>464645</v>
      </c>
      <c r="B8241" s="11">
        <v>13469908</v>
      </c>
      <c r="D8241" s="1">
        <v>42735</v>
      </c>
    </row>
    <row r="8242" spans="1:4" x14ac:dyDescent="0.25">
      <c r="A8242" s="28">
        <v>464645</v>
      </c>
      <c r="B8242" s="11">
        <v>17758717</v>
      </c>
      <c r="C8242" t="s">
        <v>4581</v>
      </c>
      <c r="D8242" s="1">
        <v>43008</v>
      </c>
    </row>
    <row r="8243" spans="1:4" x14ac:dyDescent="0.25">
      <c r="A8243" s="28">
        <v>464649</v>
      </c>
      <c r="B8243" s="11">
        <v>56154</v>
      </c>
      <c r="D8243" s="1">
        <v>42004</v>
      </c>
    </row>
    <row r="8244" spans="1:4" x14ac:dyDescent="0.25">
      <c r="A8244" s="28">
        <v>464649</v>
      </c>
      <c r="B8244" s="11">
        <v>9219847</v>
      </c>
      <c r="D8244" s="1">
        <v>42369</v>
      </c>
    </row>
    <row r="8245" spans="1:4" x14ac:dyDescent="0.25">
      <c r="A8245" s="28">
        <v>464649</v>
      </c>
      <c r="B8245" s="11">
        <v>22689756</v>
      </c>
      <c r="D8245" s="1">
        <v>42735</v>
      </c>
    </row>
    <row r="8246" spans="1:4" x14ac:dyDescent="0.25">
      <c r="A8246" s="28">
        <v>464649</v>
      </c>
      <c r="B8246" s="11">
        <v>27034719</v>
      </c>
      <c r="D8246" s="1">
        <v>43008</v>
      </c>
    </row>
    <row r="8247" spans="1:4" x14ac:dyDescent="0.25">
      <c r="A8247" s="28">
        <v>464736</v>
      </c>
      <c r="B8247" s="11">
        <v>44000</v>
      </c>
      <c r="D8247" s="1">
        <v>42369</v>
      </c>
    </row>
    <row r="8248" spans="1:4" x14ac:dyDescent="0.25">
      <c r="A8248" s="28">
        <v>464736</v>
      </c>
      <c r="B8248" s="11">
        <v>44000</v>
      </c>
      <c r="D8248" s="1">
        <v>42735</v>
      </c>
    </row>
    <row r="8249" spans="1:4" x14ac:dyDescent="0.25">
      <c r="A8249" s="28">
        <v>464740</v>
      </c>
      <c r="B8249" s="11">
        <v>10</v>
      </c>
      <c r="D8249" s="1">
        <v>42369</v>
      </c>
    </row>
    <row r="8250" spans="1:4" x14ac:dyDescent="0.25">
      <c r="A8250" s="28">
        <v>464740</v>
      </c>
      <c r="B8250" s="11">
        <v>10</v>
      </c>
      <c r="D8250" s="1">
        <v>42735</v>
      </c>
    </row>
    <row r="8251" spans="1:4" x14ac:dyDescent="0.25">
      <c r="A8251" s="28">
        <v>464744</v>
      </c>
      <c r="B8251" s="11"/>
      <c r="D8251" s="1">
        <v>42369</v>
      </c>
    </row>
    <row r="8252" spans="1:4" x14ac:dyDescent="0.25">
      <c r="A8252" s="28">
        <v>465147</v>
      </c>
      <c r="B8252" s="11">
        <v>1900000</v>
      </c>
      <c r="D8252" s="1">
        <v>42185</v>
      </c>
    </row>
    <row r="8253" spans="1:4" x14ac:dyDescent="0.25">
      <c r="A8253" s="28">
        <v>465147</v>
      </c>
      <c r="B8253" s="11">
        <v>1941956</v>
      </c>
      <c r="D8253" s="1">
        <v>42551</v>
      </c>
    </row>
    <row r="8254" spans="1:4" x14ac:dyDescent="0.25">
      <c r="A8254" s="28">
        <v>465239</v>
      </c>
      <c r="B8254" s="11">
        <v>12</v>
      </c>
      <c r="D8254" s="1">
        <v>42369</v>
      </c>
    </row>
    <row r="8255" spans="1:4" x14ac:dyDescent="0.25">
      <c r="A8255" s="28">
        <v>465239</v>
      </c>
      <c r="B8255" s="11">
        <v>20</v>
      </c>
      <c r="D8255" s="1">
        <v>42735</v>
      </c>
    </row>
    <row r="8256" spans="1:4" x14ac:dyDescent="0.25">
      <c r="A8256" s="28">
        <v>465239</v>
      </c>
      <c r="B8256" s="11">
        <v>36</v>
      </c>
      <c r="D8256" s="1">
        <v>43100</v>
      </c>
    </row>
    <row r="8257" spans="1:4" x14ac:dyDescent="0.25">
      <c r="A8257" s="28">
        <v>465244</v>
      </c>
      <c r="B8257" s="11">
        <v>198</v>
      </c>
      <c r="D8257" s="1">
        <v>42369</v>
      </c>
    </row>
    <row r="8258" spans="1:4" x14ac:dyDescent="0.25">
      <c r="A8258" s="28">
        <v>465244</v>
      </c>
      <c r="B8258" s="11">
        <v>198</v>
      </c>
      <c r="D8258" s="1">
        <v>42735</v>
      </c>
    </row>
    <row r="8259" spans="1:4" x14ac:dyDescent="0.25">
      <c r="A8259" s="28">
        <v>465244</v>
      </c>
      <c r="B8259" s="11">
        <v>198</v>
      </c>
      <c r="C8259" s="44"/>
      <c r="D8259" s="1">
        <v>43100</v>
      </c>
    </row>
    <row r="8260" spans="1:4" x14ac:dyDescent="0.25">
      <c r="A8260" s="28">
        <v>465248</v>
      </c>
      <c r="B8260" s="11">
        <v>69595396</v>
      </c>
      <c r="D8260" s="1">
        <v>42369</v>
      </c>
    </row>
    <row r="8261" spans="1:4" x14ac:dyDescent="0.25">
      <c r="A8261" s="28">
        <v>465248</v>
      </c>
      <c r="B8261" s="11">
        <v>30193129</v>
      </c>
      <c r="C8261" s="44"/>
      <c r="D8261" s="1">
        <v>42735</v>
      </c>
    </row>
    <row r="8262" spans="1:4" x14ac:dyDescent="0.25">
      <c r="A8262" s="28">
        <v>465248</v>
      </c>
      <c r="B8262" s="11">
        <v>30193129</v>
      </c>
      <c r="C8262" s="44"/>
      <c r="D8262" s="1">
        <v>43100</v>
      </c>
    </row>
    <row r="8263" spans="1:4" x14ac:dyDescent="0.25">
      <c r="A8263" s="28">
        <v>465285</v>
      </c>
      <c r="B8263" s="11">
        <v>147119</v>
      </c>
      <c r="D8263" s="1">
        <v>42185</v>
      </c>
    </row>
    <row r="8264" spans="1:4" x14ac:dyDescent="0.25">
      <c r="A8264" s="28">
        <v>465285</v>
      </c>
      <c r="B8264" s="11">
        <v>147119</v>
      </c>
      <c r="D8264" s="1">
        <v>42369</v>
      </c>
    </row>
    <row r="8265" spans="1:4" x14ac:dyDescent="0.25">
      <c r="A8265" s="28">
        <v>465293</v>
      </c>
      <c r="B8265" s="11">
        <v>38095</v>
      </c>
      <c r="D8265" s="1">
        <v>42185</v>
      </c>
    </row>
    <row r="8266" spans="1:4" x14ac:dyDescent="0.25">
      <c r="A8266" s="28">
        <v>465304</v>
      </c>
      <c r="B8266" s="11">
        <v>731735</v>
      </c>
      <c r="D8266" s="1">
        <v>42185</v>
      </c>
    </row>
    <row r="8267" spans="1:4" x14ac:dyDescent="0.25">
      <c r="A8267" s="28">
        <v>465304</v>
      </c>
      <c r="B8267" s="11">
        <v>731725</v>
      </c>
      <c r="D8267" s="1">
        <v>42369</v>
      </c>
    </row>
    <row r="8268" spans="1:4" x14ac:dyDescent="0.25">
      <c r="A8268" s="28">
        <v>465382</v>
      </c>
      <c r="B8268" s="11">
        <v>1</v>
      </c>
      <c r="D8268" s="1">
        <v>42369</v>
      </c>
    </row>
    <row r="8269" spans="1:4" x14ac:dyDescent="0.25">
      <c r="A8269" s="28">
        <v>465842</v>
      </c>
      <c r="B8269" s="11">
        <v>4687900</v>
      </c>
      <c r="D8269" s="1">
        <v>42551</v>
      </c>
    </row>
    <row r="8270" spans="1:4" x14ac:dyDescent="0.25">
      <c r="A8270" s="28">
        <v>465855</v>
      </c>
      <c r="B8270" s="11">
        <v>1598100</v>
      </c>
      <c r="D8270" s="1">
        <v>42551</v>
      </c>
    </row>
    <row r="8271" spans="1:4" x14ac:dyDescent="0.25">
      <c r="A8271" s="28">
        <v>466106</v>
      </c>
      <c r="B8271" s="11">
        <v>500000</v>
      </c>
      <c r="D8271" s="1">
        <v>42004</v>
      </c>
    </row>
    <row r="8272" spans="1:4" x14ac:dyDescent="0.25">
      <c r="A8272" s="28">
        <v>466106</v>
      </c>
      <c r="B8272" s="11">
        <v>2107000</v>
      </c>
      <c r="D8272" s="1">
        <v>42369</v>
      </c>
    </row>
    <row r="8273" spans="1:4" x14ac:dyDescent="0.25">
      <c r="A8273" s="28">
        <v>466106</v>
      </c>
      <c r="B8273" s="11">
        <v>2107000</v>
      </c>
      <c r="D8273" s="1">
        <v>42735</v>
      </c>
    </row>
    <row r="8274" spans="1:4" x14ac:dyDescent="0.25">
      <c r="A8274" s="28">
        <v>483878</v>
      </c>
      <c r="B8274" s="11">
        <v>4</v>
      </c>
      <c r="D8274" s="1">
        <v>42004</v>
      </c>
    </row>
    <row r="8275" spans="1:4" x14ac:dyDescent="0.25">
      <c r="A8275" s="28">
        <v>483878</v>
      </c>
      <c r="B8275" s="11">
        <v>7</v>
      </c>
      <c r="D8275" s="1">
        <v>42369</v>
      </c>
    </row>
    <row r="8276" spans="1:4" x14ac:dyDescent="0.25">
      <c r="A8276" s="28">
        <v>483878</v>
      </c>
      <c r="B8276" s="11">
        <v>10</v>
      </c>
      <c r="D8276" s="1">
        <v>42735</v>
      </c>
    </row>
    <row r="8277" spans="1:4" x14ac:dyDescent="0.25">
      <c r="A8277" s="28">
        <v>483878</v>
      </c>
      <c r="B8277" s="11">
        <v>40</v>
      </c>
      <c r="D8277" s="1">
        <v>43039</v>
      </c>
    </row>
    <row r="8278" spans="1:4" x14ac:dyDescent="0.25">
      <c r="A8278" s="28">
        <v>483887</v>
      </c>
      <c r="B8278" s="11">
        <v>10375</v>
      </c>
      <c r="D8278" s="1">
        <v>42735</v>
      </c>
    </row>
    <row r="8279" spans="1:4" x14ac:dyDescent="0.25">
      <c r="A8279" s="28">
        <v>483887</v>
      </c>
      <c r="B8279" s="11">
        <v>295161</v>
      </c>
      <c r="C8279" t="s">
        <v>4582</v>
      </c>
      <c r="D8279" s="1">
        <v>43039</v>
      </c>
    </row>
    <row r="8280" spans="1:4" x14ac:dyDescent="0.25">
      <c r="A8280" s="28">
        <v>483891</v>
      </c>
      <c r="B8280" s="11">
        <v>724000</v>
      </c>
      <c r="D8280" s="1">
        <v>42004</v>
      </c>
    </row>
    <row r="8281" spans="1:4" x14ac:dyDescent="0.25">
      <c r="A8281" s="28">
        <v>483891</v>
      </c>
      <c r="B8281" s="11">
        <v>1932965</v>
      </c>
      <c r="D8281" s="1">
        <v>42369</v>
      </c>
    </row>
    <row r="8282" spans="1:4" x14ac:dyDescent="0.25">
      <c r="A8282" s="28">
        <v>483891</v>
      </c>
      <c r="B8282" s="11">
        <v>2876302</v>
      </c>
      <c r="D8282" s="1">
        <v>42735</v>
      </c>
    </row>
    <row r="8283" spans="1:4" x14ac:dyDescent="0.25">
      <c r="A8283" s="28">
        <v>483891</v>
      </c>
      <c r="B8283" s="11">
        <v>3171463</v>
      </c>
      <c r="C8283" t="s">
        <v>4583</v>
      </c>
      <c r="D8283" s="1">
        <v>43039</v>
      </c>
    </row>
    <row r="8284" spans="1:4" x14ac:dyDescent="0.25">
      <c r="A8284" s="28">
        <v>484167</v>
      </c>
      <c r="B8284" s="11">
        <v>5</v>
      </c>
      <c r="D8284" s="1">
        <v>42094</v>
      </c>
    </row>
    <row r="8285" spans="1:4" x14ac:dyDescent="0.25">
      <c r="A8285" s="28">
        <v>484187</v>
      </c>
      <c r="B8285" s="11">
        <v>8</v>
      </c>
      <c r="D8285" s="1">
        <v>42094</v>
      </c>
    </row>
    <row r="8286" spans="1:4" x14ac:dyDescent="0.25">
      <c r="A8286" s="28">
        <v>484192</v>
      </c>
      <c r="B8286" s="11">
        <v>1767000</v>
      </c>
      <c r="D8286" s="1">
        <v>42094</v>
      </c>
    </row>
    <row r="8287" spans="1:4" x14ac:dyDescent="0.25">
      <c r="A8287" s="28">
        <v>484756</v>
      </c>
      <c r="B8287" s="11">
        <v>8</v>
      </c>
      <c r="C8287" t="s">
        <v>4462</v>
      </c>
      <c r="D8287" s="1">
        <v>42369</v>
      </c>
    </row>
    <row r="8288" spans="1:4" x14ac:dyDescent="0.25">
      <c r="A8288" s="28">
        <v>484756</v>
      </c>
      <c r="B8288" s="11">
        <v>19</v>
      </c>
      <c r="D8288" s="1">
        <v>42735</v>
      </c>
    </row>
    <row r="8289" spans="1:4" x14ac:dyDescent="0.25">
      <c r="A8289" s="28">
        <v>484756</v>
      </c>
      <c r="B8289" s="11">
        <v>30</v>
      </c>
      <c r="D8289" s="1">
        <v>43100</v>
      </c>
    </row>
    <row r="8290" spans="1:4" x14ac:dyDescent="0.25">
      <c r="A8290" s="28">
        <v>484820</v>
      </c>
      <c r="B8290" s="11">
        <v>665000</v>
      </c>
      <c r="C8290" t="s">
        <v>4584</v>
      </c>
      <c r="D8290" s="1">
        <v>42735</v>
      </c>
    </row>
    <row r="8291" spans="1:4" x14ac:dyDescent="0.25">
      <c r="A8291" s="28">
        <v>484820</v>
      </c>
      <c r="B8291" s="11">
        <v>665000</v>
      </c>
      <c r="D8291" s="1">
        <v>43100</v>
      </c>
    </row>
    <row r="8292" spans="1:4" x14ac:dyDescent="0.25">
      <c r="A8292" s="28">
        <v>484830</v>
      </c>
      <c r="B8292" s="11">
        <v>9</v>
      </c>
      <c r="D8292" s="1">
        <v>42369</v>
      </c>
    </row>
    <row r="8293" spans="1:4" x14ac:dyDescent="0.25">
      <c r="A8293" s="28">
        <v>484830</v>
      </c>
      <c r="B8293" s="11">
        <v>5</v>
      </c>
      <c r="D8293" s="1">
        <v>42735</v>
      </c>
    </row>
    <row r="8294" spans="1:4" x14ac:dyDescent="0.25">
      <c r="A8294" s="28">
        <v>484830</v>
      </c>
      <c r="B8294" s="11">
        <v>5</v>
      </c>
      <c r="D8294" s="1">
        <v>43100</v>
      </c>
    </row>
    <row r="8295" spans="1:4" x14ac:dyDescent="0.25">
      <c r="A8295" s="28">
        <v>484841</v>
      </c>
      <c r="B8295" s="11"/>
      <c r="D8295" s="1">
        <v>42369</v>
      </c>
    </row>
    <row r="8296" spans="1:4" x14ac:dyDescent="0.25">
      <c r="A8296" s="28">
        <v>484841</v>
      </c>
      <c r="B8296" s="11">
        <v>2</v>
      </c>
      <c r="D8296" s="1">
        <v>42735</v>
      </c>
    </row>
    <row r="8297" spans="1:4" x14ac:dyDescent="0.25">
      <c r="A8297" s="28">
        <v>484841</v>
      </c>
      <c r="B8297" s="11">
        <v>10</v>
      </c>
      <c r="D8297" s="1">
        <v>43100</v>
      </c>
    </row>
    <row r="8298" spans="1:4" x14ac:dyDescent="0.25">
      <c r="A8298" s="28">
        <v>484849</v>
      </c>
      <c r="B8298" s="11">
        <v>12</v>
      </c>
      <c r="C8298" t="s">
        <v>3283</v>
      </c>
      <c r="D8298" s="1">
        <v>42369</v>
      </c>
    </row>
    <row r="8299" spans="1:4" x14ac:dyDescent="0.25">
      <c r="A8299" s="28">
        <v>484849</v>
      </c>
      <c r="B8299" s="11">
        <v>12</v>
      </c>
      <c r="D8299" s="1">
        <v>42735</v>
      </c>
    </row>
    <row r="8300" spans="1:4" x14ac:dyDescent="0.25">
      <c r="A8300" s="28">
        <v>484849</v>
      </c>
      <c r="B8300" s="11">
        <v>12</v>
      </c>
      <c r="C8300" s="44"/>
      <c r="D8300" s="1">
        <v>43100</v>
      </c>
    </row>
    <row r="8301" spans="1:4" x14ac:dyDescent="0.25">
      <c r="A8301" s="28">
        <v>484857</v>
      </c>
      <c r="B8301" s="11">
        <v>665000</v>
      </c>
      <c r="C8301" s="44"/>
      <c r="D8301" s="1">
        <v>42369</v>
      </c>
    </row>
    <row r="8302" spans="1:4" x14ac:dyDescent="0.25">
      <c r="A8302" s="28">
        <v>484857</v>
      </c>
      <c r="B8302" s="11">
        <v>665000</v>
      </c>
      <c r="C8302" s="44"/>
      <c r="D8302" s="1">
        <v>42735</v>
      </c>
    </row>
    <row r="8303" spans="1:4" x14ac:dyDescent="0.25">
      <c r="A8303" s="28">
        <v>484857</v>
      </c>
      <c r="B8303" s="11">
        <v>676265</v>
      </c>
      <c r="D8303" s="1">
        <v>43100</v>
      </c>
    </row>
    <row r="8304" spans="1:4" x14ac:dyDescent="0.25">
      <c r="A8304" s="28">
        <v>486841</v>
      </c>
      <c r="B8304" s="11">
        <v>14000</v>
      </c>
      <c r="D8304" s="1">
        <v>42369</v>
      </c>
    </row>
    <row r="8305" spans="1:4" x14ac:dyDescent="0.25">
      <c r="A8305" s="28">
        <v>486845</v>
      </c>
      <c r="B8305" s="11">
        <v>48750</v>
      </c>
      <c r="D8305" s="1">
        <v>42369</v>
      </c>
    </row>
    <row r="8306" spans="1:4" x14ac:dyDescent="0.25">
      <c r="A8306" s="28">
        <v>486845</v>
      </c>
      <c r="B8306" s="11">
        <v>48750</v>
      </c>
      <c r="D8306" s="1">
        <v>42735</v>
      </c>
    </row>
    <row r="8307" spans="1:4" x14ac:dyDescent="0.25">
      <c r="A8307" s="28">
        <v>486849</v>
      </c>
      <c r="B8307" s="11">
        <v>4</v>
      </c>
      <c r="D8307" s="1">
        <v>42369</v>
      </c>
    </row>
    <row r="8308" spans="1:4" x14ac:dyDescent="0.25">
      <c r="A8308" s="28">
        <v>486849</v>
      </c>
      <c r="B8308" s="11">
        <v>4</v>
      </c>
      <c r="D8308" s="1">
        <v>42735</v>
      </c>
    </row>
    <row r="8309" spans="1:4" x14ac:dyDescent="0.25">
      <c r="A8309" s="28">
        <v>491101</v>
      </c>
      <c r="B8309" s="11">
        <v>19</v>
      </c>
      <c r="D8309" s="1">
        <v>42369</v>
      </c>
    </row>
    <row r="8310" spans="1:4" x14ac:dyDescent="0.25">
      <c r="A8310" s="28">
        <v>491101</v>
      </c>
      <c r="B8310" s="11">
        <v>25</v>
      </c>
      <c r="D8310" s="1">
        <v>42735</v>
      </c>
    </row>
    <row r="8311" spans="1:4" x14ac:dyDescent="0.25">
      <c r="A8311" s="28">
        <v>491101</v>
      </c>
      <c r="B8311" s="11">
        <v>26</v>
      </c>
      <c r="D8311" s="1">
        <v>43100</v>
      </c>
    </row>
    <row r="8312" spans="1:4" x14ac:dyDescent="0.25">
      <c r="A8312" s="28">
        <v>491109</v>
      </c>
      <c r="B8312" s="11">
        <v>3572500</v>
      </c>
      <c r="D8312" s="1">
        <v>42369</v>
      </c>
    </row>
    <row r="8313" spans="1:4" x14ac:dyDescent="0.25">
      <c r="A8313" s="28">
        <v>491109</v>
      </c>
      <c r="B8313" s="11">
        <v>3572500</v>
      </c>
      <c r="D8313" s="1">
        <v>42735</v>
      </c>
    </row>
    <row r="8314" spans="1:4" x14ac:dyDescent="0.25">
      <c r="A8314" s="28">
        <v>491109</v>
      </c>
      <c r="B8314" s="11">
        <v>3572500</v>
      </c>
      <c r="D8314" s="1">
        <v>43100</v>
      </c>
    </row>
    <row r="8315" spans="1:4" x14ac:dyDescent="0.25">
      <c r="A8315" s="28">
        <v>491113</v>
      </c>
      <c r="B8315" s="11">
        <v>3572500</v>
      </c>
      <c r="D8315" s="1">
        <v>42369</v>
      </c>
    </row>
    <row r="8316" spans="1:4" x14ac:dyDescent="0.25">
      <c r="A8316" s="28">
        <v>491113</v>
      </c>
      <c r="B8316" s="11">
        <v>3572500</v>
      </c>
      <c r="D8316" s="1">
        <v>42735</v>
      </c>
    </row>
    <row r="8317" spans="1:4" x14ac:dyDescent="0.25">
      <c r="A8317" s="28">
        <v>491113</v>
      </c>
      <c r="B8317" s="11">
        <v>3572500</v>
      </c>
      <c r="D8317" s="1">
        <v>43100</v>
      </c>
    </row>
    <row r="8318" spans="1:4" x14ac:dyDescent="0.25">
      <c r="A8318" s="28">
        <v>491218</v>
      </c>
      <c r="B8318" s="11">
        <v>1235861</v>
      </c>
      <c r="D8318" s="1">
        <v>42369</v>
      </c>
    </row>
    <row r="8319" spans="1:4" x14ac:dyDescent="0.25">
      <c r="A8319" s="28">
        <v>491237</v>
      </c>
      <c r="B8319" s="11">
        <v>59378</v>
      </c>
      <c r="D8319" s="1">
        <v>42185</v>
      </c>
    </row>
    <row r="8320" spans="1:4" x14ac:dyDescent="0.25">
      <c r="A8320" s="28">
        <v>491237</v>
      </c>
      <c r="B8320" s="11">
        <v>75081</v>
      </c>
      <c r="D8320" s="1">
        <v>42369</v>
      </c>
    </row>
    <row r="8321" spans="1:4" x14ac:dyDescent="0.25">
      <c r="A8321" s="28">
        <v>491237</v>
      </c>
      <c r="B8321" s="11">
        <v>115645</v>
      </c>
      <c r="D8321" s="1">
        <v>42916</v>
      </c>
    </row>
    <row r="8322" spans="1:4" x14ac:dyDescent="0.25">
      <c r="A8322" s="28">
        <v>491237</v>
      </c>
      <c r="B8322" s="11">
        <v>115878</v>
      </c>
      <c r="D8322" s="1">
        <v>43100</v>
      </c>
    </row>
    <row r="8323" spans="1:4" x14ac:dyDescent="0.25">
      <c r="A8323" s="28">
        <v>491241</v>
      </c>
      <c r="B8323" s="11">
        <v>1</v>
      </c>
      <c r="D8323" s="1">
        <v>42551</v>
      </c>
    </row>
    <row r="8324" spans="1:4" x14ac:dyDescent="0.25">
      <c r="A8324" s="28">
        <v>491241</v>
      </c>
      <c r="B8324" s="11">
        <v>1</v>
      </c>
      <c r="D8324" s="1">
        <v>42916</v>
      </c>
    </row>
    <row r="8325" spans="1:4" x14ac:dyDescent="0.25">
      <c r="A8325" s="28">
        <v>491241</v>
      </c>
      <c r="B8325" s="11">
        <v>1</v>
      </c>
      <c r="D8325" s="1">
        <v>43100</v>
      </c>
    </row>
    <row r="8326" spans="1:4" x14ac:dyDescent="0.25">
      <c r="A8326" s="28">
        <v>491245</v>
      </c>
      <c r="B8326" s="11">
        <v>1</v>
      </c>
      <c r="D8326" s="1">
        <v>42551</v>
      </c>
    </row>
    <row r="8327" spans="1:4" x14ac:dyDescent="0.25">
      <c r="A8327" s="28">
        <v>491245</v>
      </c>
      <c r="B8327" s="11">
        <v>0</v>
      </c>
      <c r="C8327" s="44">
        <v>0.9</v>
      </c>
      <c r="D8327" s="1">
        <v>42916</v>
      </c>
    </row>
    <row r="8328" spans="1:4" x14ac:dyDescent="0.25">
      <c r="A8328" s="28">
        <v>491245</v>
      </c>
      <c r="B8328" s="11">
        <v>0</v>
      </c>
      <c r="C8328" s="44">
        <v>1</v>
      </c>
      <c r="D8328" s="1">
        <v>43100</v>
      </c>
    </row>
    <row r="8329" spans="1:4" x14ac:dyDescent="0.25">
      <c r="A8329" s="28">
        <v>491249</v>
      </c>
      <c r="B8329" s="11">
        <v>1</v>
      </c>
      <c r="D8329" s="1">
        <v>42551</v>
      </c>
    </row>
    <row r="8330" spans="1:4" x14ac:dyDescent="0.25">
      <c r="A8330" s="28">
        <v>491249</v>
      </c>
      <c r="B8330" s="11">
        <v>1</v>
      </c>
      <c r="D8330" s="1">
        <v>42916</v>
      </c>
    </row>
    <row r="8331" spans="1:4" x14ac:dyDescent="0.25">
      <c r="A8331" s="28">
        <v>491249</v>
      </c>
      <c r="B8331" s="11">
        <v>1</v>
      </c>
      <c r="D8331" s="1">
        <v>43100</v>
      </c>
    </row>
    <row r="8332" spans="1:4" x14ac:dyDescent="0.25">
      <c r="A8332" s="28">
        <v>491253</v>
      </c>
      <c r="B8332" s="11">
        <v>1</v>
      </c>
      <c r="D8332" s="1">
        <v>42551</v>
      </c>
    </row>
    <row r="8333" spans="1:4" x14ac:dyDescent="0.25">
      <c r="A8333" s="28">
        <v>491253</v>
      </c>
      <c r="B8333" s="11">
        <v>0</v>
      </c>
      <c r="C8333" s="44">
        <v>0.9</v>
      </c>
      <c r="D8333" s="1">
        <v>42916</v>
      </c>
    </row>
    <row r="8334" spans="1:4" x14ac:dyDescent="0.25">
      <c r="A8334" s="28">
        <v>491253</v>
      </c>
      <c r="B8334" s="11">
        <v>0</v>
      </c>
      <c r="C8334" s="44">
        <v>1</v>
      </c>
      <c r="D8334" s="1">
        <v>43100</v>
      </c>
    </row>
    <row r="8335" spans="1:4" x14ac:dyDescent="0.25">
      <c r="A8335" s="28">
        <v>491303</v>
      </c>
      <c r="B8335" s="11">
        <v>3722321</v>
      </c>
      <c r="D8335" s="1">
        <v>42369</v>
      </c>
    </row>
    <row r="8336" spans="1:4" x14ac:dyDescent="0.25">
      <c r="A8336" s="28">
        <v>491542</v>
      </c>
      <c r="B8336" s="11">
        <v>15666187</v>
      </c>
      <c r="D8336" s="1">
        <v>42185</v>
      </c>
    </row>
    <row r="8337" spans="1:4" x14ac:dyDescent="0.25">
      <c r="A8337" s="28">
        <v>491542</v>
      </c>
      <c r="B8337" s="11">
        <v>50752258</v>
      </c>
      <c r="D8337" s="1">
        <v>42551</v>
      </c>
    </row>
    <row r="8338" spans="1:4" x14ac:dyDescent="0.25">
      <c r="A8338" s="28">
        <v>491542</v>
      </c>
      <c r="B8338" s="11">
        <v>52486899</v>
      </c>
      <c r="D8338" s="1">
        <v>42916</v>
      </c>
    </row>
    <row r="8339" spans="1:4" x14ac:dyDescent="0.25">
      <c r="A8339" s="28">
        <v>491546</v>
      </c>
      <c r="B8339" s="11">
        <v>15666187</v>
      </c>
      <c r="D8339" s="1">
        <v>42185</v>
      </c>
    </row>
    <row r="8340" spans="1:4" x14ac:dyDescent="0.25">
      <c r="A8340" s="28">
        <v>491546</v>
      </c>
      <c r="B8340" s="11">
        <v>50752258</v>
      </c>
      <c r="D8340" s="1">
        <v>42551</v>
      </c>
    </row>
    <row r="8341" spans="1:4" x14ac:dyDescent="0.25">
      <c r="A8341" s="28">
        <v>491546</v>
      </c>
      <c r="B8341" s="11">
        <v>50736899</v>
      </c>
      <c r="C8341" s="44" t="s">
        <v>4585</v>
      </c>
      <c r="D8341" s="1">
        <v>42916</v>
      </c>
    </row>
    <row r="8342" spans="1:4" x14ac:dyDescent="0.25">
      <c r="A8342" s="28">
        <v>491550</v>
      </c>
      <c r="B8342" s="11">
        <v>94</v>
      </c>
      <c r="D8342" s="1">
        <v>42551</v>
      </c>
    </row>
    <row r="8343" spans="1:4" x14ac:dyDescent="0.25">
      <c r="A8343" s="28">
        <v>491605</v>
      </c>
      <c r="B8343" s="11">
        <v>3000000</v>
      </c>
      <c r="C8343" s="44"/>
      <c r="D8343" s="1">
        <v>42004</v>
      </c>
    </row>
    <row r="8344" spans="1:4" x14ac:dyDescent="0.25">
      <c r="A8344" s="28">
        <v>491605</v>
      </c>
      <c r="B8344" s="11">
        <v>300000</v>
      </c>
      <c r="D8344" s="1">
        <v>42369</v>
      </c>
    </row>
    <row r="8345" spans="1:4" x14ac:dyDescent="0.25">
      <c r="A8345" s="28">
        <v>491605</v>
      </c>
      <c r="B8345" s="11">
        <v>3000000</v>
      </c>
      <c r="D8345" s="1">
        <v>42735</v>
      </c>
    </row>
    <row r="8346" spans="1:4" x14ac:dyDescent="0.25">
      <c r="A8346" s="28">
        <v>491605</v>
      </c>
      <c r="B8346" s="11">
        <v>3000000</v>
      </c>
      <c r="D8346" s="1">
        <v>42947</v>
      </c>
    </row>
    <row r="8347" spans="1:4" x14ac:dyDescent="0.25">
      <c r="A8347" s="28">
        <v>491613</v>
      </c>
      <c r="B8347" s="11"/>
      <c r="D8347" s="1">
        <v>42004</v>
      </c>
    </row>
    <row r="8348" spans="1:4" x14ac:dyDescent="0.25">
      <c r="A8348" s="28">
        <v>491613</v>
      </c>
      <c r="B8348" s="11">
        <v>95</v>
      </c>
      <c r="D8348" s="1">
        <v>42735</v>
      </c>
    </row>
    <row r="8349" spans="1:4" x14ac:dyDescent="0.25">
      <c r="A8349" s="28">
        <v>491613</v>
      </c>
      <c r="B8349" s="11">
        <v>95</v>
      </c>
      <c r="D8349" s="1">
        <v>43100</v>
      </c>
    </row>
    <row r="8350" spans="1:4" x14ac:dyDescent="0.25">
      <c r="A8350" s="28">
        <v>491617</v>
      </c>
      <c r="B8350" s="11"/>
      <c r="C8350" s="44"/>
      <c r="D8350" s="1">
        <v>42004</v>
      </c>
    </row>
    <row r="8351" spans="1:4" x14ac:dyDescent="0.25">
      <c r="A8351" s="28">
        <v>491617</v>
      </c>
      <c r="B8351" s="11">
        <v>6</v>
      </c>
      <c r="C8351" s="44"/>
      <c r="D8351" s="1">
        <v>42735</v>
      </c>
    </row>
    <row r="8352" spans="1:4" x14ac:dyDescent="0.25">
      <c r="A8352" s="28">
        <v>491617</v>
      </c>
      <c r="B8352" s="11">
        <v>13</v>
      </c>
      <c r="C8352" s="44"/>
      <c r="D8352" s="1">
        <v>43100</v>
      </c>
    </row>
    <row r="8353" spans="1:4" x14ac:dyDescent="0.25">
      <c r="A8353" s="28">
        <v>491654</v>
      </c>
      <c r="B8353" s="11">
        <v>7</v>
      </c>
      <c r="C8353" s="44"/>
      <c r="D8353" s="1">
        <v>42369</v>
      </c>
    </row>
    <row r="8354" spans="1:4" x14ac:dyDescent="0.25">
      <c r="A8354" s="28">
        <v>491662</v>
      </c>
      <c r="B8354" s="11">
        <v>52</v>
      </c>
      <c r="C8354" s="44"/>
      <c r="D8354" s="1">
        <v>42369</v>
      </c>
    </row>
    <row r="8355" spans="1:4" x14ac:dyDescent="0.25">
      <c r="A8355" s="28">
        <v>491666</v>
      </c>
      <c r="B8355" s="11">
        <v>8883669</v>
      </c>
      <c r="C8355" s="44"/>
      <c r="D8355" s="1">
        <v>42369</v>
      </c>
    </row>
    <row r="8356" spans="1:4" x14ac:dyDescent="0.25">
      <c r="A8356" s="28">
        <v>491670</v>
      </c>
      <c r="B8356" s="11">
        <v>8883669</v>
      </c>
      <c r="D8356" s="1">
        <v>42369</v>
      </c>
    </row>
    <row r="8357" spans="1:4" x14ac:dyDescent="0.25">
      <c r="A8357" s="28">
        <v>492194</v>
      </c>
      <c r="B8357" s="11">
        <v>1145321</v>
      </c>
      <c r="D8357" s="1">
        <v>42185</v>
      </c>
    </row>
    <row r="8358" spans="1:4" x14ac:dyDescent="0.25">
      <c r="A8358" s="28">
        <v>492194</v>
      </c>
      <c r="B8358" s="11">
        <v>1888683</v>
      </c>
      <c r="D8358" s="1">
        <v>42369</v>
      </c>
    </row>
    <row r="8359" spans="1:4" x14ac:dyDescent="0.25">
      <c r="A8359" s="28">
        <v>492204</v>
      </c>
      <c r="B8359" s="11">
        <v>3331981</v>
      </c>
      <c r="D8359" s="1">
        <v>42185</v>
      </c>
    </row>
    <row r="8360" spans="1:4" x14ac:dyDescent="0.25">
      <c r="A8360" s="28">
        <v>492204</v>
      </c>
      <c r="B8360" s="11">
        <v>3979550</v>
      </c>
      <c r="D8360" s="1">
        <v>42551</v>
      </c>
    </row>
    <row r="8361" spans="1:4" x14ac:dyDescent="0.25">
      <c r="A8361" s="28">
        <v>492204</v>
      </c>
      <c r="B8361" s="11">
        <v>4202495</v>
      </c>
      <c r="D8361" s="1">
        <v>42735</v>
      </c>
    </row>
    <row r="8362" spans="1:4" x14ac:dyDescent="0.25">
      <c r="A8362" s="28">
        <v>492212</v>
      </c>
      <c r="B8362" s="11">
        <v>2183560</v>
      </c>
      <c r="D8362" s="1">
        <v>42004</v>
      </c>
    </row>
    <row r="8363" spans="1:4" x14ac:dyDescent="0.25">
      <c r="A8363" s="28">
        <v>492212</v>
      </c>
      <c r="B8363" s="11">
        <v>5083718</v>
      </c>
      <c r="D8363" s="1">
        <v>42369</v>
      </c>
    </row>
    <row r="8364" spans="1:4" x14ac:dyDescent="0.25">
      <c r="A8364" s="28">
        <v>492212</v>
      </c>
      <c r="B8364" s="11">
        <v>8303127</v>
      </c>
      <c r="D8364" s="1">
        <v>42735</v>
      </c>
    </row>
    <row r="8365" spans="1:4" x14ac:dyDescent="0.25">
      <c r="A8365" s="28">
        <v>492212</v>
      </c>
      <c r="B8365" s="11">
        <v>8303127</v>
      </c>
      <c r="C8365" s="44"/>
      <c r="D8365" s="1">
        <v>43100</v>
      </c>
    </row>
    <row r="8366" spans="1:4" x14ac:dyDescent="0.25">
      <c r="A8366" s="28">
        <v>492218</v>
      </c>
      <c r="B8366" s="11">
        <v>11750000</v>
      </c>
      <c r="D8366" s="1">
        <v>42004</v>
      </c>
    </row>
    <row r="8367" spans="1:4" x14ac:dyDescent="0.25">
      <c r="A8367" s="28">
        <v>492218</v>
      </c>
      <c r="B8367" s="11">
        <v>11750000</v>
      </c>
      <c r="C8367" s="44"/>
      <c r="D8367" s="1">
        <v>42369</v>
      </c>
    </row>
    <row r="8368" spans="1:4" x14ac:dyDescent="0.25">
      <c r="A8368" s="28">
        <v>492218</v>
      </c>
      <c r="B8368" s="11">
        <v>11750000</v>
      </c>
      <c r="C8368" s="44"/>
      <c r="D8368" s="1">
        <v>42735</v>
      </c>
    </row>
    <row r="8369" spans="1:4" x14ac:dyDescent="0.25">
      <c r="A8369" s="28">
        <v>492223</v>
      </c>
      <c r="B8369" s="11">
        <v>91462</v>
      </c>
      <c r="D8369" s="1">
        <v>42185</v>
      </c>
    </row>
    <row r="8370" spans="1:4" x14ac:dyDescent="0.25">
      <c r="A8370" s="28">
        <v>492227</v>
      </c>
      <c r="B8370" s="11">
        <v>34747</v>
      </c>
      <c r="D8370" s="1">
        <v>42094</v>
      </c>
    </row>
    <row r="8371" spans="1:4" x14ac:dyDescent="0.25">
      <c r="A8371" s="28">
        <v>492227</v>
      </c>
      <c r="B8371" s="11">
        <v>11500</v>
      </c>
      <c r="D8371" s="1">
        <v>42277</v>
      </c>
    </row>
    <row r="8372" spans="1:4" x14ac:dyDescent="0.25">
      <c r="A8372" s="28">
        <v>492227</v>
      </c>
      <c r="B8372" s="11">
        <v>269329</v>
      </c>
      <c r="D8372" s="1">
        <v>42674</v>
      </c>
    </row>
    <row r="8373" spans="1:4" x14ac:dyDescent="0.25">
      <c r="A8373" s="28">
        <v>492232</v>
      </c>
      <c r="B8373" s="11">
        <v>25300000</v>
      </c>
      <c r="D8373" s="1">
        <v>42369</v>
      </c>
    </row>
    <row r="8374" spans="1:4" x14ac:dyDescent="0.25">
      <c r="A8374" s="28">
        <v>492236</v>
      </c>
      <c r="B8374" s="11">
        <v>1311628</v>
      </c>
      <c r="D8374" s="1">
        <v>42185</v>
      </c>
    </row>
    <row r="8375" spans="1:4" x14ac:dyDescent="0.25">
      <c r="A8375" s="28">
        <v>492236</v>
      </c>
      <c r="B8375" s="11">
        <v>1545757</v>
      </c>
      <c r="C8375" s="45"/>
      <c r="D8375" s="1">
        <v>42551</v>
      </c>
    </row>
    <row r="8376" spans="1:4" x14ac:dyDescent="0.25">
      <c r="A8376" s="28">
        <v>492242</v>
      </c>
      <c r="B8376" s="11">
        <v>2332405</v>
      </c>
      <c r="D8376" s="1">
        <v>42185</v>
      </c>
    </row>
    <row r="8377" spans="1:4" x14ac:dyDescent="0.25">
      <c r="A8377" s="28">
        <v>492242</v>
      </c>
      <c r="B8377" s="11">
        <v>8650111</v>
      </c>
      <c r="D8377" s="1">
        <v>42369</v>
      </c>
    </row>
    <row r="8378" spans="1:4" x14ac:dyDescent="0.25">
      <c r="A8378" s="28">
        <v>492246</v>
      </c>
      <c r="B8378" s="11">
        <v>1420000</v>
      </c>
      <c r="D8378" s="1">
        <v>42185</v>
      </c>
    </row>
    <row r="8379" spans="1:4" x14ac:dyDescent="0.25">
      <c r="A8379" s="28">
        <v>492246</v>
      </c>
      <c r="B8379" s="11">
        <v>2176261</v>
      </c>
      <c r="D8379" s="1">
        <v>42460</v>
      </c>
    </row>
    <row r="8380" spans="1:4" x14ac:dyDescent="0.25">
      <c r="A8380" s="28">
        <v>492250</v>
      </c>
      <c r="B8380" s="11">
        <v>2566504</v>
      </c>
      <c r="D8380" s="1">
        <v>42004</v>
      </c>
    </row>
    <row r="8381" spans="1:4" x14ac:dyDescent="0.25">
      <c r="A8381" s="28">
        <v>492254</v>
      </c>
      <c r="B8381" s="11">
        <v>547441</v>
      </c>
      <c r="D8381" s="1">
        <v>42004</v>
      </c>
    </row>
    <row r="8382" spans="1:4" x14ac:dyDescent="0.25">
      <c r="A8382" s="28">
        <v>492258</v>
      </c>
      <c r="B8382" s="11">
        <v>15000</v>
      </c>
      <c r="D8382" s="1">
        <v>41943</v>
      </c>
    </row>
    <row r="8383" spans="1:4" x14ac:dyDescent="0.25">
      <c r="A8383" s="28">
        <v>492262</v>
      </c>
      <c r="B8383" s="11">
        <v>2236878</v>
      </c>
      <c r="D8383" s="1">
        <v>42004</v>
      </c>
    </row>
    <row r="8384" spans="1:4" x14ac:dyDescent="0.25">
      <c r="A8384" s="28">
        <v>492262</v>
      </c>
      <c r="B8384" s="11">
        <v>2778888</v>
      </c>
      <c r="D8384" s="1">
        <v>42369</v>
      </c>
    </row>
    <row r="8385" spans="1:4" x14ac:dyDescent="0.25">
      <c r="A8385" s="28">
        <v>492262</v>
      </c>
      <c r="B8385" s="11">
        <v>2773838</v>
      </c>
      <c r="D8385" s="1">
        <v>42825</v>
      </c>
    </row>
    <row r="8386" spans="1:4" x14ac:dyDescent="0.25">
      <c r="A8386" s="28">
        <v>492266</v>
      </c>
      <c r="B8386" s="11">
        <v>9279903</v>
      </c>
      <c r="D8386" s="1">
        <v>42004</v>
      </c>
    </row>
    <row r="8387" spans="1:4" x14ac:dyDescent="0.25">
      <c r="A8387" s="28">
        <v>492266</v>
      </c>
      <c r="B8387" s="11">
        <v>9393835</v>
      </c>
      <c r="D8387" s="1">
        <v>42369</v>
      </c>
    </row>
    <row r="8388" spans="1:4" x14ac:dyDescent="0.25">
      <c r="A8388" s="28">
        <v>492266</v>
      </c>
      <c r="B8388" s="11">
        <v>9649678</v>
      </c>
      <c r="D8388" s="1">
        <v>42825</v>
      </c>
    </row>
    <row r="8389" spans="1:4" x14ac:dyDescent="0.25">
      <c r="A8389" s="28">
        <v>492270</v>
      </c>
      <c r="B8389" s="11">
        <v>1329801</v>
      </c>
      <c r="D8389" s="1">
        <v>42004</v>
      </c>
    </row>
    <row r="8390" spans="1:4" x14ac:dyDescent="0.25">
      <c r="A8390" s="28">
        <v>492270</v>
      </c>
      <c r="B8390" s="11">
        <v>1841665</v>
      </c>
      <c r="D8390" s="1">
        <v>42369</v>
      </c>
    </row>
    <row r="8391" spans="1:4" x14ac:dyDescent="0.25">
      <c r="A8391" s="28">
        <v>492270</v>
      </c>
      <c r="B8391" s="11">
        <v>1861132</v>
      </c>
      <c r="D8391" s="1">
        <v>42735</v>
      </c>
    </row>
    <row r="8392" spans="1:4" x14ac:dyDescent="0.25">
      <c r="A8392" s="28">
        <v>492274</v>
      </c>
      <c r="B8392" s="11">
        <v>2755488</v>
      </c>
      <c r="D8392" s="1">
        <v>42004</v>
      </c>
    </row>
    <row r="8393" spans="1:4" x14ac:dyDescent="0.25">
      <c r="A8393" s="28">
        <v>492274</v>
      </c>
      <c r="B8393" s="11"/>
      <c r="D8393" s="1">
        <v>42369</v>
      </c>
    </row>
    <row r="8394" spans="1:4" x14ac:dyDescent="0.25">
      <c r="A8394" s="28">
        <v>492274</v>
      </c>
      <c r="B8394" s="11">
        <v>6000000</v>
      </c>
      <c r="D8394" s="1">
        <v>42886</v>
      </c>
    </row>
    <row r="8395" spans="1:4" x14ac:dyDescent="0.25">
      <c r="A8395" s="28">
        <v>492278</v>
      </c>
      <c r="B8395" s="11">
        <v>4647863</v>
      </c>
      <c r="D8395" s="1">
        <v>42004</v>
      </c>
    </row>
    <row r="8396" spans="1:4" x14ac:dyDescent="0.25">
      <c r="A8396" s="28">
        <v>492278</v>
      </c>
      <c r="B8396" s="11">
        <v>7656496</v>
      </c>
      <c r="D8396" s="1">
        <v>42369</v>
      </c>
    </row>
    <row r="8397" spans="1:4" x14ac:dyDescent="0.25">
      <c r="A8397" s="28">
        <v>492278</v>
      </c>
      <c r="B8397" s="11">
        <v>7656496</v>
      </c>
      <c r="D8397" s="1">
        <v>42735</v>
      </c>
    </row>
    <row r="8398" spans="1:4" x14ac:dyDescent="0.25">
      <c r="A8398" s="28">
        <v>492284</v>
      </c>
      <c r="B8398" s="11">
        <v>298550</v>
      </c>
      <c r="D8398" s="1">
        <v>42004</v>
      </c>
    </row>
    <row r="8399" spans="1:4" x14ac:dyDescent="0.25">
      <c r="A8399" s="28">
        <v>492284</v>
      </c>
      <c r="B8399" s="11">
        <v>725127</v>
      </c>
      <c r="D8399" s="1">
        <v>42916</v>
      </c>
    </row>
    <row r="8400" spans="1:4" x14ac:dyDescent="0.25">
      <c r="A8400" s="28">
        <v>492288</v>
      </c>
      <c r="B8400" s="11">
        <v>955758</v>
      </c>
      <c r="D8400" s="1">
        <v>42004</v>
      </c>
    </row>
    <row r="8401" spans="1:4" x14ac:dyDescent="0.25">
      <c r="A8401" s="28">
        <v>492288</v>
      </c>
      <c r="B8401" s="11">
        <v>2044320</v>
      </c>
      <c r="D8401" s="1">
        <v>42369</v>
      </c>
    </row>
    <row r="8402" spans="1:4" x14ac:dyDescent="0.25">
      <c r="A8402" s="28">
        <v>492288</v>
      </c>
      <c r="B8402" s="11">
        <v>3978238</v>
      </c>
      <c r="C8402" t="s">
        <v>4463</v>
      </c>
      <c r="D8402" s="1">
        <v>42916</v>
      </c>
    </row>
    <row r="8403" spans="1:4" x14ac:dyDescent="0.25">
      <c r="A8403" s="28">
        <v>492297</v>
      </c>
      <c r="B8403" s="11">
        <v>281180</v>
      </c>
      <c r="C8403" s="44"/>
      <c r="D8403" s="1">
        <v>43100</v>
      </c>
    </row>
    <row r="8404" spans="1:4" x14ac:dyDescent="0.25">
      <c r="A8404" s="28">
        <v>492301</v>
      </c>
      <c r="B8404" s="11">
        <v>15724256</v>
      </c>
      <c r="C8404" s="44"/>
      <c r="D8404" s="1">
        <v>42004</v>
      </c>
    </row>
    <row r="8405" spans="1:4" x14ac:dyDescent="0.25">
      <c r="A8405" s="28">
        <v>492313</v>
      </c>
      <c r="B8405" s="11">
        <v>10589181</v>
      </c>
      <c r="D8405" s="1">
        <v>42004</v>
      </c>
    </row>
    <row r="8406" spans="1:4" x14ac:dyDescent="0.25">
      <c r="A8406" s="28">
        <v>492318</v>
      </c>
      <c r="B8406" s="11">
        <v>8800000</v>
      </c>
      <c r="D8406" s="1">
        <v>42248</v>
      </c>
    </row>
    <row r="8407" spans="1:4" x14ac:dyDescent="0.25">
      <c r="A8407" s="28">
        <v>492322</v>
      </c>
      <c r="B8407" s="11">
        <v>21900000</v>
      </c>
      <c r="C8407" s="44"/>
      <c r="D8407" s="1">
        <v>42247</v>
      </c>
    </row>
    <row r="8408" spans="1:4" x14ac:dyDescent="0.25">
      <c r="A8408" s="28">
        <v>492326</v>
      </c>
      <c r="B8408" s="11">
        <v>90000</v>
      </c>
      <c r="C8408" s="44"/>
      <c r="D8408" s="1">
        <v>42369</v>
      </c>
    </row>
    <row r="8409" spans="1:4" x14ac:dyDescent="0.25">
      <c r="A8409" s="28">
        <v>492330</v>
      </c>
      <c r="B8409" s="11">
        <v>55109</v>
      </c>
      <c r="D8409" s="1">
        <v>42004</v>
      </c>
    </row>
    <row r="8410" spans="1:4" x14ac:dyDescent="0.25">
      <c r="A8410" s="28">
        <v>492334</v>
      </c>
      <c r="B8410" s="11">
        <v>22630</v>
      </c>
      <c r="D8410" s="1">
        <v>42004</v>
      </c>
    </row>
    <row r="8411" spans="1:4" x14ac:dyDescent="0.25">
      <c r="A8411" s="28">
        <v>492338</v>
      </c>
      <c r="B8411" s="11">
        <v>230000</v>
      </c>
      <c r="D8411" s="1">
        <v>42004</v>
      </c>
    </row>
    <row r="8412" spans="1:4" x14ac:dyDescent="0.25">
      <c r="A8412" s="28">
        <v>492338</v>
      </c>
      <c r="B8412" s="11">
        <v>965805</v>
      </c>
      <c r="D8412" s="1">
        <v>42369</v>
      </c>
    </row>
    <row r="8413" spans="1:4" x14ac:dyDescent="0.25">
      <c r="A8413" s="28">
        <v>492342</v>
      </c>
      <c r="B8413" s="11">
        <v>1383768</v>
      </c>
      <c r="D8413" s="1">
        <v>41973</v>
      </c>
    </row>
    <row r="8414" spans="1:4" x14ac:dyDescent="0.25">
      <c r="A8414" s="28">
        <v>492372</v>
      </c>
      <c r="B8414" s="11">
        <v>14753</v>
      </c>
      <c r="D8414" s="1">
        <v>42004</v>
      </c>
    </row>
    <row r="8415" spans="1:4" x14ac:dyDescent="0.25">
      <c r="A8415" s="28">
        <v>492392</v>
      </c>
      <c r="B8415" s="11">
        <v>4010</v>
      </c>
      <c r="D8415" s="1">
        <v>42004</v>
      </c>
    </row>
    <row r="8416" spans="1:4" x14ac:dyDescent="0.25">
      <c r="A8416" s="28">
        <v>492409</v>
      </c>
      <c r="B8416" s="11">
        <v>9094095</v>
      </c>
      <c r="D8416" s="1">
        <v>42855</v>
      </c>
    </row>
    <row r="8417" spans="1:4" x14ac:dyDescent="0.25">
      <c r="A8417" s="28">
        <v>492413</v>
      </c>
      <c r="B8417" s="11">
        <v>2330438</v>
      </c>
      <c r="D8417" s="1">
        <v>42004</v>
      </c>
    </row>
    <row r="8418" spans="1:4" x14ac:dyDescent="0.25">
      <c r="A8418" s="28">
        <v>492413</v>
      </c>
      <c r="B8418" s="11">
        <v>4185000</v>
      </c>
      <c r="C8418" s="44"/>
      <c r="D8418" s="1">
        <v>42369</v>
      </c>
    </row>
    <row r="8419" spans="1:4" x14ac:dyDescent="0.25">
      <c r="A8419" s="28">
        <v>492413</v>
      </c>
      <c r="B8419" s="11">
        <v>6800000</v>
      </c>
      <c r="D8419" s="1">
        <v>42735</v>
      </c>
    </row>
    <row r="8420" spans="1:4" x14ac:dyDescent="0.25">
      <c r="A8420" s="28">
        <v>492413</v>
      </c>
      <c r="B8420" s="11">
        <v>7518014</v>
      </c>
      <c r="C8420" t="s">
        <v>4586</v>
      </c>
      <c r="D8420" s="1">
        <v>43100</v>
      </c>
    </row>
    <row r="8421" spans="1:4" x14ac:dyDescent="0.25">
      <c r="A8421" s="28">
        <v>492417</v>
      </c>
      <c r="B8421" s="11">
        <v>4218800</v>
      </c>
      <c r="D8421" s="1">
        <v>42004</v>
      </c>
    </row>
    <row r="8422" spans="1:4" x14ac:dyDescent="0.25">
      <c r="A8422" s="28">
        <v>492417</v>
      </c>
      <c r="B8422" s="11">
        <v>3772684</v>
      </c>
      <c r="C8422" t="s">
        <v>3284</v>
      </c>
      <c r="D8422" s="1">
        <v>42369</v>
      </c>
    </row>
    <row r="8423" spans="1:4" x14ac:dyDescent="0.25">
      <c r="A8423" s="28">
        <v>492417</v>
      </c>
      <c r="B8423" s="11">
        <v>12108464</v>
      </c>
      <c r="C8423" t="s">
        <v>3926</v>
      </c>
      <c r="D8423" s="1">
        <v>42735</v>
      </c>
    </row>
    <row r="8424" spans="1:4" x14ac:dyDescent="0.25">
      <c r="A8424" s="28">
        <v>492422</v>
      </c>
      <c r="B8424" s="11">
        <v>63392</v>
      </c>
      <c r="D8424" s="1">
        <v>42004</v>
      </c>
    </row>
    <row r="8425" spans="1:4" x14ac:dyDescent="0.25">
      <c r="A8425" s="28">
        <v>492426</v>
      </c>
      <c r="B8425" s="11">
        <v>944500</v>
      </c>
      <c r="D8425" s="1">
        <v>42185</v>
      </c>
    </row>
    <row r="8426" spans="1:4" x14ac:dyDescent="0.25">
      <c r="A8426" s="28">
        <v>492426</v>
      </c>
      <c r="B8426" s="11">
        <v>1902500</v>
      </c>
      <c r="D8426" s="1">
        <v>42277</v>
      </c>
    </row>
    <row r="8427" spans="1:4" x14ac:dyDescent="0.25">
      <c r="A8427" s="28">
        <v>492426</v>
      </c>
      <c r="B8427" s="11">
        <v>2527385</v>
      </c>
      <c r="D8427" s="1">
        <v>42735</v>
      </c>
    </row>
    <row r="8428" spans="1:4" x14ac:dyDescent="0.25">
      <c r="A8428" s="28">
        <v>492426</v>
      </c>
      <c r="B8428" s="11">
        <v>1295000</v>
      </c>
      <c r="D8428" s="1">
        <v>43100</v>
      </c>
    </row>
    <row r="8429" spans="1:4" x14ac:dyDescent="0.25">
      <c r="A8429" s="28">
        <v>492430</v>
      </c>
      <c r="B8429" s="11">
        <v>98695</v>
      </c>
      <c r="D8429" s="1">
        <v>42185</v>
      </c>
    </row>
    <row r="8430" spans="1:4" x14ac:dyDescent="0.25">
      <c r="A8430" s="28">
        <v>492430</v>
      </c>
      <c r="B8430" s="11">
        <v>71784</v>
      </c>
      <c r="C8430" s="44" t="s">
        <v>3776</v>
      </c>
      <c r="D8430" s="1">
        <v>42551</v>
      </c>
    </row>
    <row r="8431" spans="1:4" x14ac:dyDescent="0.25">
      <c r="A8431" s="28">
        <v>492430</v>
      </c>
      <c r="B8431" s="11">
        <v>113167</v>
      </c>
      <c r="C8431" s="44"/>
      <c r="D8431" s="1">
        <v>42735</v>
      </c>
    </row>
    <row r="8432" spans="1:4" x14ac:dyDescent="0.25">
      <c r="A8432" s="28">
        <v>492434</v>
      </c>
      <c r="B8432" s="11">
        <v>962405</v>
      </c>
      <c r="D8432" s="1">
        <v>42004</v>
      </c>
    </row>
    <row r="8433" spans="1:4" x14ac:dyDescent="0.25">
      <c r="A8433" s="28">
        <v>492434</v>
      </c>
      <c r="B8433" s="11">
        <v>3652693</v>
      </c>
      <c r="D8433" s="1">
        <v>42369</v>
      </c>
    </row>
    <row r="8434" spans="1:4" x14ac:dyDescent="0.25">
      <c r="A8434" s="28">
        <v>492434</v>
      </c>
      <c r="B8434" s="11">
        <v>1980000</v>
      </c>
      <c r="D8434" s="1">
        <v>42735</v>
      </c>
    </row>
    <row r="8435" spans="1:4" x14ac:dyDescent="0.25">
      <c r="A8435" s="28">
        <v>492449</v>
      </c>
      <c r="B8435" s="11">
        <v>35</v>
      </c>
      <c r="D8435" s="1">
        <v>42004</v>
      </c>
    </row>
    <row r="8436" spans="1:4" x14ac:dyDescent="0.25">
      <c r="A8436" s="28">
        <v>492449</v>
      </c>
      <c r="B8436" s="11">
        <v>21</v>
      </c>
      <c r="C8436" t="s">
        <v>3285</v>
      </c>
      <c r="D8436" s="1">
        <v>42369</v>
      </c>
    </row>
    <row r="8437" spans="1:4" x14ac:dyDescent="0.25">
      <c r="A8437" s="28">
        <v>492449</v>
      </c>
      <c r="B8437" s="11">
        <v>31</v>
      </c>
      <c r="C8437" t="s">
        <v>3950</v>
      </c>
      <c r="D8437" s="1">
        <v>42735</v>
      </c>
    </row>
    <row r="8438" spans="1:4" x14ac:dyDescent="0.25">
      <c r="A8438" s="28">
        <v>492453</v>
      </c>
      <c r="B8438" s="11">
        <v>88</v>
      </c>
      <c r="D8438" s="1">
        <v>42004</v>
      </c>
    </row>
    <row r="8439" spans="1:4" x14ac:dyDescent="0.25">
      <c r="A8439" s="28">
        <v>492453</v>
      </c>
      <c r="B8439" s="11">
        <v>88</v>
      </c>
      <c r="D8439" s="1">
        <v>42369</v>
      </c>
    </row>
    <row r="8440" spans="1:4" x14ac:dyDescent="0.25">
      <c r="A8440" s="28">
        <v>492453</v>
      </c>
      <c r="B8440" s="11">
        <v>88</v>
      </c>
      <c r="D8440" s="1">
        <v>42735</v>
      </c>
    </row>
    <row r="8441" spans="1:4" x14ac:dyDescent="0.25">
      <c r="A8441" s="28">
        <v>492457</v>
      </c>
      <c r="B8441" s="11">
        <v>5000000</v>
      </c>
      <c r="D8441" s="1">
        <v>42004</v>
      </c>
    </row>
    <row r="8442" spans="1:4" x14ac:dyDescent="0.25">
      <c r="A8442" s="28">
        <v>492457</v>
      </c>
      <c r="B8442" s="11">
        <v>5000000</v>
      </c>
      <c r="D8442" s="1">
        <v>42369</v>
      </c>
    </row>
    <row r="8443" spans="1:4" x14ac:dyDescent="0.25">
      <c r="A8443" s="28">
        <v>492457</v>
      </c>
      <c r="B8443" s="11">
        <v>5000000</v>
      </c>
      <c r="D8443" s="1">
        <v>42735</v>
      </c>
    </row>
    <row r="8444" spans="1:4" x14ac:dyDescent="0.25">
      <c r="A8444" s="28">
        <v>492477</v>
      </c>
      <c r="B8444" s="11">
        <v>22</v>
      </c>
      <c r="D8444" s="1">
        <v>42004</v>
      </c>
    </row>
    <row r="8445" spans="1:4" x14ac:dyDescent="0.25">
      <c r="A8445" s="28">
        <v>492477</v>
      </c>
      <c r="B8445" s="11">
        <v>25</v>
      </c>
      <c r="D8445" s="1">
        <v>42369</v>
      </c>
    </row>
    <row r="8446" spans="1:4" x14ac:dyDescent="0.25">
      <c r="A8446" s="28">
        <v>492477</v>
      </c>
      <c r="B8446" s="11">
        <v>24</v>
      </c>
      <c r="D8446" s="1">
        <v>42735</v>
      </c>
    </row>
    <row r="8447" spans="1:4" x14ac:dyDescent="0.25">
      <c r="A8447" s="28">
        <v>492477</v>
      </c>
      <c r="B8447" s="11">
        <v>22</v>
      </c>
      <c r="D8447" s="1">
        <v>43008</v>
      </c>
    </row>
    <row r="8448" spans="1:4" x14ac:dyDescent="0.25">
      <c r="A8448" s="28">
        <v>492494</v>
      </c>
      <c r="B8448" s="11">
        <v>29</v>
      </c>
      <c r="D8448" s="1">
        <v>42004</v>
      </c>
    </row>
    <row r="8449" spans="1:4" x14ac:dyDescent="0.25">
      <c r="A8449" s="28">
        <v>492494</v>
      </c>
      <c r="B8449" s="11">
        <v>29</v>
      </c>
      <c r="D8449" s="1">
        <v>42369</v>
      </c>
    </row>
    <row r="8450" spans="1:4" x14ac:dyDescent="0.25">
      <c r="A8450" s="28">
        <v>492494</v>
      </c>
      <c r="B8450" s="11">
        <v>29</v>
      </c>
      <c r="D8450" s="1">
        <v>42735</v>
      </c>
    </row>
    <row r="8451" spans="1:4" x14ac:dyDescent="0.25">
      <c r="A8451" s="28">
        <v>492494</v>
      </c>
      <c r="B8451" s="11">
        <v>29</v>
      </c>
      <c r="D8451" s="1">
        <v>43008</v>
      </c>
    </row>
    <row r="8452" spans="1:4" x14ac:dyDescent="0.25">
      <c r="A8452" s="28">
        <v>492518</v>
      </c>
      <c r="B8452" s="11"/>
      <c r="C8452" s="44">
        <v>0.92</v>
      </c>
      <c r="D8452" s="1">
        <v>42551</v>
      </c>
    </row>
    <row r="8453" spans="1:4" x14ac:dyDescent="0.25">
      <c r="A8453" s="28">
        <v>492518</v>
      </c>
      <c r="B8453" s="11">
        <v>1</v>
      </c>
      <c r="D8453" s="1">
        <v>42735</v>
      </c>
    </row>
    <row r="8454" spans="1:4" x14ac:dyDescent="0.25">
      <c r="A8454" s="28">
        <v>492522</v>
      </c>
      <c r="B8454" s="11">
        <v>3102</v>
      </c>
      <c r="D8454" s="1">
        <v>42185</v>
      </c>
    </row>
    <row r="8455" spans="1:4" x14ac:dyDescent="0.25">
      <c r="A8455" s="28">
        <v>492522</v>
      </c>
      <c r="B8455" s="11">
        <v>1693977</v>
      </c>
      <c r="D8455" s="1">
        <v>42551</v>
      </c>
    </row>
    <row r="8456" spans="1:4" x14ac:dyDescent="0.25">
      <c r="A8456" s="28">
        <v>492522</v>
      </c>
      <c r="B8456" s="11">
        <v>2105571</v>
      </c>
      <c r="D8456" s="1">
        <v>42735</v>
      </c>
    </row>
    <row r="8457" spans="1:4" x14ac:dyDescent="0.25">
      <c r="A8457" s="28">
        <v>492529</v>
      </c>
      <c r="B8457" s="11">
        <v>214000</v>
      </c>
      <c r="D8457" s="1">
        <v>42185</v>
      </c>
    </row>
    <row r="8458" spans="1:4" x14ac:dyDescent="0.25">
      <c r="A8458" s="28">
        <v>492529</v>
      </c>
      <c r="B8458" s="11">
        <v>214000</v>
      </c>
      <c r="C8458" s="44"/>
      <c r="D8458" s="1">
        <v>42551</v>
      </c>
    </row>
    <row r="8459" spans="1:4" x14ac:dyDescent="0.25">
      <c r="A8459" s="28">
        <v>492529</v>
      </c>
      <c r="B8459" s="11">
        <v>214000</v>
      </c>
      <c r="C8459" t="s">
        <v>3951</v>
      </c>
      <c r="D8459" s="1">
        <v>42735</v>
      </c>
    </row>
    <row r="8460" spans="1:4" x14ac:dyDescent="0.25">
      <c r="A8460" s="28">
        <v>492566</v>
      </c>
      <c r="B8460" s="11">
        <v>1</v>
      </c>
      <c r="D8460" s="1">
        <v>42551</v>
      </c>
    </row>
    <row r="8461" spans="1:4" x14ac:dyDescent="0.25">
      <c r="A8461" s="28">
        <v>492574</v>
      </c>
      <c r="B8461" s="11">
        <v>1</v>
      </c>
      <c r="D8461" s="1">
        <v>42551</v>
      </c>
    </row>
    <row r="8462" spans="1:4" x14ac:dyDescent="0.25">
      <c r="A8462" s="28">
        <v>492583</v>
      </c>
      <c r="B8462" s="11"/>
      <c r="C8462" s="44">
        <v>0.5</v>
      </c>
      <c r="D8462" s="1">
        <v>42551</v>
      </c>
    </row>
    <row r="8463" spans="1:4" x14ac:dyDescent="0.25">
      <c r="A8463" s="28">
        <v>492587</v>
      </c>
      <c r="B8463" s="11">
        <v>355786</v>
      </c>
      <c r="D8463" s="1">
        <v>42124</v>
      </c>
    </row>
    <row r="8464" spans="1:4" x14ac:dyDescent="0.25">
      <c r="A8464" s="28">
        <v>492587</v>
      </c>
      <c r="B8464" s="11">
        <v>2586177</v>
      </c>
      <c r="D8464" s="1">
        <v>42551</v>
      </c>
    </row>
    <row r="8465" spans="1:4" x14ac:dyDescent="0.25">
      <c r="A8465" s="28">
        <v>492603</v>
      </c>
      <c r="B8465" s="11"/>
      <c r="C8465" s="45">
        <v>0.58699999999999997</v>
      </c>
      <c r="D8465" s="1">
        <v>42308</v>
      </c>
    </row>
    <row r="8466" spans="1:4" x14ac:dyDescent="0.25">
      <c r="A8466" s="28">
        <v>492603</v>
      </c>
      <c r="B8466" s="11">
        <v>1</v>
      </c>
      <c r="D8466" s="1">
        <v>43008</v>
      </c>
    </row>
    <row r="8467" spans="1:4" x14ac:dyDescent="0.25">
      <c r="A8467" s="28">
        <v>492607</v>
      </c>
      <c r="B8467" s="11"/>
      <c r="C8467" s="45">
        <v>0.58699999999999997</v>
      </c>
      <c r="D8467" s="1">
        <v>42308</v>
      </c>
    </row>
    <row r="8468" spans="1:4" x14ac:dyDescent="0.25">
      <c r="A8468" s="28">
        <v>492607</v>
      </c>
      <c r="B8468" s="11">
        <v>1</v>
      </c>
      <c r="D8468" s="1">
        <v>42643</v>
      </c>
    </row>
    <row r="8469" spans="1:4" x14ac:dyDescent="0.25">
      <c r="A8469" s="28">
        <v>492611</v>
      </c>
      <c r="B8469" s="11">
        <v>326887</v>
      </c>
      <c r="D8469" s="1">
        <v>42185</v>
      </c>
    </row>
    <row r="8470" spans="1:4" x14ac:dyDescent="0.25">
      <c r="A8470" s="28">
        <v>492611</v>
      </c>
      <c r="B8470" s="11">
        <v>972044</v>
      </c>
      <c r="D8470" s="1">
        <v>42308</v>
      </c>
    </row>
    <row r="8471" spans="1:4" x14ac:dyDescent="0.25">
      <c r="A8471" s="28">
        <v>492611</v>
      </c>
      <c r="B8471" s="11">
        <v>1742047</v>
      </c>
      <c r="D8471" s="1">
        <v>42643</v>
      </c>
    </row>
    <row r="8472" spans="1:4" x14ac:dyDescent="0.25">
      <c r="A8472" s="28">
        <v>492648</v>
      </c>
      <c r="B8472" s="11">
        <v>0</v>
      </c>
      <c r="C8472" s="44">
        <v>0.75</v>
      </c>
      <c r="D8472" s="1">
        <v>42825</v>
      </c>
    </row>
    <row r="8473" spans="1:4" x14ac:dyDescent="0.25">
      <c r="A8473" s="28">
        <v>492659</v>
      </c>
      <c r="B8473" s="11">
        <v>8644</v>
      </c>
      <c r="D8473" s="1">
        <v>42185</v>
      </c>
    </row>
    <row r="8474" spans="1:4" x14ac:dyDescent="0.25">
      <c r="A8474" s="28">
        <v>492659</v>
      </c>
      <c r="B8474" s="11">
        <v>66019</v>
      </c>
      <c r="D8474" s="1">
        <v>42369</v>
      </c>
    </row>
    <row r="8475" spans="1:4" x14ac:dyDescent="0.25">
      <c r="A8475" s="28">
        <v>492659</v>
      </c>
      <c r="B8475" s="11">
        <v>237343</v>
      </c>
      <c r="C8475" s="44"/>
      <c r="D8475" s="1">
        <v>42825</v>
      </c>
    </row>
    <row r="8476" spans="1:4" x14ac:dyDescent="0.25">
      <c r="A8476" s="28">
        <v>492680</v>
      </c>
      <c r="B8476" s="11">
        <v>41500</v>
      </c>
      <c r="D8476" s="1">
        <v>42185</v>
      </c>
    </row>
    <row r="8477" spans="1:4" x14ac:dyDescent="0.25">
      <c r="A8477" s="28">
        <v>492684</v>
      </c>
      <c r="B8477" s="11">
        <v>1</v>
      </c>
      <c r="D8477" s="1">
        <v>42369</v>
      </c>
    </row>
    <row r="8478" spans="1:4" x14ac:dyDescent="0.25">
      <c r="A8478" s="28">
        <v>492688</v>
      </c>
      <c r="B8478" s="11">
        <v>25240</v>
      </c>
      <c r="D8478" s="1">
        <v>42185</v>
      </c>
    </row>
    <row r="8479" spans="1:4" x14ac:dyDescent="0.25">
      <c r="A8479" s="28">
        <v>492688</v>
      </c>
      <c r="B8479" s="11">
        <v>46187</v>
      </c>
      <c r="C8479" s="44"/>
      <c r="D8479" s="1">
        <v>42369</v>
      </c>
    </row>
    <row r="8480" spans="1:4" x14ac:dyDescent="0.25">
      <c r="A8480" s="28">
        <v>492710</v>
      </c>
      <c r="B8480" s="11">
        <v>49314</v>
      </c>
      <c r="D8480" s="1">
        <v>42185</v>
      </c>
    </row>
    <row r="8481" spans="1:4" x14ac:dyDescent="0.25">
      <c r="A8481" s="28">
        <v>492768</v>
      </c>
      <c r="B8481" s="11">
        <v>9</v>
      </c>
      <c r="D8481" s="1">
        <v>42369</v>
      </c>
    </row>
    <row r="8482" spans="1:4" x14ac:dyDescent="0.25">
      <c r="A8482" s="28">
        <v>492768</v>
      </c>
      <c r="B8482" s="11">
        <v>14</v>
      </c>
      <c r="D8482" s="1">
        <v>42735</v>
      </c>
    </row>
    <row r="8483" spans="1:4" x14ac:dyDescent="0.25">
      <c r="A8483" s="28">
        <v>492776</v>
      </c>
      <c r="B8483" s="11">
        <v>3859256</v>
      </c>
      <c r="D8483" s="1">
        <v>42369</v>
      </c>
    </row>
    <row r="8484" spans="1:4" x14ac:dyDescent="0.25">
      <c r="A8484" s="28">
        <v>492776</v>
      </c>
      <c r="B8484" s="11">
        <v>5389085</v>
      </c>
      <c r="C8484" s="44" t="s">
        <v>3952</v>
      </c>
      <c r="D8484" s="1">
        <v>42735</v>
      </c>
    </row>
    <row r="8485" spans="1:4" x14ac:dyDescent="0.25">
      <c r="A8485" s="28">
        <v>492830</v>
      </c>
      <c r="B8485" s="11">
        <v>1</v>
      </c>
      <c r="C8485" s="44"/>
      <c r="D8485" s="1">
        <v>42551</v>
      </c>
    </row>
    <row r="8486" spans="1:4" x14ac:dyDescent="0.25">
      <c r="A8486" s="28">
        <v>492830</v>
      </c>
      <c r="B8486" s="11">
        <v>1</v>
      </c>
      <c r="C8486" s="44"/>
      <c r="D8486" s="1">
        <v>42916</v>
      </c>
    </row>
    <row r="8487" spans="1:4" x14ac:dyDescent="0.25">
      <c r="A8487" s="28">
        <v>492834</v>
      </c>
      <c r="B8487" s="11">
        <v>1</v>
      </c>
      <c r="C8487" s="44"/>
      <c r="D8487" s="1">
        <v>42551</v>
      </c>
    </row>
    <row r="8488" spans="1:4" x14ac:dyDescent="0.25">
      <c r="A8488" s="28">
        <v>492834</v>
      </c>
      <c r="B8488" s="11">
        <v>1</v>
      </c>
      <c r="D8488" s="1">
        <v>42916</v>
      </c>
    </row>
    <row r="8489" spans="1:4" x14ac:dyDescent="0.25">
      <c r="A8489" s="28">
        <v>492838</v>
      </c>
      <c r="B8489" s="11">
        <v>1</v>
      </c>
      <c r="D8489" s="1">
        <v>42551</v>
      </c>
    </row>
    <row r="8490" spans="1:4" x14ac:dyDescent="0.25">
      <c r="A8490" s="28">
        <v>492838</v>
      </c>
      <c r="B8490" s="11">
        <v>1</v>
      </c>
      <c r="D8490" s="1">
        <v>42916</v>
      </c>
    </row>
    <row r="8491" spans="1:4" x14ac:dyDescent="0.25">
      <c r="A8491" s="28">
        <v>492842</v>
      </c>
      <c r="B8491" s="11">
        <v>1</v>
      </c>
      <c r="D8491" s="1">
        <v>42551</v>
      </c>
    </row>
    <row r="8492" spans="1:4" x14ac:dyDescent="0.25">
      <c r="A8492" s="28">
        <v>492842</v>
      </c>
      <c r="B8492" s="11">
        <v>1</v>
      </c>
      <c r="D8492" s="1">
        <v>42916</v>
      </c>
    </row>
    <row r="8493" spans="1:4" x14ac:dyDescent="0.25">
      <c r="A8493" s="28">
        <v>492884</v>
      </c>
      <c r="B8493" s="11"/>
      <c r="C8493" t="s">
        <v>2518</v>
      </c>
      <c r="D8493" s="1">
        <v>42100</v>
      </c>
    </row>
    <row r="8494" spans="1:4" x14ac:dyDescent="0.25">
      <c r="A8494" s="28">
        <v>493203</v>
      </c>
      <c r="B8494" s="11">
        <v>3</v>
      </c>
      <c r="C8494" s="44"/>
      <c r="D8494" s="1">
        <v>42004</v>
      </c>
    </row>
    <row r="8495" spans="1:4" x14ac:dyDescent="0.25">
      <c r="A8495" s="28">
        <v>493203</v>
      </c>
      <c r="B8495" s="11">
        <v>3</v>
      </c>
      <c r="C8495" s="44"/>
      <c r="D8495" s="1">
        <v>42735</v>
      </c>
    </row>
    <row r="8496" spans="1:4" x14ac:dyDescent="0.25">
      <c r="A8496" s="28">
        <v>493203</v>
      </c>
      <c r="B8496" s="11">
        <v>3</v>
      </c>
      <c r="C8496" s="44"/>
      <c r="D8496" s="1">
        <v>43100</v>
      </c>
    </row>
    <row r="8497" spans="1:4" x14ac:dyDescent="0.25">
      <c r="A8497" s="28">
        <v>503211</v>
      </c>
      <c r="B8497" s="11">
        <v>10</v>
      </c>
      <c r="C8497" s="44"/>
      <c r="D8497" s="1">
        <v>42004</v>
      </c>
    </row>
    <row r="8498" spans="1:4" x14ac:dyDescent="0.25">
      <c r="A8498" s="28">
        <v>503211</v>
      </c>
      <c r="B8498" s="11">
        <v>125</v>
      </c>
      <c r="C8498" s="44"/>
      <c r="D8498" s="1">
        <v>42369</v>
      </c>
    </row>
    <row r="8499" spans="1:4" x14ac:dyDescent="0.25">
      <c r="A8499" s="28">
        <v>503211</v>
      </c>
      <c r="B8499" s="11">
        <v>135</v>
      </c>
      <c r="C8499" s="44"/>
      <c r="D8499" s="1">
        <v>42735</v>
      </c>
    </row>
    <row r="8500" spans="1:4" x14ac:dyDescent="0.25">
      <c r="A8500" s="28">
        <v>503211</v>
      </c>
      <c r="B8500" s="11">
        <v>54</v>
      </c>
      <c r="D8500" s="1">
        <v>43100</v>
      </c>
    </row>
    <row r="8501" spans="1:4" x14ac:dyDescent="0.25">
      <c r="A8501" s="28">
        <v>503219</v>
      </c>
      <c r="B8501" s="11">
        <v>2863187</v>
      </c>
      <c r="D8501" s="1">
        <v>42369</v>
      </c>
    </row>
    <row r="8502" spans="1:4" x14ac:dyDescent="0.25">
      <c r="A8502" s="28">
        <v>503219</v>
      </c>
      <c r="B8502" s="11">
        <v>5820447</v>
      </c>
      <c r="D8502" s="1">
        <v>42735</v>
      </c>
    </row>
    <row r="8503" spans="1:4" x14ac:dyDescent="0.25">
      <c r="A8503" s="28">
        <v>503219</v>
      </c>
      <c r="B8503" s="11">
        <v>13336844</v>
      </c>
      <c r="D8503" s="1">
        <v>43100</v>
      </c>
    </row>
    <row r="8504" spans="1:4" x14ac:dyDescent="0.25">
      <c r="A8504" s="28">
        <v>503227</v>
      </c>
      <c r="B8504" s="11">
        <v>10616000</v>
      </c>
      <c r="D8504" s="1">
        <v>42369</v>
      </c>
    </row>
    <row r="8505" spans="1:4" x14ac:dyDescent="0.25">
      <c r="A8505" s="28">
        <v>503227</v>
      </c>
      <c r="B8505" s="11">
        <v>10800000</v>
      </c>
      <c r="C8505" t="s">
        <v>3953</v>
      </c>
      <c r="D8505" s="1">
        <v>42735</v>
      </c>
    </row>
    <row r="8506" spans="1:4" x14ac:dyDescent="0.25">
      <c r="A8506" s="28">
        <v>503227</v>
      </c>
      <c r="B8506" s="11">
        <v>10800000</v>
      </c>
      <c r="D8506" s="1">
        <v>43100</v>
      </c>
    </row>
    <row r="8507" spans="1:4" x14ac:dyDescent="0.25">
      <c r="A8507" s="28">
        <v>503231</v>
      </c>
      <c r="B8507" s="11">
        <v>105</v>
      </c>
      <c r="D8507" s="1">
        <v>42369</v>
      </c>
    </row>
    <row r="8508" spans="1:4" x14ac:dyDescent="0.25">
      <c r="A8508" s="28">
        <v>503231</v>
      </c>
      <c r="B8508" s="11">
        <v>145</v>
      </c>
      <c r="D8508" s="1">
        <v>42735</v>
      </c>
    </row>
    <row r="8509" spans="1:4" x14ac:dyDescent="0.25">
      <c r="A8509" s="28">
        <v>503231</v>
      </c>
      <c r="B8509" s="11">
        <v>153</v>
      </c>
      <c r="C8509" s="44"/>
      <c r="D8509" s="1">
        <v>43100</v>
      </c>
    </row>
    <row r="8510" spans="1:4" x14ac:dyDescent="0.25">
      <c r="A8510" s="28">
        <v>503235</v>
      </c>
      <c r="B8510" s="11">
        <v>614</v>
      </c>
      <c r="D8510" s="1">
        <v>42369</v>
      </c>
    </row>
    <row r="8511" spans="1:4" x14ac:dyDescent="0.25">
      <c r="A8511" s="28">
        <v>503235</v>
      </c>
      <c r="B8511" s="11">
        <v>614</v>
      </c>
      <c r="C8511" s="44"/>
      <c r="D8511" s="1">
        <v>42735</v>
      </c>
    </row>
    <row r="8512" spans="1:4" x14ac:dyDescent="0.25">
      <c r="A8512" s="28">
        <v>503235</v>
      </c>
      <c r="B8512" s="11">
        <v>614</v>
      </c>
      <c r="C8512" s="44"/>
      <c r="D8512" s="1">
        <v>43100</v>
      </c>
    </row>
    <row r="8513" spans="1:4" x14ac:dyDescent="0.25">
      <c r="A8513" s="28">
        <v>503243</v>
      </c>
      <c r="B8513" s="11">
        <v>10616000</v>
      </c>
      <c r="D8513" s="1">
        <v>42369</v>
      </c>
    </row>
    <row r="8514" spans="1:4" x14ac:dyDescent="0.25">
      <c r="A8514" s="28">
        <v>503243</v>
      </c>
      <c r="B8514" s="11">
        <v>10800000</v>
      </c>
      <c r="C8514" t="s">
        <v>3954</v>
      </c>
      <c r="D8514" s="1">
        <v>42735</v>
      </c>
    </row>
    <row r="8515" spans="1:4" x14ac:dyDescent="0.25">
      <c r="A8515" s="28">
        <v>503243</v>
      </c>
      <c r="B8515" s="11">
        <v>10800000</v>
      </c>
      <c r="C8515" t="s">
        <v>4587</v>
      </c>
      <c r="D8515" s="1">
        <v>43100</v>
      </c>
    </row>
    <row r="8516" spans="1:4" x14ac:dyDescent="0.25">
      <c r="A8516" s="28">
        <v>503347</v>
      </c>
      <c r="B8516" s="11">
        <v>1</v>
      </c>
      <c r="D8516" s="1">
        <v>42185</v>
      </c>
    </row>
    <row r="8517" spans="1:4" x14ac:dyDescent="0.25">
      <c r="A8517" s="28">
        <v>503351</v>
      </c>
      <c r="B8517" s="11">
        <v>1</v>
      </c>
      <c r="D8517" s="1">
        <v>42185</v>
      </c>
    </row>
    <row r="8518" spans="1:4" x14ac:dyDescent="0.25">
      <c r="A8518" s="28">
        <v>503403</v>
      </c>
      <c r="B8518" s="11">
        <v>802093</v>
      </c>
      <c r="D8518" s="1">
        <v>42185</v>
      </c>
    </row>
    <row r="8519" spans="1:4" x14ac:dyDescent="0.25">
      <c r="A8519" s="28">
        <v>503403</v>
      </c>
      <c r="B8519" s="11">
        <v>1053801</v>
      </c>
      <c r="D8519" s="1">
        <v>42551</v>
      </c>
    </row>
    <row r="8520" spans="1:4" x14ac:dyDescent="0.25">
      <c r="A8520" s="28">
        <v>503407</v>
      </c>
      <c r="B8520" s="11">
        <v>802093</v>
      </c>
      <c r="D8520" s="1">
        <v>42185</v>
      </c>
    </row>
    <row r="8521" spans="1:4" x14ac:dyDescent="0.25">
      <c r="A8521" s="28">
        <v>503407</v>
      </c>
      <c r="B8521" s="11">
        <v>51500000</v>
      </c>
      <c r="D8521" s="1">
        <v>42551</v>
      </c>
    </row>
    <row r="8522" spans="1:4" x14ac:dyDescent="0.25">
      <c r="A8522" s="28">
        <v>503557</v>
      </c>
      <c r="B8522" s="11">
        <v>437805</v>
      </c>
      <c r="D8522" s="1">
        <v>42185</v>
      </c>
    </row>
    <row r="8523" spans="1:4" x14ac:dyDescent="0.25">
      <c r="A8523" s="28">
        <v>503557</v>
      </c>
      <c r="B8523" s="11">
        <v>533104</v>
      </c>
      <c r="C8523" s="45">
        <f>437805+489396</f>
        <v>927201</v>
      </c>
      <c r="D8523" s="1">
        <v>42369</v>
      </c>
    </row>
    <row r="8524" spans="1:4" x14ac:dyDescent="0.25">
      <c r="A8524" s="28">
        <v>503557</v>
      </c>
      <c r="B8524" s="11">
        <v>1053695</v>
      </c>
      <c r="C8524">
        <f>437805+489396+20822+273574+226195</f>
        <v>1447792</v>
      </c>
      <c r="D8524" s="1">
        <v>42916</v>
      </c>
    </row>
    <row r="8525" spans="1:4" x14ac:dyDescent="0.25">
      <c r="A8525" s="28">
        <v>503839</v>
      </c>
      <c r="B8525" s="11">
        <v>210000</v>
      </c>
      <c r="C8525" s="44"/>
      <c r="D8525" s="1">
        <v>42735</v>
      </c>
    </row>
    <row r="8526" spans="1:4" x14ac:dyDescent="0.25">
      <c r="A8526" s="28">
        <v>504336</v>
      </c>
      <c r="B8526" s="11">
        <v>120634</v>
      </c>
      <c r="D8526" s="1">
        <v>42004</v>
      </c>
    </row>
    <row r="8527" spans="1:4" x14ac:dyDescent="0.25">
      <c r="A8527" s="28">
        <v>504336</v>
      </c>
      <c r="B8527" s="11">
        <v>179496</v>
      </c>
      <c r="D8527" s="1">
        <v>42369</v>
      </c>
    </row>
    <row r="8528" spans="1:4" x14ac:dyDescent="0.25">
      <c r="A8528" s="28">
        <v>504336</v>
      </c>
      <c r="B8528" s="11">
        <v>300000</v>
      </c>
      <c r="D8528" s="1">
        <v>42735</v>
      </c>
    </row>
    <row r="8529" spans="1:4" x14ac:dyDescent="0.25">
      <c r="A8529" s="28">
        <v>504336</v>
      </c>
      <c r="B8529" s="11">
        <v>300000</v>
      </c>
      <c r="D8529" s="1">
        <v>43100</v>
      </c>
    </row>
    <row r="8530" spans="1:4" x14ac:dyDescent="0.25">
      <c r="A8530" s="28">
        <v>504469</v>
      </c>
      <c r="B8530" s="11"/>
      <c r="D8530" s="1">
        <v>42004</v>
      </c>
    </row>
    <row r="8531" spans="1:4" x14ac:dyDescent="0.25">
      <c r="A8531" s="28">
        <v>504469</v>
      </c>
      <c r="B8531" s="11">
        <v>4</v>
      </c>
      <c r="D8531" s="1">
        <v>42735</v>
      </c>
    </row>
    <row r="8532" spans="1:4" x14ac:dyDescent="0.25">
      <c r="A8532" s="28">
        <v>504469</v>
      </c>
      <c r="B8532" s="11">
        <v>4</v>
      </c>
      <c r="D8532" s="1">
        <v>43100</v>
      </c>
    </row>
    <row r="8533" spans="1:4" x14ac:dyDescent="0.25">
      <c r="A8533" s="28">
        <v>504520</v>
      </c>
      <c r="B8533" s="11">
        <v>0</v>
      </c>
      <c r="D8533" s="1">
        <v>42369</v>
      </c>
    </row>
    <row r="8534" spans="1:4" x14ac:dyDescent="0.25">
      <c r="A8534" s="28">
        <v>504520</v>
      </c>
      <c r="B8534" s="11">
        <v>14</v>
      </c>
      <c r="D8534" s="1">
        <v>42735</v>
      </c>
    </row>
    <row r="8535" spans="1:4" x14ac:dyDescent="0.25">
      <c r="A8535" s="28">
        <v>504520</v>
      </c>
      <c r="B8535" s="11">
        <v>3</v>
      </c>
      <c r="D8535" s="1">
        <v>43100</v>
      </c>
    </row>
    <row r="8536" spans="1:4" x14ac:dyDescent="0.25">
      <c r="A8536" s="28">
        <v>504593</v>
      </c>
      <c r="B8536" s="11">
        <v>200</v>
      </c>
      <c r="D8536" s="1">
        <v>42369</v>
      </c>
    </row>
    <row r="8537" spans="1:4" x14ac:dyDescent="0.25">
      <c r="A8537" s="28">
        <v>504593</v>
      </c>
      <c r="B8537" s="11">
        <v>200</v>
      </c>
      <c r="D8537" s="1">
        <v>42735</v>
      </c>
    </row>
    <row r="8538" spans="1:4" x14ac:dyDescent="0.25">
      <c r="A8538" s="28">
        <v>504593</v>
      </c>
      <c r="B8538" s="11">
        <v>200</v>
      </c>
      <c r="D8538" s="1">
        <v>43100</v>
      </c>
    </row>
    <row r="8539" spans="1:4" x14ac:dyDescent="0.25">
      <c r="A8539" s="28">
        <v>504598</v>
      </c>
      <c r="B8539" s="11">
        <v>14584277</v>
      </c>
      <c r="D8539" s="1">
        <v>42369</v>
      </c>
    </row>
    <row r="8540" spans="1:4" x14ac:dyDescent="0.25">
      <c r="A8540" s="28">
        <v>504598</v>
      </c>
      <c r="B8540" s="11">
        <v>26894771</v>
      </c>
      <c r="D8540" s="1">
        <v>42735</v>
      </c>
    </row>
    <row r="8541" spans="1:4" x14ac:dyDescent="0.25">
      <c r="A8541" s="28">
        <v>504598</v>
      </c>
      <c r="B8541" s="11">
        <v>26894771</v>
      </c>
      <c r="D8541" s="1">
        <v>43100</v>
      </c>
    </row>
    <row r="8542" spans="1:4" x14ac:dyDescent="0.25">
      <c r="A8542" s="28">
        <v>504831</v>
      </c>
      <c r="B8542" s="11">
        <v>11</v>
      </c>
      <c r="D8542" s="1">
        <v>42369</v>
      </c>
    </row>
    <row r="8543" spans="1:4" x14ac:dyDescent="0.25">
      <c r="A8543" s="28">
        <v>504831</v>
      </c>
      <c r="B8543" s="11">
        <v>77</v>
      </c>
      <c r="D8543" s="1">
        <v>42735</v>
      </c>
    </row>
    <row r="8544" spans="1:4" x14ac:dyDescent="0.25">
      <c r="A8544" s="28">
        <v>504841</v>
      </c>
      <c r="B8544" s="11">
        <v>2250000</v>
      </c>
      <c r="D8544" s="1">
        <v>42369</v>
      </c>
    </row>
    <row r="8545" spans="1:4" x14ac:dyDescent="0.25">
      <c r="A8545" s="28">
        <v>504841</v>
      </c>
      <c r="B8545" s="11">
        <v>2685000</v>
      </c>
      <c r="D8545" s="1">
        <v>42735</v>
      </c>
    </row>
    <row r="8546" spans="1:4" x14ac:dyDescent="0.25">
      <c r="A8546" s="28">
        <v>504845</v>
      </c>
      <c r="B8546" s="11">
        <v>2250000</v>
      </c>
      <c r="D8546" s="1">
        <v>42369</v>
      </c>
    </row>
    <row r="8547" spans="1:4" x14ac:dyDescent="0.25">
      <c r="A8547" s="28">
        <v>504845</v>
      </c>
      <c r="B8547" s="11">
        <v>2685000</v>
      </c>
      <c r="D8547" s="1">
        <v>42735</v>
      </c>
    </row>
    <row r="8548" spans="1:4" x14ac:dyDescent="0.25">
      <c r="A8548" s="28">
        <v>504949</v>
      </c>
      <c r="B8548" s="11"/>
      <c r="C8548" t="s">
        <v>2518</v>
      </c>
      <c r="D8548" s="1">
        <v>42100</v>
      </c>
    </row>
    <row r="8549" spans="1:4" x14ac:dyDescent="0.25">
      <c r="A8549" s="28">
        <v>504986</v>
      </c>
      <c r="B8549" s="11">
        <v>1</v>
      </c>
      <c r="D8549" s="1">
        <v>42369</v>
      </c>
    </row>
    <row r="8550" spans="1:4" x14ac:dyDescent="0.25">
      <c r="A8550" s="28">
        <v>504990</v>
      </c>
      <c r="B8550" s="11">
        <v>1</v>
      </c>
      <c r="D8550" s="1">
        <v>42369</v>
      </c>
    </row>
    <row r="8551" spans="1:4" x14ac:dyDescent="0.25">
      <c r="A8551" s="28">
        <v>504994</v>
      </c>
      <c r="B8551" s="11">
        <v>26655</v>
      </c>
      <c r="D8551" s="1">
        <v>42185</v>
      </c>
    </row>
    <row r="8552" spans="1:4" x14ac:dyDescent="0.25">
      <c r="A8552" s="28">
        <v>504994</v>
      </c>
      <c r="B8552" s="11">
        <v>144385</v>
      </c>
      <c r="D8552" s="1">
        <v>42369</v>
      </c>
    </row>
    <row r="8553" spans="1:4" x14ac:dyDescent="0.25">
      <c r="A8553" s="28">
        <v>505282</v>
      </c>
      <c r="B8553" s="11">
        <v>34</v>
      </c>
      <c r="D8553" s="1">
        <v>42369</v>
      </c>
    </row>
    <row r="8554" spans="1:4" x14ac:dyDescent="0.25">
      <c r="A8554" s="28">
        <v>506651</v>
      </c>
      <c r="B8554" s="11">
        <v>7</v>
      </c>
      <c r="D8554" s="1">
        <v>42735</v>
      </c>
    </row>
    <row r="8555" spans="1:4" x14ac:dyDescent="0.25">
      <c r="A8555" s="28">
        <v>506651</v>
      </c>
      <c r="B8555" s="11">
        <v>38</v>
      </c>
      <c r="D8555" s="1">
        <v>43100</v>
      </c>
    </row>
    <row r="8556" spans="1:4" x14ac:dyDescent="0.25">
      <c r="A8556" s="28">
        <v>506656</v>
      </c>
      <c r="B8556" s="11">
        <v>429292</v>
      </c>
      <c r="D8556" s="1">
        <v>42369</v>
      </c>
    </row>
    <row r="8557" spans="1:4" x14ac:dyDescent="0.25">
      <c r="A8557" s="28">
        <v>506656</v>
      </c>
      <c r="B8557" s="11">
        <v>1366733</v>
      </c>
      <c r="D8557" s="1">
        <v>43100</v>
      </c>
    </row>
    <row r="8558" spans="1:4" x14ac:dyDescent="0.25">
      <c r="A8558" s="28">
        <v>506660</v>
      </c>
      <c r="B8558" s="11">
        <v>4173398</v>
      </c>
      <c r="D8558" s="1">
        <v>42735</v>
      </c>
    </row>
    <row r="8559" spans="1:4" x14ac:dyDescent="0.25">
      <c r="A8559" s="28">
        <v>506660</v>
      </c>
      <c r="B8559" s="11">
        <v>4173393</v>
      </c>
      <c r="D8559" s="1">
        <v>43100</v>
      </c>
    </row>
    <row r="8560" spans="1:4" x14ac:dyDescent="0.25">
      <c r="A8560" s="28">
        <v>506664</v>
      </c>
      <c r="B8560" s="11">
        <v>4602691</v>
      </c>
      <c r="D8560" s="1">
        <v>42369</v>
      </c>
    </row>
    <row r="8561" spans="1:4" x14ac:dyDescent="0.25">
      <c r="A8561" s="28">
        <v>506664</v>
      </c>
      <c r="B8561" s="11">
        <v>4602691</v>
      </c>
      <c r="D8561" s="1">
        <v>42735</v>
      </c>
    </row>
    <row r="8562" spans="1:4" x14ac:dyDescent="0.25">
      <c r="A8562" s="28">
        <v>506664</v>
      </c>
      <c r="B8562" s="11">
        <v>3893994</v>
      </c>
      <c r="C8562" s="44"/>
      <c r="D8562" s="1">
        <v>43100</v>
      </c>
    </row>
    <row r="8563" spans="1:4" x14ac:dyDescent="0.25">
      <c r="A8563" s="28">
        <v>507204</v>
      </c>
      <c r="B8563" s="11">
        <v>1</v>
      </c>
      <c r="D8563" s="1">
        <v>42216</v>
      </c>
    </row>
    <row r="8564" spans="1:4" x14ac:dyDescent="0.25">
      <c r="A8564" s="28">
        <v>507248</v>
      </c>
      <c r="B8564" s="11">
        <v>1</v>
      </c>
      <c r="D8564" s="1">
        <v>42308</v>
      </c>
    </row>
    <row r="8565" spans="1:4" x14ac:dyDescent="0.25">
      <c r="A8565" s="28">
        <v>507284</v>
      </c>
      <c r="B8565" s="11">
        <v>687088</v>
      </c>
      <c r="D8565" s="1">
        <v>42004</v>
      </c>
    </row>
    <row r="8566" spans="1:4" x14ac:dyDescent="0.25">
      <c r="A8566" s="28">
        <v>507284</v>
      </c>
      <c r="B8566" s="11">
        <v>1972236</v>
      </c>
      <c r="D8566" s="1">
        <v>42369</v>
      </c>
    </row>
    <row r="8567" spans="1:4" x14ac:dyDescent="0.25">
      <c r="A8567" s="28">
        <v>507284</v>
      </c>
      <c r="B8567" s="11">
        <v>1724629</v>
      </c>
      <c r="D8567" s="1">
        <v>42735</v>
      </c>
    </row>
    <row r="8568" spans="1:4" x14ac:dyDescent="0.25">
      <c r="A8568" s="28">
        <v>507632</v>
      </c>
      <c r="B8568" s="11">
        <v>1</v>
      </c>
      <c r="C8568" t="s">
        <v>3955</v>
      </c>
      <c r="D8568" s="1">
        <v>42735</v>
      </c>
    </row>
    <row r="8569" spans="1:4" x14ac:dyDescent="0.25">
      <c r="A8569" s="28">
        <v>507632</v>
      </c>
      <c r="B8569" s="11">
        <v>1</v>
      </c>
      <c r="C8569" s="44"/>
      <c r="D8569" s="1">
        <v>43100</v>
      </c>
    </row>
    <row r="8570" spans="1:4" x14ac:dyDescent="0.25">
      <c r="A8570" s="28">
        <v>507640</v>
      </c>
      <c r="B8570" s="11">
        <v>2655978</v>
      </c>
      <c r="C8570" s="44"/>
      <c r="D8570" s="1">
        <v>42369</v>
      </c>
    </row>
    <row r="8571" spans="1:4" x14ac:dyDescent="0.25">
      <c r="A8571" s="28">
        <v>507640</v>
      </c>
      <c r="B8571" s="11">
        <v>2655978</v>
      </c>
      <c r="C8571" s="44"/>
      <c r="D8571" s="1">
        <v>42735</v>
      </c>
    </row>
    <row r="8572" spans="1:4" x14ac:dyDescent="0.25">
      <c r="A8572" s="28">
        <v>507640</v>
      </c>
      <c r="B8572" s="11">
        <v>2655978</v>
      </c>
      <c r="D8572" s="1">
        <v>43100</v>
      </c>
    </row>
    <row r="8573" spans="1:4" x14ac:dyDescent="0.25">
      <c r="A8573" s="28">
        <v>507644</v>
      </c>
      <c r="B8573" s="11">
        <v>2655978</v>
      </c>
      <c r="D8573" s="1">
        <v>42735</v>
      </c>
    </row>
    <row r="8574" spans="1:4" x14ac:dyDescent="0.25">
      <c r="A8574" s="28">
        <v>507644</v>
      </c>
      <c r="B8574" s="11">
        <v>2655978</v>
      </c>
      <c r="D8574" s="1">
        <v>43100</v>
      </c>
    </row>
    <row r="8575" spans="1:4" x14ac:dyDescent="0.25">
      <c r="A8575" s="28">
        <v>507697</v>
      </c>
      <c r="B8575" s="11">
        <v>3</v>
      </c>
      <c r="D8575" s="1">
        <v>42369</v>
      </c>
    </row>
    <row r="8576" spans="1:4" x14ac:dyDescent="0.25">
      <c r="A8576" s="28">
        <v>507697</v>
      </c>
      <c r="B8576" s="11">
        <v>6</v>
      </c>
      <c r="D8576" s="1">
        <v>42735</v>
      </c>
    </row>
    <row r="8577" spans="1:4" x14ac:dyDescent="0.25">
      <c r="A8577" s="28">
        <v>507707</v>
      </c>
      <c r="B8577" s="11">
        <v>46</v>
      </c>
      <c r="D8577" s="1">
        <v>42369</v>
      </c>
    </row>
    <row r="8578" spans="1:4" x14ac:dyDescent="0.25">
      <c r="A8578" s="28">
        <v>507707</v>
      </c>
      <c r="B8578" s="11">
        <v>46</v>
      </c>
      <c r="D8578" s="1">
        <v>42735</v>
      </c>
    </row>
    <row r="8579" spans="1:4" x14ac:dyDescent="0.25">
      <c r="A8579" s="28">
        <v>507810</v>
      </c>
      <c r="B8579" s="11">
        <v>20</v>
      </c>
      <c r="D8579" s="1">
        <v>42277</v>
      </c>
    </row>
    <row r="8580" spans="1:4" x14ac:dyDescent="0.25">
      <c r="A8580" s="28">
        <v>507810</v>
      </c>
      <c r="B8580" s="11">
        <v>54</v>
      </c>
      <c r="D8580" s="1">
        <v>43008</v>
      </c>
    </row>
    <row r="8581" spans="1:4" x14ac:dyDescent="0.25">
      <c r="A8581" s="28">
        <v>507847</v>
      </c>
      <c r="B8581" s="11">
        <v>268</v>
      </c>
      <c r="D8581" s="1">
        <v>42277</v>
      </c>
    </row>
    <row r="8582" spans="1:4" x14ac:dyDescent="0.25">
      <c r="A8582" s="28">
        <v>507847</v>
      </c>
      <c r="B8582" s="11">
        <v>268</v>
      </c>
      <c r="D8582" s="1">
        <v>43008</v>
      </c>
    </row>
    <row r="8583" spans="1:4" x14ac:dyDescent="0.25">
      <c r="A8583" s="28">
        <v>507852</v>
      </c>
      <c r="B8583" s="11">
        <v>7075000</v>
      </c>
      <c r="D8583" s="1">
        <v>42277</v>
      </c>
    </row>
    <row r="8584" spans="1:4" x14ac:dyDescent="0.25">
      <c r="A8584" s="28">
        <v>507852</v>
      </c>
      <c r="B8584" s="11">
        <v>9481376</v>
      </c>
      <c r="D8584" s="1">
        <v>43008</v>
      </c>
    </row>
    <row r="8585" spans="1:4" x14ac:dyDescent="0.25">
      <c r="A8585" s="28">
        <v>507867</v>
      </c>
      <c r="B8585" s="11">
        <v>19</v>
      </c>
      <c r="D8585" s="1">
        <v>42369</v>
      </c>
    </row>
    <row r="8586" spans="1:4" x14ac:dyDescent="0.25">
      <c r="A8586" s="28">
        <v>507867</v>
      </c>
      <c r="B8586" s="11">
        <v>25</v>
      </c>
      <c r="D8586" s="1">
        <v>42735</v>
      </c>
    </row>
    <row r="8587" spans="1:4" x14ac:dyDescent="0.25">
      <c r="A8587" s="28">
        <v>507867</v>
      </c>
      <c r="B8587" s="11">
        <v>33</v>
      </c>
      <c r="D8587" s="1">
        <v>43100</v>
      </c>
    </row>
    <row r="8588" spans="1:4" x14ac:dyDescent="0.25">
      <c r="A8588" s="28">
        <v>507875</v>
      </c>
      <c r="B8588" s="11">
        <v>1335928</v>
      </c>
      <c r="D8588" s="1">
        <v>42369</v>
      </c>
    </row>
    <row r="8589" spans="1:4" x14ac:dyDescent="0.25">
      <c r="A8589" s="28">
        <v>507875</v>
      </c>
      <c r="B8589" s="11">
        <v>2375690</v>
      </c>
      <c r="D8589" s="1">
        <v>42735</v>
      </c>
    </row>
    <row r="8590" spans="1:4" x14ac:dyDescent="0.25">
      <c r="A8590" s="28">
        <v>507875</v>
      </c>
      <c r="B8590" s="11">
        <v>2499950</v>
      </c>
      <c r="D8590" s="1">
        <v>43100</v>
      </c>
    </row>
    <row r="8591" spans="1:4" x14ac:dyDescent="0.25">
      <c r="A8591" s="28">
        <v>507937</v>
      </c>
      <c r="B8591" s="11">
        <v>10000000</v>
      </c>
      <c r="D8591" s="1">
        <v>42116</v>
      </c>
    </row>
    <row r="8592" spans="1:4" x14ac:dyDescent="0.25">
      <c r="A8592" s="28">
        <v>508748</v>
      </c>
      <c r="B8592" s="11">
        <v>1</v>
      </c>
      <c r="D8592" s="1">
        <v>42368</v>
      </c>
    </row>
    <row r="8593" spans="1:4" x14ac:dyDescent="0.25">
      <c r="A8593" s="28">
        <v>508752</v>
      </c>
      <c r="B8593" s="11">
        <v>1</v>
      </c>
      <c r="D8593" s="1">
        <v>42368</v>
      </c>
    </row>
    <row r="8594" spans="1:4" x14ac:dyDescent="0.25">
      <c r="A8594" s="28">
        <v>508810</v>
      </c>
      <c r="B8594" s="11">
        <v>19</v>
      </c>
      <c r="D8594" s="1">
        <v>42369</v>
      </c>
    </row>
    <row r="8595" spans="1:4" x14ac:dyDescent="0.25">
      <c r="A8595" s="28">
        <v>508810</v>
      </c>
      <c r="B8595" s="11">
        <v>14</v>
      </c>
      <c r="D8595" s="1">
        <v>42735</v>
      </c>
    </row>
    <row r="8596" spans="1:4" x14ac:dyDescent="0.25">
      <c r="A8596" s="28">
        <v>508841</v>
      </c>
      <c r="B8596" s="11">
        <v>1</v>
      </c>
      <c r="D8596" s="1">
        <v>42385</v>
      </c>
    </row>
    <row r="8597" spans="1:4" x14ac:dyDescent="0.25">
      <c r="A8597" s="28">
        <v>508846</v>
      </c>
      <c r="B8597" s="11">
        <v>1</v>
      </c>
      <c r="D8597" s="1">
        <v>42385</v>
      </c>
    </row>
    <row r="8598" spans="1:4" x14ac:dyDescent="0.25">
      <c r="A8598" s="28">
        <v>508851</v>
      </c>
      <c r="B8598" s="11">
        <v>14134</v>
      </c>
      <c r="D8598" s="1">
        <v>42185</v>
      </c>
    </row>
    <row r="8599" spans="1:4" x14ac:dyDescent="0.25">
      <c r="A8599" s="28">
        <v>508855</v>
      </c>
      <c r="B8599" s="11">
        <v>1</v>
      </c>
      <c r="D8599" s="1">
        <v>42490</v>
      </c>
    </row>
    <row r="8600" spans="1:4" x14ac:dyDescent="0.25">
      <c r="A8600" s="28">
        <v>509135</v>
      </c>
      <c r="B8600" s="11">
        <v>50000</v>
      </c>
      <c r="D8600" s="1">
        <v>42735</v>
      </c>
    </row>
    <row r="8601" spans="1:4" x14ac:dyDescent="0.25">
      <c r="A8601" s="28">
        <v>509135</v>
      </c>
      <c r="B8601" s="11">
        <v>50000</v>
      </c>
      <c r="D8601" s="1">
        <v>43100</v>
      </c>
    </row>
    <row r="8602" spans="1:4" x14ac:dyDescent="0.25">
      <c r="A8602" s="28">
        <v>509156</v>
      </c>
      <c r="B8602" s="11">
        <v>5</v>
      </c>
      <c r="D8602" s="1">
        <v>42735</v>
      </c>
    </row>
    <row r="8603" spans="1:4" x14ac:dyDescent="0.25">
      <c r="A8603" s="28">
        <v>509156</v>
      </c>
      <c r="B8603" s="11">
        <v>4</v>
      </c>
      <c r="D8603" s="1">
        <v>43100</v>
      </c>
    </row>
    <row r="8604" spans="1:4" x14ac:dyDescent="0.25">
      <c r="A8604" s="28">
        <v>509227</v>
      </c>
      <c r="B8604" s="11">
        <v>1</v>
      </c>
      <c r="D8604" s="1">
        <v>42551</v>
      </c>
    </row>
    <row r="8605" spans="1:4" x14ac:dyDescent="0.25">
      <c r="A8605" s="28">
        <v>509234</v>
      </c>
      <c r="B8605" s="11">
        <v>200000</v>
      </c>
      <c r="D8605" s="1">
        <v>42551</v>
      </c>
    </row>
    <row r="8606" spans="1:4" x14ac:dyDescent="0.25">
      <c r="A8606" s="28">
        <v>509234</v>
      </c>
      <c r="B8606" s="11">
        <v>216000</v>
      </c>
      <c r="D8606" s="1">
        <v>42735</v>
      </c>
    </row>
    <row r="8607" spans="1:4" x14ac:dyDescent="0.25">
      <c r="A8607" s="28">
        <v>509248</v>
      </c>
      <c r="B8607" s="11">
        <v>4</v>
      </c>
      <c r="D8607" s="1">
        <v>42551</v>
      </c>
    </row>
    <row r="8608" spans="1:4" x14ac:dyDescent="0.25">
      <c r="A8608" s="28">
        <v>509248</v>
      </c>
      <c r="B8608" s="11">
        <v>5</v>
      </c>
      <c r="D8608" s="1">
        <v>42735</v>
      </c>
    </row>
    <row r="8609" spans="1:4" x14ac:dyDescent="0.25">
      <c r="A8609" s="28">
        <v>509252</v>
      </c>
      <c r="B8609" s="11"/>
      <c r="C8609" s="44">
        <v>0.4</v>
      </c>
      <c r="D8609" s="1">
        <v>42551</v>
      </c>
    </row>
    <row r="8610" spans="1:4" x14ac:dyDescent="0.25">
      <c r="A8610" s="28">
        <v>509558</v>
      </c>
      <c r="B8610" s="11">
        <v>10</v>
      </c>
      <c r="D8610" s="1">
        <v>42185</v>
      </c>
    </row>
    <row r="8611" spans="1:4" x14ac:dyDescent="0.25">
      <c r="A8611" s="28">
        <v>509562</v>
      </c>
      <c r="B8611" s="11">
        <v>1</v>
      </c>
      <c r="D8611" s="1">
        <v>42185</v>
      </c>
    </row>
    <row r="8612" spans="1:4" x14ac:dyDescent="0.25">
      <c r="A8612" s="28">
        <v>509620</v>
      </c>
      <c r="B8612" s="11">
        <v>1</v>
      </c>
      <c r="D8612" s="1">
        <v>42185</v>
      </c>
    </row>
    <row r="8613" spans="1:4" x14ac:dyDescent="0.25">
      <c r="A8613" s="28">
        <v>509867</v>
      </c>
      <c r="B8613" s="11">
        <v>766238</v>
      </c>
      <c r="D8613" s="1">
        <v>42369</v>
      </c>
    </row>
    <row r="8614" spans="1:4" x14ac:dyDescent="0.25">
      <c r="A8614" s="28">
        <v>509867</v>
      </c>
      <c r="B8614" s="11">
        <v>1641496</v>
      </c>
      <c r="D8614" s="1">
        <v>42735</v>
      </c>
    </row>
    <row r="8615" spans="1:4" x14ac:dyDescent="0.25">
      <c r="A8615" s="28">
        <v>509867</v>
      </c>
      <c r="B8615" s="11">
        <v>250000</v>
      </c>
      <c r="D8615" s="1">
        <v>43100</v>
      </c>
    </row>
    <row r="8616" spans="1:4" x14ac:dyDescent="0.25">
      <c r="A8616" s="28">
        <v>509958</v>
      </c>
      <c r="B8616" s="11">
        <v>8</v>
      </c>
      <c r="D8616" s="1">
        <v>42369</v>
      </c>
    </row>
    <row r="8617" spans="1:4" x14ac:dyDescent="0.25">
      <c r="A8617" s="28">
        <v>509958</v>
      </c>
      <c r="B8617" s="11">
        <v>9</v>
      </c>
      <c r="D8617" s="1">
        <v>42735</v>
      </c>
    </row>
    <row r="8618" spans="1:4" x14ac:dyDescent="0.25">
      <c r="A8618" s="28">
        <v>509958</v>
      </c>
      <c r="B8618" s="11">
        <v>17</v>
      </c>
      <c r="C8618" s="44"/>
      <c r="D8618" s="1">
        <v>43100</v>
      </c>
    </row>
    <row r="8619" spans="1:4" x14ac:dyDescent="0.25">
      <c r="A8619" s="28">
        <v>509962</v>
      </c>
      <c r="B8619" s="11">
        <v>42</v>
      </c>
      <c r="C8619" s="44"/>
      <c r="D8619" s="1">
        <v>42369</v>
      </c>
    </row>
    <row r="8620" spans="1:4" x14ac:dyDescent="0.25">
      <c r="A8620" s="28">
        <v>509962</v>
      </c>
      <c r="B8620" s="11">
        <v>42</v>
      </c>
      <c r="D8620" s="1">
        <v>42735</v>
      </c>
    </row>
    <row r="8621" spans="1:4" x14ac:dyDescent="0.25">
      <c r="A8621" s="28">
        <v>509962</v>
      </c>
      <c r="B8621" s="11">
        <v>42</v>
      </c>
      <c r="C8621" s="44"/>
      <c r="D8621" s="1">
        <v>43465</v>
      </c>
    </row>
    <row r="8622" spans="1:4" x14ac:dyDescent="0.25">
      <c r="A8622" s="28">
        <v>510014</v>
      </c>
      <c r="B8622" s="11">
        <v>1</v>
      </c>
      <c r="C8622" t="s">
        <v>2896</v>
      </c>
      <c r="D8622" s="1">
        <v>41820</v>
      </c>
    </row>
    <row r="8623" spans="1:4" x14ac:dyDescent="0.25">
      <c r="A8623" s="28">
        <v>510018</v>
      </c>
      <c r="B8623" s="11">
        <v>6</v>
      </c>
      <c r="D8623" s="1">
        <v>42185</v>
      </c>
    </row>
    <row r="8624" spans="1:4" x14ac:dyDescent="0.25">
      <c r="A8624" s="28">
        <v>510018</v>
      </c>
      <c r="B8624" s="11">
        <v>6</v>
      </c>
      <c r="D8624" s="1">
        <v>42551</v>
      </c>
    </row>
    <row r="8625" spans="1:4" x14ac:dyDescent="0.25">
      <c r="A8625" s="28">
        <v>510018</v>
      </c>
      <c r="B8625" s="11">
        <v>6</v>
      </c>
      <c r="D8625" s="1">
        <v>42916</v>
      </c>
    </row>
    <row r="8626" spans="1:4" x14ac:dyDescent="0.25">
      <c r="A8626" s="28">
        <v>510197</v>
      </c>
      <c r="B8626" s="11"/>
      <c r="C8626" s="44">
        <v>0.99</v>
      </c>
      <c r="D8626" s="1">
        <v>42551</v>
      </c>
    </row>
    <row r="8627" spans="1:4" x14ac:dyDescent="0.25">
      <c r="A8627" s="28">
        <v>510197</v>
      </c>
      <c r="B8627" s="11">
        <v>1</v>
      </c>
      <c r="D8627" s="1">
        <v>42916</v>
      </c>
    </row>
    <row r="8628" spans="1:4" x14ac:dyDescent="0.25">
      <c r="A8628" s="28">
        <v>510201</v>
      </c>
      <c r="B8628" s="11">
        <v>1</v>
      </c>
      <c r="D8628" s="1">
        <v>42551</v>
      </c>
    </row>
    <row r="8629" spans="1:4" x14ac:dyDescent="0.25">
      <c r="A8629" s="28">
        <v>510201</v>
      </c>
      <c r="B8629" s="11">
        <v>1</v>
      </c>
      <c r="D8629" s="1">
        <v>42916</v>
      </c>
    </row>
    <row r="8630" spans="1:4" x14ac:dyDescent="0.25">
      <c r="A8630" s="28">
        <v>510205</v>
      </c>
      <c r="B8630" s="11">
        <v>1</v>
      </c>
      <c r="D8630" s="1">
        <v>42185</v>
      </c>
    </row>
    <row r="8631" spans="1:4" x14ac:dyDescent="0.25">
      <c r="A8631" s="28">
        <v>510205</v>
      </c>
      <c r="B8631" s="11">
        <v>1</v>
      </c>
      <c r="D8631" s="1">
        <v>42551</v>
      </c>
    </row>
    <row r="8632" spans="1:4" x14ac:dyDescent="0.25">
      <c r="A8632" s="28">
        <v>510205</v>
      </c>
      <c r="B8632" s="11">
        <v>1</v>
      </c>
      <c r="C8632" s="44"/>
      <c r="D8632" s="1">
        <v>42916</v>
      </c>
    </row>
    <row r="8633" spans="1:4" x14ac:dyDescent="0.25">
      <c r="A8633" s="28">
        <v>510209</v>
      </c>
      <c r="B8633" s="11">
        <v>23423</v>
      </c>
      <c r="C8633" s="44"/>
      <c r="D8633" s="1">
        <v>42185</v>
      </c>
    </row>
    <row r="8634" spans="1:4" x14ac:dyDescent="0.25">
      <c r="A8634" s="28">
        <v>510209</v>
      </c>
      <c r="B8634" s="11">
        <v>387942</v>
      </c>
      <c r="D8634" s="1">
        <v>42551</v>
      </c>
    </row>
    <row r="8635" spans="1:4" x14ac:dyDescent="0.25">
      <c r="A8635" s="28">
        <v>510209</v>
      </c>
      <c r="B8635" s="11">
        <v>387942</v>
      </c>
      <c r="D8635" s="1">
        <v>42916</v>
      </c>
    </row>
    <row r="8636" spans="1:4" x14ac:dyDescent="0.25">
      <c r="A8636" s="28">
        <v>510295</v>
      </c>
      <c r="B8636" s="11">
        <v>1757221</v>
      </c>
      <c r="D8636" s="1">
        <v>42369</v>
      </c>
    </row>
    <row r="8637" spans="1:4" x14ac:dyDescent="0.25">
      <c r="A8637" s="28">
        <v>510295</v>
      </c>
      <c r="B8637" s="11">
        <v>5159894</v>
      </c>
      <c r="D8637" s="1">
        <v>42735</v>
      </c>
    </row>
    <row r="8638" spans="1:4" x14ac:dyDescent="0.25">
      <c r="A8638" s="28">
        <v>510295</v>
      </c>
      <c r="B8638" s="11">
        <v>5159894</v>
      </c>
      <c r="D8638" s="1">
        <v>43100</v>
      </c>
    </row>
    <row r="8639" spans="1:4" x14ac:dyDescent="0.25">
      <c r="A8639" s="28">
        <v>510385</v>
      </c>
      <c r="B8639" s="11">
        <v>4770000</v>
      </c>
      <c r="C8639" s="44"/>
      <c r="D8639" s="1">
        <v>42954</v>
      </c>
    </row>
    <row r="8640" spans="1:4" x14ac:dyDescent="0.25">
      <c r="A8640" s="28">
        <v>510479</v>
      </c>
      <c r="B8640" s="11">
        <v>0</v>
      </c>
      <c r="C8640" s="44" t="s">
        <v>3956</v>
      </c>
      <c r="D8640" s="1">
        <v>42735</v>
      </c>
    </row>
    <row r="8641" spans="1:4" x14ac:dyDescent="0.25">
      <c r="A8641" s="28">
        <v>510495</v>
      </c>
      <c r="B8641" s="11">
        <v>1</v>
      </c>
      <c r="C8641" s="44"/>
      <c r="D8641" s="1">
        <v>42369</v>
      </c>
    </row>
    <row r="8642" spans="1:4" x14ac:dyDescent="0.25">
      <c r="A8642" s="28">
        <v>510702</v>
      </c>
      <c r="B8642" s="11">
        <v>20</v>
      </c>
      <c r="D8642" s="1">
        <v>42735</v>
      </c>
    </row>
    <row r="8643" spans="1:4" x14ac:dyDescent="0.25">
      <c r="A8643" s="28">
        <v>510702</v>
      </c>
      <c r="B8643" s="11">
        <v>31</v>
      </c>
      <c r="D8643" s="1">
        <v>43100</v>
      </c>
    </row>
    <row r="8644" spans="1:4" x14ac:dyDescent="0.25">
      <c r="A8644" s="28">
        <v>510706</v>
      </c>
      <c r="B8644" s="11">
        <v>22452570</v>
      </c>
      <c r="D8644" s="1">
        <v>42735</v>
      </c>
    </row>
    <row r="8645" spans="1:4" x14ac:dyDescent="0.25">
      <c r="A8645" s="28">
        <v>510706</v>
      </c>
      <c r="B8645" s="11">
        <v>26400962</v>
      </c>
      <c r="D8645" s="1">
        <v>43100</v>
      </c>
    </row>
    <row r="8646" spans="1:4" x14ac:dyDescent="0.25">
      <c r="A8646" s="28">
        <v>510869</v>
      </c>
      <c r="B8646" s="11">
        <v>42545573</v>
      </c>
      <c r="D8646" s="1">
        <v>42582</v>
      </c>
    </row>
    <row r="8647" spans="1:4" x14ac:dyDescent="0.25">
      <c r="A8647" s="28">
        <v>510913</v>
      </c>
      <c r="B8647" s="11">
        <v>1</v>
      </c>
      <c r="D8647" s="1">
        <v>42369</v>
      </c>
    </row>
    <row r="8648" spans="1:4" x14ac:dyDescent="0.25">
      <c r="A8648" s="28">
        <v>510918</v>
      </c>
      <c r="B8648" s="11">
        <v>1</v>
      </c>
      <c r="D8648" s="1">
        <v>42369</v>
      </c>
    </row>
    <row r="8649" spans="1:4" x14ac:dyDescent="0.25">
      <c r="A8649" s="28">
        <v>510922</v>
      </c>
      <c r="B8649" s="11">
        <v>97500</v>
      </c>
      <c r="D8649" s="1">
        <v>42369</v>
      </c>
    </row>
    <row r="8650" spans="1:4" x14ac:dyDescent="0.25">
      <c r="A8650" s="28">
        <v>510922</v>
      </c>
      <c r="B8650" s="11">
        <v>87500</v>
      </c>
      <c r="D8650" s="1">
        <v>42735</v>
      </c>
    </row>
    <row r="8651" spans="1:4" x14ac:dyDescent="0.25">
      <c r="A8651" s="28">
        <v>510922</v>
      </c>
      <c r="B8651" s="11">
        <v>97500</v>
      </c>
      <c r="D8651" s="1">
        <v>43100</v>
      </c>
    </row>
    <row r="8652" spans="1:4" x14ac:dyDescent="0.25">
      <c r="A8652" s="28">
        <v>510926</v>
      </c>
      <c r="B8652" s="11">
        <v>9</v>
      </c>
      <c r="D8652" s="1">
        <v>42185</v>
      </c>
    </row>
    <row r="8653" spans="1:4" x14ac:dyDescent="0.25">
      <c r="A8653" s="28">
        <v>510926</v>
      </c>
      <c r="B8653" s="11">
        <v>8</v>
      </c>
      <c r="D8653" s="1">
        <v>42369</v>
      </c>
    </row>
    <row r="8654" spans="1:4" x14ac:dyDescent="0.25">
      <c r="A8654" s="28">
        <v>510926</v>
      </c>
      <c r="B8654" s="11">
        <v>8</v>
      </c>
      <c r="D8654" s="1">
        <v>43100</v>
      </c>
    </row>
    <row r="8655" spans="1:4" x14ac:dyDescent="0.25">
      <c r="A8655" s="28">
        <v>512707</v>
      </c>
      <c r="B8655" s="11">
        <v>50000</v>
      </c>
      <c r="D8655" s="1">
        <v>42155</v>
      </c>
    </row>
    <row r="8656" spans="1:4" x14ac:dyDescent="0.25">
      <c r="A8656" s="28">
        <v>512707</v>
      </c>
      <c r="B8656" s="11">
        <v>60000</v>
      </c>
      <c r="C8656" s="43"/>
      <c r="D8656" s="1">
        <v>42369</v>
      </c>
    </row>
    <row r="8657" spans="1:4" x14ac:dyDescent="0.25">
      <c r="A8657" s="28">
        <v>512707</v>
      </c>
      <c r="B8657" s="11">
        <v>60000</v>
      </c>
      <c r="D8657" s="1">
        <v>42735</v>
      </c>
    </row>
    <row r="8658" spans="1:4" x14ac:dyDescent="0.25">
      <c r="A8658" s="28">
        <v>512898</v>
      </c>
      <c r="B8658" s="11">
        <v>5</v>
      </c>
      <c r="D8658" s="1">
        <v>42155</v>
      </c>
    </row>
    <row r="8659" spans="1:4" x14ac:dyDescent="0.25">
      <c r="A8659" s="28">
        <v>512898</v>
      </c>
      <c r="B8659" s="11">
        <v>5</v>
      </c>
      <c r="D8659" s="1">
        <v>42369</v>
      </c>
    </row>
    <row r="8660" spans="1:4" x14ac:dyDescent="0.25">
      <c r="A8660" s="28">
        <v>512898</v>
      </c>
      <c r="B8660" s="11">
        <v>5</v>
      </c>
      <c r="D8660" s="1">
        <v>42735</v>
      </c>
    </row>
    <row r="8661" spans="1:4" x14ac:dyDescent="0.25">
      <c r="A8661" s="28">
        <v>520353</v>
      </c>
      <c r="B8661" s="11">
        <v>745636</v>
      </c>
      <c r="D8661" s="1">
        <v>42369</v>
      </c>
    </row>
    <row r="8662" spans="1:4" x14ac:dyDescent="0.25">
      <c r="A8662" s="28">
        <v>520357</v>
      </c>
      <c r="B8662" s="11">
        <v>745636</v>
      </c>
      <c r="D8662" s="1">
        <v>42369</v>
      </c>
    </row>
    <row r="8663" spans="1:4" x14ac:dyDescent="0.25">
      <c r="A8663" s="28">
        <v>526390</v>
      </c>
      <c r="B8663" s="11">
        <v>1</v>
      </c>
      <c r="D8663" s="1">
        <v>42338</v>
      </c>
    </row>
    <row r="8664" spans="1:4" x14ac:dyDescent="0.25">
      <c r="A8664" s="28">
        <v>526394</v>
      </c>
      <c r="B8664" s="11">
        <v>1</v>
      </c>
      <c r="D8664" s="1">
        <v>42338</v>
      </c>
    </row>
    <row r="8665" spans="1:4" x14ac:dyDescent="0.25">
      <c r="A8665" s="28">
        <v>526399</v>
      </c>
      <c r="B8665" s="11">
        <v>5405049</v>
      </c>
      <c r="D8665" s="1">
        <v>42004</v>
      </c>
    </row>
    <row r="8666" spans="1:4" x14ac:dyDescent="0.25">
      <c r="A8666" s="28">
        <v>526399</v>
      </c>
      <c r="B8666" s="11">
        <v>14886469</v>
      </c>
      <c r="C8666" s="45"/>
      <c r="D8666" s="1">
        <v>42369</v>
      </c>
    </row>
    <row r="8667" spans="1:4" x14ac:dyDescent="0.25">
      <c r="A8667" s="28">
        <v>526399</v>
      </c>
      <c r="B8667" s="11">
        <v>24707628</v>
      </c>
      <c r="C8667" s="44"/>
      <c r="D8667" s="1">
        <v>42735</v>
      </c>
    </row>
    <row r="8668" spans="1:4" x14ac:dyDescent="0.25">
      <c r="A8668" s="28">
        <v>526835</v>
      </c>
      <c r="B8668" s="11">
        <v>655000</v>
      </c>
      <c r="D8668" s="1">
        <v>42004</v>
      </c>
    </row>
    <row r="8669" spans="1:4" x14ac:dyDescent="0.25">
      <c r="A8669" s="28">
        <v>526835</v>
      </c>
      <c r="B8669" s="11">
        <v>1039960</v>
      </c>
      <c r="D8669" s="1">
        <v>42369</v>
      </c>
    </row>
    <row r="8670" spans="1:4" x14ac:dyDescent="0.25">
      <c r="A8670" s="28">
        <v>526856</v>
      </c>
      <c r="B8670" s="11">
        <v>2407963</v>
      </c>
      <c r="D8670" s="1">
        <v>42369</v>
      </c>
    </row>
    <row r="8671" spans="1:4" x14ac:dyDescent="0.25">
      <c r="A8671" s="28">
        <v>526860</v>
      </c>
      <c r="B8671" s="11"/>
      <c r="D8671" s="1">
        <v>42369</v>
      </c>
    </row>
    <row r="8672" spans="1:4" x14ac:dyDescent="0.25">
      <c r="A8672" s="28">
        <v>526868</v>
      </c>
      <c r="B8672" s="11">
        <v>15</v>
      </c>
      <c r="D8672" s="1">
        <v>42369</v>
      </c>
    </row>
    <row r="8673" spans="1:4" x14ac:dyDescent="0.25">
      <c r="A8673" s="28">
        <v>526876</v>
      </c>
      <c r="B8673" s="11">
        <v>5</v>
      </c>
      <c r="D8673" s="1">
        <v>42369</v>
      </c>
    </row>
    <row r="8674" spans="1:4" x14ac:dyDescent="0.25">
      <c r="A8674" s="28">
        <v>526876</v>
      </c>
      <c r="B8674" s="11">
        <v>4</v>
      </c>
      <c r="D8674" s="1">
        <v>42735</v>
      </c>
    </row>
    <row r="8675" spans="1:4" x14ac:dyDescent="0.25">
      <c r="A8675" s="28">
        <v>526880</v>
      </c>
      <c r="B8675" s="11">
        <v>6</v>
      </c>
      <c r="D8675" s="1">
        <v>42004</v>
      </c>
    </row>
    <row r="8676" spans="1:4" x14ac:dyDescent="0.25">
      <c r="A8676" s="28">
        <v>526880</v>
      </c>
      <c r="B8676" s="11">
        <v>22</v>
      </c>
      <c r="D8676" s="1">
        <v>42369</v>
      </c>
    </row>
    <row r="8677" spans="1:4" x14ac:dyDescent="0.25">
      <c r="A8677" s="28">
        <v>526914</v>
      </c>
      <c r="B8677" s="11">
        <v>3879676</v>
      </c>
      <c r="D8677" s="1">
        <v>42185</v>
      </c>
    </row>
    <row r="8678" spans="1:4" x14ac:dyDescent="0.25">
      <c r="A8678" s="28">
        <v>526914</v>
      </c>
      <c r="B8678" s="11">
        <v>4708268</v>
      </c>
      <c r="D8678" s="1">
        <v>42551</v>
      </c>
    </row>
    <row r="8679" spans="1:4" x14ac:dyDescent="0.25">
      <c r="A8679" s="28">
        <v>526914</v>
      </c>
      <c r="B8679" s="11">
        <v>4507074</v>
      </c>
      <c r="D8679" s="1">
        <v>42916</v>
      </c>
    </row>
    <row r="8680" spans="1:4" x14ac:dyDescent="0.25">
      <c r="A8680" s="28">
        <v>526919</v>
      </c>
      <c r="B8680" s="11">
        <v>571902</v>
      </c>
      <c r="C8680" s="44"/>
      <c r="D8680" s="1">
        <v>42004</v>
      </c>
    </row>
    <row r="8681" spans="1:4" x14ac:dyDescent="0.25">
      <c r="A8681" s="28">
        <v>526919</v>
      </c>
      <c r="B8681" s="11">
        <v>625106</v>
      </c>
      <c r="C8681" s="44"/>
      <c r="D8681" s="1">
        <v>42430</v>
      </c>
    </row>
    <row r="8682" spans="1:4" x14ac:dyDescent="0.25">
      <c r="A8682" s="28">
        <v>526924</v>
      </c>
      <c r="B8682" s="11">
        <v>1559921</v>
      </c>
      <c r="D8682" s="1">
        <v>42185</v>
      </c>
    </row>
    <row r="8683" spans="1:4" x14ac:dyDescent="0.25">
      <c r="A8683" s="28">
        <v>526924</v>
      </c>
      <c r="B8683" s="11">
        <v>1111958</v>
      </c>
      <c r="D8683" s="1">
        <v>42551</v>
      </c>
    </row>
    <row r="8684" spans="1:4" x14ac:dyDescent="0.25">
      <c r="A8684" s="28">
        <v>526929</v>
      </c>
      <c r="B8684" s="11">
        <v>112870</v>
      </c>
      <c r="D8684" s="1">
        <v>42185</v>
      </c>
    </row>
    <row r="8685" spans="1:4" x14ac:dyDescent="0.25">
      <c r="A8685" s="28">
        <v>526934</v>
      </c>
      <c r="B8685" s="11">
        <v>500000</v>
      </c>
      <c r="D8685" s="1">
        <v>42369</v>
      </c>
    </row>
    <row r="8686" spans="1:4" x14ac:dyDescent="0.25">
      <c r="A8686" s="28">
        <v>526969</v>
      </c>
      <c r="B8686" s="11">
        <v>2640</v>
      </c>
      <c r="D8686" s="1">
        <v>42004</v>
      </c>
    </row>
    <row r="8687" spans="1:4" x14ac:dyDescent="0.25">
      <c r="A8687" s="28">
        <v>526979</v>
      </c>
      <c r="B8687" s="11">
        <v>6575</v>
      </c>
      <c r="D8687" s="1">
        <v>42246</v>
      </c>
    </row>
    <row r="8688" spans="1:4" x14ac:dyDescent="0.25">
      <c r="A8688" s="28">
        <v>526999</v>
      </c>
      <c r="B8688" s="11">
        <v>2270</v>
      </c>
      <c r="D8688" s="1">
        <v>42185</v>
      </c>
    </row>
    <row r="8689" spans="1:4" x14ac:dyDescent="0.25">
      <c r="A8689" s="28">
        <v>527004</v>
      </c>
      <c r="B8689" s="11">
        <v>1</v>
      </c>
      <c r="D8689" s="1">
        <v>42369</v>
      </c>
    </row>
    <row r="8690" spans="1:4" x14ac:dyDescent="0.25">
      <c r="A8690" s="28">
        <v>527009</v>
      </c>
      <c r="B8690" s="11">
        <v>7500</v>
      </c>
      <c r="D8690" s="1">
        <v>42216</v>
      </c>
    </row>
    <row r="8691" spans="1:4" x14ac:dyDescent="0.25">
      <c r="A8691" s="28">
        <v>527039</v>
      </c>
      <c r="B8691" s="11">
        <v>72440</v>
      </c>
      <c r="C8691" s="43"/>
      <c r="D8691" s="1">
        <v>42185</v>
      </c>
    </row>
    <row r="8692" spans="1:4" x14ac:dyDescent="0.25">
      <c r="A8692" s="28">
        <v>527039</v>
      </c>
      <c r="B8692" s="11">
        <v>181767</v>
      </c>
      <c r="C8692">
        <f>72440+74975+34352</f>
        <v>181767</v>
      </c>
      <c r="D8692" s="1">
        <v>42551</v>
      </c>
    </row>
    <row r="8693" spans="1:4" x14ac:dyDescent="0.25">
      <c r="A8693" s="28">
        <v>527039</v>
      </c>
      <c r="B8693" s="11">
        <v>140490</v>
      </c>
      <c r="D8693" s="1">
        <v>42916</v>
      </c>
    </row>
    <row r="8694" spans="1:4" x14ac:dyDescent="0.25">
      <c r="A8694" s="28">
        <v>527039</v>
      </c>
      <c r="B8694" s="11">
        <v>159817</v>
      </c>
      <c r="C8694" t="s">
        <v>4588</v>
      </c>
      <c r="D8694" s="1">
        <v>43100</v>
      </c>
    </row>
    <row r="8695" spans="1:4" x14ac:dyDescent="0.25">
      <c r="A8695" s="28">
        <v>527044</v>
      </c>
      <c r="B8695" s="11">
        <v>116554</v>
      </c>
      <c r="D8695" s="1">
        <v>42185</v>
      </c>
    </row>
    <row r="8696" spans="1:4" x14ac:dyDescent="0.25">
      <c r="A8696" s="28">
        <v>527044</v>
      </c>
      <c r="B8696" s="11">
        <v>170994</v>
      </c>
      <c r="D8696" s="1">
        <v>42369</v>
      </c>
    </row>
    <row r="8697" spans="1:4" x14ac:dyDescent="0.25">
      <c r="A8697" s="28">
        <v>527049</v>
      </c>
      <c r="B8697" s="11">
        <v>100256</v>
      </c>
      <c r="D8697" s="1">
        <v>42551</v>
      </c>
    </row>
    <row r="8698" spans="1:4" x14ac:dyDescent="0.25">
      <c r="A8698" s="28">
        <v>527049</v>
      </c>
      <c r="B8698" s="11">
        <v>100256</v>
      </c>
      <c r="D8698" s="1">
        <v>42735</v>
      </c>
    </row>
    <row r="8699" spans="1:4" x14ac:dyDescent="0.25">
      <c r="A8699" s="28">
        <v>527054</v>
      </c>
      <c r="B8699" s="11">
        <v>916950</v>
      </c>
      <c r="D8699" s="1">
        <v>42185</v>
      </c>
    </row>
    <row r="8700" spans="1:4" x14ac:dyDescent="0.25">
      <c r="A8700" s="28">
        <v>527054</v>
      </c>
      <c r="B8700" s="11">
        <v>911950</v>
      </c>
      <c r="D8700" s="1">
        <v>42369</v>
      </c>
    </row>
    <row r="8701" spans="1:4" x14ac:dyDescent="0.25">
      <c r="A8701" s="28">
        <v>527059</v>
      </c>
      <c r="B8701" s="11">
        <v>11450858</v>
      </c>
      <c r="D8701" s="1">
        <v>42551</v>
      </c>
    </row>
    <row r="8702" spans="1:4" x14ac:dyDescent="0.25">
      <c r="A8702" s="28">
        <v>527059</v>
      </c>
      <c r="B8702" s="11">
        <v>20090197</v>
      </c>
      <c r="D8702" s="1">
        <v>42916</v>
      </c>
    </row>
    <row r="8703" spans="1:4" x14ac:dyDescent="0.25">
      <c r="A8703" s="28">
        <v>527064</v>
      </c>
      <c r="B8703" s="11">
        <v>375765</v>
      </c>
      <c r="D8703" s="1">
        <v>42094</v>
      </c>
    </row>
    <row r="8704" spans="1:4" x14ac:dyDescent="0.25">
      <c r="A8704" s="28">
        <v>527069</v>
      </c>
      <c r="B8704" s="11">
        <v>105000</v>
      </c>
      <c r="D8704" s="1">
        <v>42094</v>
      </c>
    </row>
    <row r="8705" spans="1:4" x14ac:dyDescent="0.25">
      <c r="A8705" s="28">
        <v>527074</v>
      </c>
      <c r="B8705" s="11">
        <v>49412</v>
      </c>
      <c r="D8705" s="1">
        <v>42185</v>
      </c>
    </row>
    <row r="8706" spans="1:4" x14ac:dyDescent="0.25">
      <c r="A8706" s="28">
        <v>527089</v>
      </c>
      <c r="B8706" s="11">
        <v>315240</v>
      </c>
      <c r="D8706" s="1">
        <v>42004</v>
      </c>
    </row>
    <row r="8707" spans="1:4" x14ac:dyDescent="0.25">
      <c r="A8707" s="28">
        <v>527089</v>
      </c>
      <c r="B8707" s="11">
        <v>455753</v>
      </c>
      <c r="D8707" s="1">
        <v>42369</v>
      </c>
    </row>
    <row r="8708" spans="1:4" x14ac:dyDescent="0.25">
      <c r="A8708" s="28">
        <v>527094</v>
      </c>
      <c r="B8708" s="11">
        <v>5463</v>
      </c>
      <c r="D8708" s="1">
        <v>42004</v>
      </c>
    </row>
    <row r="8709" spans="1:4" x14ac:dyDescent="0.25">
      <c r="A8709" s="28">
        <v>527094</v>
      </c>
      <c r="B8709" s="11">
        <v>14897</v>
      </c>
      <c r="D8709" s="1">
        <v>42369</v>
      </c>
    </row>
    <row r="8710" spans="1:4" x14ac:dyDescent="0.25">
      <c r="A8710" s="28">
        <v>527094</v>
      </c>
      <c r="B8710" s="11">
        <v>97345</v>
      </c>
      <c r="D8710" s="1">
        <v>42735</v>
      </c>
    </row>
    <row r="8711" spans="1:4" x14ac:dyDescent="0.25">
      <c r="A8711" s="28">
        <v>527100</v>
      </c>
      <c r="B8711" s="11">
        <v>4756000</v>
      </c>
      <c r="C8711" s="44"/>
      <c r="D8711" s="1">
        <v>42735</v>
      </c>
    </row>
    <row r="8712" spans="1:4" x14ac:dyDescent="0.25">
      <c r="A8712" s="28">
        <v>527100</v>
      </c>
      <c r="B8712" s="11">
        <v>4512000</v>
      </c>
      <c r="D8712" s="1">
        <v>43100</v>
      </c>
    </row>
    <row r="8713" spans="1:4" x14ac:dyDescent="0.25">
      <c r="A8713" s="28">
        <v>527105</v>
      </c>
      <c r="B8713" s="11">
        <v>687088</v>
      </c>
      <c r="D8713" s="1">
        <v>42004</v>
      </c>
    </row>
    <row r="8714" spans="1:4" x14ac:dyDescent="0.25">
      <c r="A8714" s="28">
        <v>527105</v>
      </c>
      <c r="B8714" s="11">
        <v>1972236</v>
      </c>
      <c r="D8714" s="1">
        <v>42369</v>
      </c>
    </row>
    <row r="8715" spans="1:4" x14ac:dyDescent="0.25">
      <c r="A8715" s="28">
        <v>527105</v>
      </c>
      <c r="B8715" s="11">
        <v>1972236</v>
      </c>
      <c r="D8715" s="1">
        <v>42735</v>
      </c>
    </row>
    <row r="8716" spans="1:4" x14ac:dyDescent="0.25">
      <c r="A8716" s="28">
        <v>527110</v>
      </c>
      <c r="B8716" s="11">
        <v>9184642</v>
      </c>
      <c r="D8716" s="1">
        <v>42735</v>
      </c>
    </row>
    <row r="8717" spans="1:4" x14ac:dyDescent="0.25">
      <c r="A8717" s="28">
        <v>527115</v>
      </c>
      <c r="B8717" s="11">
        <v>917937</v>
      </c>
      <c r="D8717" s="1">
        <v>42004</v>
      </c>
    </row>
    <row r="8718" spans="1:4" x14ac:dyDescent="0.25">
      <c r="A8718" s="28">
        <v>527115</v>
      </c>
      <c r="B8718" s="11">
        <v>3287312</v>
      </c>
      <c r="D8718" s="1">
        <v>42369</v>
      </c>
    </row>
    <row r="8719" spans="1:4" x14ac:dyDescent="0.25">
      <c r="A8719" s="28">
        <v>527115</v>
      </c>
      <c r="B8719" s="11">
        <v>3964680</v>
      </c>
      <c r="D8719" s="1">
        <v>42735</v>
      </c>
    </row>
    <row r="8720" spans="1:4" x14ac:dyDescent="0.25">
      <c r="A8720" s="28">
        <v>527115</v>
      </c>
      <c r="B8720" s="11">
        <v>4467166</v>
      </c>
      <c r="D8720" s="1">
        <v>43100</v>
      </c>
    </row>
    <row r="8721" spans="1:4" x14ac:dyDescent="0.25">
      <c r="A8721" s="28">
        <v>527120</v>
      </c>
      <c r="B8721" s="11">
        <v>5000000</v>
      </c>
      <c r="D8721" s="1">
        <v>42004</v>
      </c>
    </row>
    <row r="8722" spans="1:4" x14ac:dyDescent="0.25">
      <c r="A8722" s="28">
        <v>527120</v>
      </c>
      <c r="B8722" s="11">
        <v>5000000</v>
      </c>
      <c r="D8722" s="1">
        <v>42369</v>
      </c>
    </row>
    <row r="8723" spans="1:4" x14ac:dyDescent="0.25">
      <c r="A8723" s="28">
        <v>527120</v>
      </c>
      <c r="B8723" s="11">
        <v>5000000</v>
      </c>
      <c r="D8723" s="1">
        <v>42735</v>
      </c>
    </row>
    <row r="8724" spans="1:4" x14ac:dyDescent="0.25">
      <c r="A8724" s="28">
        <v>527133</v>
      </c>
      <c r="B8724" s="11">
        <v>45</v>
      </c>
      <c r="D8724" s="1">
        <v>42004</v>
      </c>
    </row>
    <row r="8725" spans="1:4" x14ac:dyDescent="0.25">
      <c r="A8725" s="28">
        <v>527133</v>
      </c>
      <c r="B8725" s="11">
        <v>45</v>
      </c>
      <c r="D8725" s="1">
        <v>42369</v>
      </c>
    </row>
    <row r="8726" spans="1:4" x14ac:dyDescent="0.25">
      <c r="A8726" s="28">
        <v>527133</v>
      </c>
      <c r="B8726" s="11">
        <v>45</v>
      </c>
      <c r="D8726" s="1">
        <v>42735</v>
      </c>
    </row>
    <row r="8727" spans="1:4" x14ac:dyDescent="0.25">
      <c r="A8727" s="28">
        <v>527133</v>
      </c>
      <c r="B8727" s="11">
        <v>45</v>
      </c>
      <c r="D8727" s="1">
        <v>43100</v>
      </c>
    </row>
    <row r="8728" spans="1:4" x14ac:dyDescent="0.25">
      <c r="A8728" s="28">
        <v>527138</v>
      </c>
      <c r="B8728" s="11">
        <v>5319602</v>
      </c>
      <c r="D8728" s="1">
        <v>42369</v>
      </c>
    </row>
    <row r="8729" spans="1:4" x14ac:dyDescent="0.25">
      <c r="A8729" s="28">
        <v>527138</v>
      </c>
      <c r="B8729" s="11">
        <v>5318602</v>
      </c>
      <c r="D8729" s="1">
        <v>42735</v>
      </c>
    </row>
    <row r="8730" spans="1:4" x14ac:dyDescent="0.25">
      <c r="A8730" s="28">
        <v>527143</v>
      </c>
      <c r="B8730" s="11">
        <v>500000</v>
      </c>
      <c r="D8730" s="1">
        <v>42369</v>
      </c>
    </row>
    <row r="8731" spans="1:4" x14ac:dyDescent="0.25">
      <c r="A8731" s="28">
        <v>527148</v>
      </c>
      <c r="B8731" s="11">
        <v>2277424</v>
      </c>
      <c r="D8731" s="1">
        <v>42004</v>
      </c>
    </row>
    <row r="8732" spans="1:4" x14ac:dyDescent="0.25">
      <c r="A8732" s="28">
        <v>527148</v>
      </c>
      <c r="B8732" s="11">
        <v>3984249</v>
      </c>
      <c r="C8732" t="s">
        <v>3957</v>
      </c>
      <c r="D8732" s="1">
        <v>42735</v>
      </c>
    </row>
    <row r="8733" spans="1:4" x14ac:dyDescent="0.25">
      <c r="A8733" s="28">
        <v>527163</v>
      </c>
      <c r="B8733" s="11">
        <v>116215</v>
      </c>
      <c r="D8733" s="1">
        <v>42185</v>
      </c>
    </row>
    <row r="8734" spans="1:4" x14ac:dyDescent="0.25">
      <c r="A8734" s="28">
        <v>527163</v>
      </c>
      <c r="B8734" s="11">
        <v>181147</v>
      </c>
      <c r="D8734" s="1">
        <v>42551</v>
      </c>
    </row>
    <row r="8735" spans="1:4" x14ac:dyDescent="0.25">
      <c r="A8735" s="28">
        <v>527163</v>
      </c>
      <c r="B8735" s="11">
        <v>290000</v>
      </c>
      <c r="D8735" s="1">
        <v>42916</v>
      </c>
    </row>
    <row r="8736" spans="1:4" x14ac:dyDescent="0.25">
      <c r="A8736" s="28">
        <v>527168</v>
      </c>
      <c r="B8736" s="11">
        <v>1730050</v>
      </c>
      <c r="D8736" s="1">
        <v>42004</v>
      </c>
    </row>
    <row r="8737" spans="1:4" x14ac:dyDescent="0.25">
      <c r="A8737" s="28">
        <v>527168</v>
      </c>
      <c r="B8737" s="11">
        <v>11088442</v>
      </c>
      <c r="D8737" s="1">
        <v>42735</v>
      </c>
    </row>
    <row r="8738" spans="1:4" x14ac:dyDescent="0.25">
      <c r="A8738" s="28">
        <v>527168</v>
      </c>
      <c r="B8738" s="11">
        <v>3859217</v>
      </c>
      <c r="D8738" s="1">
        <v>42947</v>
      </c>
    </row>
    <row r="8739" spans="1:4" x14ac:dyDescent="0.25">
      <c r="A8739" s="28">
        <v>527175</v>
      </c>
      <c r="B8739" s="11">
        <v>7670129</v>
      </c>
      <c r="D8739" s="1">
        <v>42004</v>
      </c>
    </row>
    <row r="8740" spans="1:4" x14ac:dyDescent="0.25">
      <c r="A8740" s="28">
        <v>527175</v>
      </c>
      <c r="B8740" s="11">
        <v>9098941</v>
      </c>
      <c r="D8740" s="1">
        <v>42369</v>
      </c>
    </row>
    <row r="8741" spans="1:4" x14ac:dyDescent="0.25">
      <c r="A8741" s="28">
        <v>527175</v>
      </c>
      <c r="B8741" s="11">
        <v>9118988</v>
      </c>
      <c r="D8741" s="1">
        <v>42735</v>
      </c>
    </row>
    <row r="8742" spans="1:4" x14ac:dyDescent="0.25">
      <c r="A8742" s="28">
        <v>527175</v>
      </c>
      <c r="B8742" s="11">
        <v>11185074</v>
      </c>
      <c r="D8742" s="1">
        <v>43100</v>
      </c>
    </row>
    <row r="8743" spans="1:4" x14ac:dyDescent="0.25">
      <c r="A8743" s="28">
        <v>527180</v>
      </c>
      <c r="B8743" s="11">
        <v>46953153</v>
      </c>
      <c r="D8743" s="1">
        <v>42419</v>
      </c>
    </row>
    <row r="8744" spans="1:4" x14ac:dyDescent="0.25">
      <c r="A8744" s="28">
        <v>527180</v>
      </c>
      <c r="B8744" s="11">
        <v>53921897</v>
      </c>
      <c r="D8744" s="1">
        <v>42886</v>
      </c>
    </row>
    <row r="8745" spans="1:4" x14ac:dyDescent="0.25">
      <c r="A8745" s="28">
        <v>527185</v>
      </c>
      <c r="B8745" s="11">
        <v>4788413</v>
      </c>
      <c r="D8745" s="1">
        <v>42369</v>
      </c>
    </row>
    <row r="8746" spans="1:4" x14ac:dyDescent="0.25">
      <c r="A8746" s="28">
        <v>527185</v>
      </c>
      <c r="B8746" s="11">
        <v>4788413</v>
      </c>
      <c r="D8746" s="1">
        <v>42735</v>
      </c>
    </row>
    <row r="8747" spans="1:4" x14ac:dyDescent="0.25">
      <c r="A8747" s="28">
        <v>527185</v>
      </c>
      <c r="B8747" s="11">
        <v>97715151</v>
      </c>
      <c r="D8747" s="1">
        <v>43100</v>
      </c>
    </row>
    <row r="8748" spans="1:4" x14ac:dyDescent="0.25">
      <c r="A8748" s="28">
        <v>527190</v>
      </c>
      <c r="B8748" s="11">
        <v>974603</v>
      </c>
      <c r="D8748" s="1">
        <v>42004</v>
      </c>
    </row>
    <row r="8749" spans="1:4" x14ac:dyDescent="0.25">
      <c r="A8749" s="28">
        <v>527190</v>
      </c>
      <c r="B8749" s="11">
        <v>3096979</v>
      </c>
      <c r="D8749" s="1">
        <v>42277</v>
      </c>
    </row>
    <row r="8750" spans="1:4" x14ac:dyDescent="0.25">
      <c r="A8750" s="28">
        <v>527190</v>
      </c>
      <c r="B8750" s="11">
        <v>3634653</v>
      </c>
      <c r="D8750" s="1">
        <v>42643</v>
      </c>
    </row>
    <row r="8751" spans="1:4" x14ac:dyDescent="0.25">
      <c r="A8751" s="28">
        <v>527190</v>
      </c>
      <c r="B8751" s="11">
        <v>3634653</v>
      </c>
      <c r="D8751" s="1">
        <v>42978</v>
      </c>
    </row>
    <row r="8752" spans="1:4" x14ac:dyDescent="0.25">
      <c r="A8752" s="28">
        <v>527195</v>
      </c>
      <c r="B8752" s="11">
        <v>5634331</v>
      </c>
      <c r="D8752" s="1">
        <v>42004</v>
      </c>
    </row>
    <row r="8753" spans="1:4" x14ac:dyDescent="0.25">
      <c r="A8753" s="28">
        <v>527195</v>
      </c>
      <c r="B8753" s="11">
        <v>13104848</v>
      </c>
      <c r="D8753" s="1">
        <v>42369</v>
      </c>
    </row>
    <row r="8754" spans="1:4" x14ac:dyDescent="0.25">
      <c r="A8754" s="28">
        <v>527195</v>
      </c>
      <c r="B8754" s="11">
        <v>18699080</v>
      </c>
      <c r="D8754" s="1">
        <v>42735</v>
      </c>
    </row>
    <row r="8755" spans="1:4" x14ac:dyDescent="0.25">
      <c r="A8755" s="28">
        <v>527195</v>
      </c>
      <c r="B8755" s="11">
        <v>20167445</v>
      </c>
      <c r="D8755" s="1">
        <v>43008</v>
      </c>
    </row>
    <row r="8756" spans="1:4" x14ac:dyDescent="0.25">
      <c r="A8756" s="28">
        <v>527200</v>
      </c>
      <c r="B8756" s="11">
        <v>5634331</v>
      </c>
      <c r="D8756" s="1">
        <v>42004</v>
      </c>
    </row>
    <row r="8757" spans="1:4" x14ac:dyDescent="0.25">
      <c r="A8757" s="28">
        <v>527200</v>
      </c>
      <c r="B8757" s="11">
        <v>13104848</v>
      </c>
      <c r="D8757" s="1">
        <v>42369</v>
      </c>
    </row>
    <row r="8758" spans="1:4" x14ac:dyDescent="0.25">
      <c r="A8758" s="28">
        <v>527200</v>
      </c>
      <c r="B8758" s="11">
        <v>18699080</v>
      </c>
      <c r="D8758" s="1">
        <v>42735</v>
      </c>
    </row>
    <row r="8759" spans="1:4" x14ac:dyDescent="0.25">
      <c r="A8759" s="28">
        <v>527200</v>
      </c>
      <c r="B8759" s="11">
        <v>20167445</v>
      </c>
      <c r="D8759" s="1">
        <v>43008</v>
      </c>
    </row>
    <row r="8760" spans="1:4" x14ac:dyDescent="0.25">
      <c r="A8760" s="28">
        <v>527205</v>
      </c>
      <c r="B8760" s="11">
        <v>1591951</v>
      </c>
      <c r="D8760" s="1">
        <v>42004</v>
      </c>
    </row>
    <row r="8761" spans="1:4" x14ac:dyDescent="0.25">
      <c r="A8761" s="28">
        <v>527205</v>
      </c>
      <c r="B8761" s="11">
        <v>4806181</v>
      </c>
      <c r="D8761" s="1">
        <v>42369</v>
      </c>
    </row>
    <row r="8762" spans="1:4" x14ac:dyDescent="0.25">
      <c r="A8762" s="28">
        <v>527205</v>
      </c>
      <c r="B8762" s="11">
        <v>4806181</v>
      </c>
      <c r="D8762" s="1">
        <v>42735</v>
      </c>
    </row>
    <row r="8763" spans="1:4" x14ac:dyDescent="0.25">
      <c r="A8763" s="28">
        <v>527205</v>
      </c>
      <c r="B8763" s="11">
        <v>4806181</v>
      </c>
      <c r="C8763" s="44"/>
      <c r="D8763" s="1">
        <v>43100</v>
      </c>
    </row>
    <row r="8764" spans="1:4" x14ac:dyDescent="0.25">
      <c r="A8764" s="28">
        <v>527210</v>
      </c>
      <c r="B8764" s="11">
        <v>28460660</v>
      </c>
      <c r="C8764" s="44"/>
      <c r="D8764" s="1">
        <v>41973</v>
      </c>
    </row>
    <row r="8765" spans="1:4" x14ac:dyDescent="0.25">
      <c r="A8765" s="28">
        <v>527210</v>
      </c>
      <c r="B8765" s="11">
        <v>28460660</v>
      </c>
      <c r="C8765" s="44"/>
      <c r="D8765" s="1">
        <v>42338</v>
      </c>
    </row>
    <row r="8766" spans="1:4" x14ac:dyDescent="0.25">
      <c r="A8766" s="28">
        <v>527210</v>
      </c>
      <c r="B8766" s="11">
        <v>28460660</v>
      </c>
      <c r="C8766" s="44"/>
      <c r="D8766" s="1">
        <v>42704</v>
      </c>
    </row>
    <row r="8767" spans="1:4" x14ac:dyDescent="0.25">
      <c r="A8767" s="28">
        <v>527210</v>
      </c>
      <c r="B8767" s="11">
        <v>28460660</v>
      </c>
      <c r="C8767" s="44"/>
      <c r="D8767" s="1">
        <v>42978</v>
      </c>
    </row>
    <row r="8768" spans="1:4" x14ac:dyDescent="0.25">
      <c r="A8768" s="28">
        <v>527215</v>
      </c>
      <c r="B8768" s="11">
        <v>3000000</v>
      </c>
      <c r="C8768" s="44"/>
      <c r="D8768" s="1">
        <v>42004</v>
      </c>
    </row>
    <row r="8769" spans="1:4" x14ac:dyDescent="0.25">
      <c r="A8769" s="28">
        <v>527215</v>
      </c>
      <c r="B8769" s="11">
        <v>3000000</v>
      </c>
      <c r="D8769" s="1">
        <v>42369</v>
      </c>
    </row>
    <row r="8770" spans="1:4" x14ac:dyDescent="0.25">
      <c r="A8770" s="28">
        <v>527215</v>
      </c>
      <c r="B8770" s="11">
        <v>3000000</v>
      </c>
      <c r="D8770" s="1">
        <v>42735</v>
      </c>
    </row>
    <row r="8771" spans="1:4" x14ac:dyDescent="0.25">
      <c r="A8771" s="28">
        <v>527215</v>
      </c>
      <c r="B8771" s="11">
        <v>3000000</v>
      </c>
      <c r="D8771" s="1">
        <v>43100</v>
      </c>
    </row>
    <row r="8772" spans="1:4" x14ac:dyDescent="0.25">
      <c r="A8772" s="28">
        <v>527220</v>
      </c>
      <c r="B8772" s="11">
        <v>22595396</v>
      </c>
      <c r="D8772" s="1">
        <v>42369</v>
      </c>
    </row>
    <row r="8773" spans="1:4" x14ac:dyDescent="0.25">
      <c r="A8773" s="28">
        <v>527220</v>
      </c>
      <c r="B8773" s="11">
        <v>30193129</v>
      </c>
      <c r="C8773" s="44"/>
      <c r="D8773" s="1">
        <v>42735</v>
      </c>
    </row>
    <row r="8774" spans="1:4" x14ac:dyDescent="0.25">
      <c r="A8774" s="28">
        <v>527220</v>
      </c>
      <c r="B8774" s="11">
        <v>30193129</v>
      </c>
      <c r="C8774" s="44"/>
      <c r="D8774" s="1">
        <v>43100</v>
      </c>
    </row>
    <row r="8775" spans="1:4" x14ac:dyDescent="0.25">
      <c r="A8775" s="28">
        <v>527225</v>
      </c>
      <c r="B8775" s="11">
        <v>1329282</v>
      </c>
      <c r="C8775" s="45"/>
      <c r="D8775" s="1">
        <v>42369</v>
      </c>
    </row>
    <row r="8776" spans="1:4" x14ac:dyDescent="0.25">
      <c r="A8776" s="28">
        <v>527225</v>
      </c>
      <c r="B8776" s="11">
        <v>1329282</v>
      </c>
      <c r="C8776" s="44"/>
      <c r="D8776" s="1">
        <v>42735</v>
      </c>
    </row>
    <row r="8777" spans="1:4" x14ac:dyDescent="0.25">
      <c r="A8777" s="28">
        <v>527225</v>
      </c>
      <c r="B8777" s="11">
        <v>1329282</v>
      </c>
      <c r="C8777" s="44"/>
      <c r="D8777" s="1">
        <v>43100</v>
      </c>
    </row>
    <row r="8778" spans="1:4" x14ac:dyDescent="0.25">
      <c r="A8778" s="28">
        <v>527230</v>
      </c>
      <c r="B8778" s="11">
        <v>675000</v>
      </c>
      <c r="C8778" s="44"/>
      <c r="D8778" s="1">
        <v>42369</v>
      </c>
    </row>
    <row r="8779" spans="1:4" x14ac:dyDescent="0.25">
      <c r="A8779" s="28">
        <v>527230</v>
      </c>
      <c r="B8779" s="11">
        <v>699000</v>
      </c>
      <c r="C8779" s="44" t="s">
        <v>4114</v>
      </c>
      <c r="D8779" s="1">
        <v>42735</v>
      </c>
    </row>
    <row r="8780" spans="1:4" x14ac:dyDescent="0.25">
      <c r="A8780" s="28">
        <v>527230</v>
      </c>
      <c r="B8780" s="11">
        <v>665000</v>
      </c>
      <c r="D8780" s="1">
        <v>43100</v>
      </c>
    </row>
    <row r="8781" spans="1:4" x14ac:dyDescent="0.25">
      <c r="A8781" s="28">
        <v>527235</v>
      </c>
      <c r="B8781" s="11">
        <v>665000</v>
      </c>
      <c r="C8781" s="44"/>
      <c r="D8781" s="1">
        <v>42369</v>
      </c>
    </row>
    <row r="8782" spans="1:4" x14ac:dyDescent="0.25">
      <c r="A8782" s="28">
        <v>527235</v>
      </c>
      <c r="B8782" s="11">
        <v>665000</v>
      </c>
      <c r="C8782" s="44"/>
      <c r="D8782" s="1">
        <v>42735</v>
      </c>
    </row>
    <row r="8783" spans="1:4" x14ac:dyDescent="0.25">
      <c r="A8783" s="28">
        <v>527235</v>
      </c>
      <c r="B8783" s="11">
        <v>665000</v>
      </c>
      <c r="D8783" s="1">
        <v>43100</v>
      </c>
    </row>
    <row r="8784" spans="1:4" x14ac:dyDescent="0.25">
      <c r="A8784" s="28">
        <v>527240</v>
      </c>
      <c r="B8784" s="11">
        <v>12000000</v>
      </c>
      <c r="D8784" s="1">
        <v>42369</v>
      </c>
    </row>
    <row r="8785" spans="1:4" x14ac:dyDescent="0.25">
      <c r="A8785" s="28">
        <v>527245</v>
      </c>
      <c r="B8785" s="11">
        <v>3350918</v>
      </c>
      <c r="D8785" s="1">
        <v>43008</v>
      </c>
    </row>
    <row r="8786" spans="1:4" x14ac:dyDescent="0.25">
      <c r="A8786" s="28">
        <v>527260</v>
      </c>
      <c r="B8786" s="11">
        <v>414236</v>
      </c>
      <c r="D8786" s="1">
        <v>43007</v>
      </c>
    </row>
    <row r="8787" spans="1:4" x14ac:dyDescent="0.25">
      <c r="A8787" s="28">
        <v>527290</v>
      </c>
      <c r="B8787" s="11">
        <v>27391050</v>
      </c>
      <c r="C8787" t="s">
        <v>3958</v>
      </c>
      <c r="D8787" s="1">
        <v>42185</v>
      </c>
    </row>
    <row r="8788" spans="1:4" x14ac:dyDescent="0.25">
      <c r="A8788" s="28">
        <v>527295</v>
      </c>
      <c r="B8788" s="11">
        <v>606334</v>
      </c>
      <c r="C8788" s="44"/>
      <c r="D8788" s="1">
        <v>42216</v>
      </c>
    </row>
    <row r="8789" spans="1:4" x14ac:dyDescent="0.25">
      <c r="A8789" s="28">
        <v>527317</v>
      </c>
      <c r="B8789" s="11">
        <v>33300000</v>
      </c>
      <c r="C8789" s="44"/>
      <c r="D8789" s="1">
        <v>42551</v>
      </c>
    </row>
    <row r="8790" spans="1:4" x14ac:dyDescent="0.25">
      <c r="A8790" s="28">
        <v>527322</v>
      </c>
      <c r="B8790" s="11">
        <v>563615</v>
      </c>
      <c r="C8790" s="44"/>
      <c r="D8790" s="1">
        <v>42004</v>
      </c>
    </row>
    <row r="8791" spans="1:4" x14ac:dyDescent="0.25">
      <c r="A8791" s="28">
        <v>527322</v>
      </c>
      <c r="B8791" s="11">
        <v>1497827</v>
      </c>
      <c r="D8791" s="1">
        <v>42369</v>
      </c>
    </row>
    <row r="8792" spans="1:4" x14ac:dyDescent="0.25">
      <c r="A8792" s="28">
        <v>527322</v>
      </c>
      <c r="B8792" s="11">
        <v>2076190</v>
      </c>
      <c r="C8792" s="44"/>
      <c r="D8792" s="1">
        <v>42825</v>
      </c>
    </row>
    <row r="8793" spans="1:4" x14ac:dyDescent="0.25">
      <c r="A8793" s="28">
        <v>527327</v>
      </c>
      <c r="B8793" s="11">
        <v>24880000</v>
      </c>
      <c r="C8793" s="44"/>
      <c r="D8793" s="1">
        <v>42369</v>
      </c>
    </row>
    <row r="8794" spans="1:4" x14ac:dyDescent="0.25">
      <c r="A8794" s="28">
        <v>527332</v>
      </c>
      <c r="B8794" s="11">
        <v>4409481</v>
      </c>
      <c r="D8794" s="1">
        <v>42063</v>
      </c>
    </row>
    <row r="8795" spans="1:4" x14ac:dyDescent="0.25">
      <c r="A8795" s="28">
        <v>527332</v>
      </c>
      <c r="B8795" s="11">
        <v>10166537</v>
      </c>
      <c r="D8795" s="1">
        <v>42428</v>
      </c>
    </row>
    <row r="8796" spans="1:4" x14ac:dyDescent="0.25">
      <c r="A8796" s="28">
        <v>527332</v>
      </c>
      <c r="B8796" s="11">
        <v>15284031</v>
      </c>
      <c r="D8796" s="1">
        <v>42792</v>
      </c>
    </row>
    <row r="8797" spans="1:4" x14ac:dyDescent="0.25">
      <c r="A8797" s="28">
        <v>527337</v>
      </c>
      <c r="B8797" s="11">
        <v>2807973</v>
      </c>
      <c r="D8797" s="1">
        <v>42185</v>
      </c>
    </row>
    <row r="8798" spans="1:4" x14ac:dyDescent="0.25">
      <c r="A8798" s="28">
        <v>527337</v>
      </c>
      <c r="B8798" s="11">
        <v>5539932</v>
      </c>
      <c r="D8798" s="1">
        <v>42551</v>
      </c>
    </row>
    <row r="8799" spans="1:4" x14ac:dyDescent="0.25">
      <c r="A8799" s="28">
        <v>527337</v>
      </c>
      <c r="B8799" s="11">
        <v>5859479</v>
      </c>
      <c r="D8799" s="1">
        <v>42916</v>
      </c>
    </row>
    <row r="8800" spans="1:4" x14ac:dyDescent="0.25">
      <c r="A8800" s="28">
        <v>527342</v>
      </c>
      <c r="B8800" s="11">
        <v>2893418</v>
      </c>
      <c r="D8800" s="1">
        <v>42004</v>
      </c>
    </row>
    <row r="8801" spans="1:4" x14ac:dyDescent="0.25">
      <c r="A8801" s="28">
        <v>527342</v>
      </c>
      <c r="B8801" s="11">
        <v>9251308</v>
      </c>
      <c r="D8801" s="1">
        <v>42369</v>
      </c>
    </row>
    <row r="8802" spans="1:4" x14ac:dyDescent="0.25">
      <c r="A8802" s="28">
        <v>527342</v>
      </c>
      <c r="B8802" s="11">
        <v>12872811</v>
      </c>
      <c r="D8802" s="1">
        <v>42735</v>
      </c>
    </row>
    <row r="8803" spans="1:4" x14ac:dyDescent="0.25">
      <c r="A8803" s="28">
        <v>527342</v>
      </c>
      <c r="B8803" s="11">
        <v>12872811</v>
      </c>
      <c r="D8803" s="1">
        <v>43100</v>
      </c>
    </row>
    <row r="8804" spans="1:4" x14ac:dyDescent="0.25">
      <c r="A8804" s="28">
        <v>527347</v>
      </c>
      <c r="B8804" s="11">
        <v>655000</v>
      </c>
      <c r="D8804" s="1">
        <v>42004</v>
      </c>
    </row>
    <row r="8805" spans="1:4" x14ac:dyDescent="0.25">
      <c r="A8805" s="28">
        <v>527347</v>
      </c>
      <c r="B8805" s="11">
        <v>1039960</v>
      </c>
      <c r="C8805" s="43"/>
      <c r="D8805" s="1">
        <v>42369</v>
      </c>
    </row>
    <row r="8806" spans="1:4" x14ac:dyDescent="0.25">
      <c r="A8806" s="28">
        <v>527347</v>
      </c>
      <c r="B8806" s="11">
        <v>1126085</v>
      </c>
      <c r="D8806" s="1">
        <v>42735</v>
      </c>
    </row>
    <row r="8807" spans="1:4" x14ac:dyDescent="0.25">
      <c r="A8807" s="28">
        <v>527347</v>
      </c>
      <c r="B8807" s="11">
        <v>1445000</v>
      </c>
      <c r="D8807" s="1">
        <v>43008</v>
      </c>
    </row>
    <row r="8808" spans="1:4" x14ac:dyDescent="0.25">
      <c r="A8808" s="28">
        <v>527352</v>
      </c>
      <c r="B8808" s="11">
        <v>655000</v>
      </c>
      <c r="C8808" s="45"/>
      <c r="D8808" s="1">
        <v>42004</v>
      </c>
    </row>
    <row r="8809" spans="1:4" x14ac:dyDescent="0.25">
      <c r="A8809" s="28">
        <v>527352</v>
      </c>
      <c r="B8809" s="11">
        <v>1039960</v>
      </c>
      <c r="C8809" s="44"/>
      <c r="D8809" s="1">
        <v>42369</v>
      </c>
    </row>
    <row r="8810" spans="1:4" x14ac:dyDescent="0.25">
      <c r="A8810" s="28">
        <v>527357</v>
      </c>
      <c r="B8810" s="11">
        <v>7500</v>
      </c>
      <c r="D8810" s="1">
        <v>42004</v>
      </c>
    </row>
    <row r="8811" spans="1:4" x14ac:dyDescent="0.25">
      <c r="A8811" s="28">
        <v>527357</v>
      </c>
      <c r="B8811" s="11">
        <v>385485</v>
      </c>
      <c r="D8811" s="1">
        <v>42369</v>
      </c>
    </row>
    <row r="8812" spans="1:4" x14ac:dyDescent="0.25">
      <c r="A8812" s="28">
        <v>527357</v>
      </c>
      <c r="B8812" s="11">
        <v>7354537</v>
      </c>
      <c r="D8812" s="1">
        <v>42735</v>
      </c>
    </row>
    <row r="8813" spans="1:4" x14ac:dyDescent="0.25">
      <c r="A8813" s="28">
        <v>527362</v>
      </c>
      <c r="B8813" s="11">
        <v>2118157</v>
      </c>
      <c r="D8813" s="1">
        <v>42369</v>
      </c>
    </row>
    <row r="8814" spans="1:4" x14ac:dyDescent="0.25">
      <c r="A8814" s="28">
        <v>527417</v>
      </c>
      <c r="B8814" s="11">
        <v>70000</v>
      </c>
      <c r="D8814" s="1">
        <v>42248</v>
      </c>
    </row>
    <row r="8815" spans="1:4" x14ac:dyDescent="0.25">
      <c r="A8815" s="28">
        <v>527417</v>
      </c>
      <c r="B8815" s="11">
        <v>614852</v>
      </c>
      <c r="C8815" s="45"/>
      <c r="D8815" s="1">
        <v>42614</v>
      </c>
    </row>
    <row r="8816" spans="1:4" x14ac:dyDescent="0.25">
      <c r="A8816" s="28">
        <v>527427</v>
      </c>
      <c r="B8816" s="11">
        <v>407000</v>
      </c>
      <c r="C8816" s="44"/>
      <c r="D8816" s="1">
        <v>42004</v>
      </c>
    </row>
    <row r="8817" spans="1:4" x14ac:dyDescent="0.25">
      <c r="A8817" s="28">
        <v>527427</v>
      </c>
      <c r="B8817" s="11">
        <v>388565</v>
      </c>
      <c r="D8817" s="1">
        <v>42369</v>
      </c>
    </row>
    <row r="8818" spans="1:4" x14ac:dyDescent="0.25">
      <c r="A8818" s="28">
        <v>527427</v>
      </c>
      <c r="B8818" s="11">
        <v>442818</v>
      </c>
      <c r="D8818" s="1">
        <v>42735</v>
      </c>
    </row>
    <row r="8819" spans="1:4" x14ac:dyDescent="0.25">
      <c r="A8819" s="28">
        <v>527431</v>
      </c>
      <c r="B8819" s="11">
        <v>207221</v>
      </c>
      <c r="D8819" s="1">
        <v>42004</v>
      </c>
    </row>
    <row r="8820" spans="1:4" x14ac:dyDescent="0.25">
      <c r="A8820" s="28">
        <v>527431</v>
      </c>
      <c r="B8820" s="11">
        <v>415549</v>
      </c>
      <c r="D8820" s="1">
        <v>42369</v>
      </c>
    </row>
    <row r="8821" spans="1:4" x14ac:dyDescent="0.25">
      <c r="A8821" s="28">
        <v>527439</v>
      </c>
      <c r="B8821" s="11">
        <v>495000</v>
      </c>
      <c r="D8821" s="1">
        <v>42004</v>
      </c>
    </row>
    <row r="8822" spans="1:4" x14ac:dyDescent="0.25">
      <c r="A8822" s="28">
        <v>527439</v>
      </c>
      <c r="B8822" s="11">
        <v>629285</v>
      </c>
      <c r="D8822" s="1">
        <v>42369</v>
      </c>
    </row>
    <row r="8823" spans="1:4" x14ac:dyDescent="0.25">
      <c r="A8823" s="28">
        <v>527447</v>
      </c>
      <c r="B8823" s="11">
        <v>622000</v>
      </c>
      <c r="D8823" s="1">
        <v>42004</v>
      </c>
    </row>
    <row r="8824" spans="1:4" x14ac:dyDescent="0.25">
      <c r="A8824" s="28">
        <v>527447</v>
      </c>
      <c r="B8824" s="11">
        <v>56000</v>
      </c>
      <c r="D8824" s="1">
        <v>42369</v>
      </c>
    </row>
    <row r="8825" spans="1:4" x14ac:dyDescent="0.25">
      <c r="A8825" s="28">
        <v>527447</v>
      </c>
      <c r="B8825" s="11">
        <v>1100000</v>
      </c>
      <c r="D8825" s="1">
        <v>42735</v>
      </c>
    </row>
    <row r="8826" spans="1:4" x14ac:dyDescent="0.25">
      <c r="A8826" s="28">
        <v>527463</v>
      </c>
      <c r="B8826" s="11">
        <v>145897</v>
      </c>
      <c r="D8826" s="1">
        <v>42004</v>
      </c>
    </row>
    <row r="8827" spans="1:4" x14ac:dyDescent="0.25">
      <c r="A8827" s="28">
        <v>527489</v>
      </c>
      <c r="B8827" s="11"/>
      <c r="C8827" s="44"/>
      <c r="D8827" s="1">
        <v>42551</v>
      </c>
    </row>
    <row r="8828" spans="1:4" x14ac:dyDescent="0.25">
      <c r="A8828" s="28">
        <v>527489</v>
      </c>
      <c r="B8828" s="11">
        <v>3003915</v>
      </c>
      <c r="D8828" s="1">
        <v>42916</v>
      </c>
    </row>
    <row r="8829" spans="1:4" x14ac:dyDescent="0.25">
      <c r="A8829" s="28">
        <v>527489</v>
      </c>
      <c r="B8829" s="11">
        <v>4979484</v>
      </c>
      <c r="D8829" s="1">
        <v>43100</v>
      </c>
    </row>
    <row r="8830" spans="1:4" x14ac:dyDescent="0.25">
      <c r="A8830" s="28">
        <v>527539</v>
      </c>
      <c r="B8830" s="11">
        <v>75000</v>
      </c>
      <c r="D8830" s="1">
        <v>43100</v>
      </c>
    </row>
    <row r="8831" spans="1:4" x14ac:dyDescent="0.25">
      <c r="A8831" s="28">
        <v>528075</v>
      </c>
      <c r="B8831" s="11">
        <v>1</v>
      </c>
      <c r="D8831" s="1">
        <v>42328</v>
      </c>
    </row>
    <row r="8832" spans="1:4" x14ac:dyDescent="0.25">
      <c r="A8832" s="28">
        <v>528079</v>
      </c>
      <c r="B8832" s="11">
        <v>1</v>
      </c>
      <c r="D8832" s="1">
        <v>42328</v>
      </c>
    </row>
    <row r="8833" spans="1:4" x14ac:dyDescent="0.25">
      <c r="A8833" s="28">
        <v>528105</v>
      </c>
      <c r="B8833" s="11">
        <v>6024</v>
      </c>
      <c r="D8833" s="1">
        <v>42154</v>
      </c>
    </row>
    <row r="8834" spans="1:4" x14ac:dyDescent="0.25">
      <c r="A8834" s="28">
        <v>528131</v>
      </c>
      <c r="B8834" s="11">
        <v>1</v>
      </c>
      <c r="D8834" s="1">
        <v>42217</v>
      </c>
    </row>
    <row r="8835" spans="1:4" x14ac:dyDescent="0.25">
      <c r="A8835" s="28">
        <v>528153</v>
      </c>
      <c r="B8835" s="11">
        <v>1812932</v>
      </c>
      <c r="D8835" s="1">
        <v>42369</v>
      </c>
    </row>
    <row r="8836" spans="1:4" x14ac:dyDescent="0.25">
      <c r="A8836" s="28">
        <v>528153</v>
      </c>
      <c r="B8836" s="11">
        <v>1000000</v>
      </c>
      <c r="D8836" s="1">
        <v>42735</v>
      </c>
    </row>
    <row r="8837" spans="1:4" x14ac:dyDescent="0.25">
      <c r="A8837" s="28">
        <v>528177</v>
      </c>
      <c r="B8837" s="11">
        <v>93000</v>
      </c>
      <c r="D8837" s="1">
        <v>42735</v>
      </c>
    </row>
    <row r="8838" spans="1:4" x14ac:dyDescent="0.25">
      <c r="A8838" s="28">
        <v>528181</v>
      </c>
      <c r="B8838" s="11">
        <v>55893</v>
      </c>
      <c r="D8838" s="1">
        <v>42371</v>
      </c>
    </row>
    <row r="8839" spans="1:4" x14ac:dyDescent="0.25">
      <c r="A8839" s="28">
        <v>528181</v>
      </c>
      <c r="B8839" s="11">
        <v>55893</v>
      </c>
      <c r="D8839" s="1">
        <v>42735</v>
      </c>
    </row>
    <row r="8840" spans="1:4" x14ac:dyDescent="0.25">
      <c r="A8840" s="28">
        <v>528181</v>
      </c>
      <c r="B8840" s="11">
        <v>55893</v>
      </c>
      <c r="C8840" s="43"/>
      <c r="D8840" s="1">
        <v>43100</v>
      </c>
    </row>
    <row r="8841" spans="1:4" x14ac:dyDescent="0.25">
      <c r="A8841" s="28">
        <v>528185</v>
      </c>
      <c r="B8841" s="11">
        <v>18</v>
      </c>
      <c r="D8841" s="1">
        <v>42371</v>
      </c>
    </row>
    <row r="8842" spans="1:4" x14ac:dyDescent="0.25">
      <c r="A8842" s="28">
        <v>528185</v>
      </c>
      <c r="B8842" s="11">
        <v>30</v>
      </c>
      <c r="D8842" s="1">
        <v>42735</v>
      </c>
    </row>
    <row r="8843" spans="1:4" x14ac:dyDescent="0.25">
      <c r="A8843" s="28">
        <v>528185</v>
      </c>
      <c r="B8843" s="11">
        <v>15</v>
      </c>
      <c r="D8843" s="1">
        <v>43100</v>
      </c>
    </row>
    <row r="8844" spans="1:4" x14ac:dyDescent="0.25">
      <c r="A8844" s="28">
        <v>528190</v>
      </c>
      <c r="B8844" s="11">
        <v>262</v>
      </c>
      <c r="D8844" s="1">
        <v>42371</v>
      </c>
    </row>
    <row r="8845" spans="1:4" x14ac:dyDescent="0.25">
      <c r="A8845" s="28">
        <v>528190</v>
      </c>
      <c r="B8845" s="11">
        <v>262</v>
      </c>
      <c r="D8845" s="1">
        <v>42735</v>
      </c>
    </row>
    <row r="8846" spans="1:4" x14ac:dyDescent="0.25">
      <c r="A8846" s="28">
        <v>528190</v>
      </c>
      <c r="B8846" s="11">
        <v>262</v>
      </c>
      <c r="D8846" s="1">
        <v>43100</v>
      </c>
    </row>
    <row r="8847" spans="1:4" x14ac:dyDescent="0.25">
      <c r="A8847" s="28">
        <v>528268</v>
      </c>
      <c r="B8847" s="11">
        <v>8</v>
      </c>
      <c r="D8847" s="1">
        <v>42094</v>
      </c>
    </row>
    <row r="8848" spans="1:4" x14ac:dyDescent="0.25">
      <c r="A8848" s="28">
        <v>528608</v>
      </c>
      <c r="B8848" s="11">
        <v>4</v>
      </c>
      <c r="D8848" s="1">
        <v>42369</v>
      </c>
    </row>
    <row r="8849" spans="1:4" x14ac:dyDescent="0.25">
      <c r="A8849" s="28">
        <v>528608</v>
      </c>
      <c r="B8849" s="11">
        <v>10</v>
      </c>
      <c r="D8849" s="1">
        <v>42735</v>
      </c>
    </row>
    <row r="8850" spans="1:4" x14ac:dyDescent="0.25">
      <c r="A8850" s="28">
        <v>528608</v>
      </c>
      <c r="B8850" s="11">
        <v>16</v>
      </c>
      <c r="D8850" s="1">
        <v>43100</v>
      </c>
    </row>
    <row r="8851" spans="1:4" x14ac:dyDescent="0.25">
      <c r="A8851" s="28">
        <v>528995</v>
      </c>
      <c r="B8851" s="11">
        <v>836</v>
      </c>
      <c r="D8851" s="1">
        <v>42004</v>
      </c>
    </row>
    <row r="8852" spans="1:4" x14ac:dyDescent="0.25">
      <c r="A8852" s="28">
        <v>528995</v>
      </c>
      <c r="B8852" s="11">
        <v>836</v>
      </c>
      <c r="D8852" s="1">
        <v>42369</v>
      </c>
    </row>
    <row r="8853" spans="1:4" x14ac:dyDescent="0.25">
      <c r="A8853" s="28">
        <v>528995</v>
      </c>
      <c r="B8853" s="11">
        <v>836</v>
      </c>
      <c r="D8853" s="1">
        <v>42825</v>
      </c>
    </row>
    <row r="8854" spans="1:4" x14ac:dyDescent="0.25">
      <c r="A8854" s="28">
        <v>529223</v>
      </c>
      <c r="B8854" s="11">
        <v>162</v>
      </c>
      <c r="D8854" s="1">
        <v>42369</v>
      </c>
    </row>
    <row r="8855" spans="1:4" x14ac:dyDescent="0.25">
      <c r="A8855" s="28">
        <v>529223</v>
      </c>
      <c r="B8855" s="11">
        <v>162</v>
      </c>
      <c r="D8855" s="1">
        <v>42735</v>
      </c>
    </row>
    <row r="8856" spans="1:4" x14ac:dyDescent="0.25">
      <c r="A8856" s="28">
        <v>529227</v>
      </c>
      <c r="B8856" s="11">
        <v>31</v>
      </c>
      <c r="D8856" s="1">
        <v>42369</v>
      </c>
    </row>
    <row r="8857" spans="1:4" x14ac:dyDescent="0.25">
      <c r="A8857" s="28">
        <v>529227</v>
      </c>
      <c r="B8857" s="11">
        <v>1</v>
      </c>
      <c r="C8857" t="s">
        <v>4115</v>
      </c>
      <c r="D8857" s="1">
        <v>42735</v>
      </c>
    </row>
    <row r="8858" spans="1:4" x14ac:dyDescent="0.25">
      <c r="A8858" s="28">
        <v>529235</v>
      </c>
      <c r="B8858" s="11">
        <v>8527515</v>
      </c>
      <c r="D8858" s="1">
        <v>42369</v>
      </c>
    </row>
    <row r="8859" spans="1:4" x14ac:dyDescent="0.25">
      <c r="A8859" s="28">
        <v>529235</v>
      </c>
      <c r="B8859" s="11">
        <v>10005812</v>
      </c>
      <c r="D8859" s="1">
        <v>42735</v>
      </c>
    </row>
    <row r="8860" spans="1:4" x14ac:dyDescent="0.25">
      <c r="A8860" s="28">
        <v>529235</v>
      </c>
      <c r="B8860" s="11">
        <v>10964005</v>
      </c>
      <c r="D8860" s="1">
        <v>43100</v>
      </c>
    </row>
    <row r="8861" spans="1:4" x14ac:dyDescent="0.25">
      <c r="A8861" s="28">
        <v>529239</v>
      </c>
      <c r="B8861" s="11">
        <v>7760412</v>
      </c>
      <c r="D8861" s="1">
        <v>42369</v>
      </c>
    </row>
    <row r="8862" spans="1:4" x14ac:dyDescent="0.25">
      <c r="A8862" s="28">
        <v>529239</v>
      </c>
      <c r="B8862" s="11">
        <v>10005812</v>
      </c>
      <c r="D8862" s="1">
        <v>42735</v>
      </c>
    </row>
    <row r="8863" spans="1:4" x14ac:dyDescent="0.25">
      <c r="A8863" s="28">
        <v>529257</v>
      </c>
      <c r="B8863" s="11">
        <v>11</v>
      </c>
      <c r="D8863" s="1">
        <v>42369</v>
      </c>
    </row>
    <row r="8864" spans="1:4" x14ac:dyDescent="0.25">
      <c r="A8864" s="28">
        <v>529257</v>
      </c>
      <c r="B8864" s="11">
        <v>104</v>
      </c>
      <c r="D8864" s="1">
        <v>42735</v>
      </c>
    </row>
    <row r="8865" spans="1:4" x14ac:dyDescent="0.25">
      <c r="A8865" s="28">
        <v>529257</v>
      </c>
      <c r="B8865" s="11">
        <v>60</v>
      </c>
      <c r="D8865" s="1">
        <v>43100</v>
      </c>
    </row>
    <row r="8866" spans="1:4" x14ac:dyDescent="0.25">
      <c r="A8866" s="28">
        <v>529267</v>
      </c>
      <c r="B8866" s="11">
        <v>9338468</v>
      </c>
      <c r="D8866" s="1">
        <v>42369</v>
      </c>
    </row>
    <row r="8867" spans="1:4" x14ac:dyDescent="0.25">
      <c r="A8867" s="28">
        <v>529267</v>
      </c>
      <c r="B8867" s="11">
        <v>10893126</v>
      </c>
      <c r="D8867" s="1">
        <v>42735</v>
      </c>
    </row>
    <row r="8868" spans="1:4" x14ac:dyDescent="0.25">
      <c r="A8868" s="28">
        <v>529267</v>
      </c>
      <c r="B8868" s="11">
        <v>10989241</v>
      </c>
      <c r="D8868" s="1">
        <v>43100</v>
      </c>
    </row>
    <row r="8869" spans="1:4" x14ac:dyDescent="0.25">
      <c r="A8869" s="28">
        <v>529285</v>
      </c>
      <c r="B8869" s="11"/>
      <c r="C8869" s="44"/>
      <c r="D8869" s="1">
        <v>42551</v>
      </c>
    </row>
    <row r="8870" spans="1:4" x14ac:dyDescent="0.25">
      <c r="A8870" s="28">
        <v>529289</v>
      </c>
      <c r="B8870" s="11"/>
      <c r="D8870" s="1">
        <v>42551</v>
      </c>
    </row>
    <row r="8871" spans="1:4" x14ac:dyDescent="0.25">
      <c r="A8871" s="28">
        <v>529293</v>
      </c>
      <c r="B8871" s="11">
        <v>5520472</v>
      </c>
      <c r="D8871" s="1">
        <v>42551</v>
      </c>
    </row>
    <row r="8872" spans="1:4" x14ac:dyDescent="0.25">
      <c r="A8872" s="28">
        <v>529301</v>
      </c>
      <c r="B8872" s="11">
        <v>976900</v>
      </c>
      <c r="D8872" s="1">
        <v>42185</v>
      </c>
    </row>
    <row r="8873" spans="1:4" x14ac:dyDescent="0.25">
      <c r="A8873" s="28">
        <v>529301</v>
      </c>
      <c r="B8873" s="11"/>
      <c r="D8873" s="1">
        <v>42551</v>
      </c>
    </row>
    <row r="8874" spans="1:4" x14ac:dyDescent="0.25">
      <c r="A8874" s="28">
        <v>529301</v>
      </c>
      <c r="B8874" s="11">
        <v>8357000</v>
      </c>
      <c r="D8874" s="1">
        <v>42735</v>
      </c>
    </row>
    <row r="8875" spans="1:4" x14ac:dyDescent="0.25">
      <c r="A8875" s="28">
        <v>529315</v>
      </c>
      <c r="B8875" s="11">
        <v>1</v>
      </c>
      <c r="D8875" s="1">
        <v>42277</v>
      </c>
    </row>
    <row r="8876" spans="1:4" x14ac:dyDescent="0.25">
      <c r="A8876" s="28">
        <v>539588</v>
      </c>
      <c r="B8876" s="11">
        <v>15</v>
      </c>
      <c r="D8876" s="1">
        <v>42735</v>
      </c>
    </row>
    <row r="8877" spans="1:4" x14ac:dyDescent="0.25">
      <c r="A8877" s="28">
        <v>539588</v>
      </c>
      <c r="B8877" s="11">
        <v>16</v>
      </c>
      <c r="D8877" s="1">
        <v>43100</v>
      </c>
    </row>
    <row r="8878" spans="1:4" x14ac:dyDescent="0.25">
      <c r="A8878" s="28">
        <v>539596</v>
      </c>
      <c r="B8878" s="11">
        <v>692000</v>
      </c>
      <c r="D8878" s="1">
        <v>42369</v>
      </c>
    </row>
    <row r="8879" spans="1:4" x14ac:dyDescent="0.25">
      <c r="A8879" s="28">
        <v>539596</v>
      </c>
      <c r="B8879" s="11">
        <v>2972756</v>
      </c>
      <c r="D8879" s="1">
        <v>42735</v>
      </c>
    </row>
    <row r="8880" spans="1:4" x14ac:dyDescent="0.25">
      <c r="A8880" s="28">
        <v>539596</v>
      </c>
      <c r="B8880" s="11">
        <v>2972756</v>
      </c>
      <c r="D8880" s="1">
        <v>43100</v>
      </c>
    </row>
    <row r="8881" spans="1:4" x14ac:dyDescent="0.25">
      <c r="A8881" s="28">
        <v>539600</v>
      </c>
      <c r="B8881" s="11">
        <v>692000</v>
      </c>
      <c r="D8881" s="1">
        <v>42369</v>
      </c>
    </row>
    <row r="8882" spans="1:4" x14ac:dyDescent="0.25">
      <c r="A8882" s="28">
        <v>539600</v>
      </c>
      <c r="B8882" s="11">
        <v>2972756</v>
      </c>
      <c r="D8882" s="1">
        <v>42735</v>
      </c>
    </row>
    <row r="8883" spans="1:4" x14ac:dyDescent="0.25">
      <c r="A8883" s="28">
        <v>539930</v>
      </c>
      <c r="B8883" s="11"/>
      <c r="C8883" s="44">
        <v>0.25</v>
      </c>
      <c r="D8883" s="1">
        <v>42551</v>
      </c>
    </row>
    <row r="8884" spans="1:4" x14ac:dyDescent="0.25">
      <c r="A8884" s="28">
        <v>539930</v>
      </c>
      <c r="B8884" s="11">
        <v>0</v>
      </c>
      <c r="C8884" s="44">
        <v>0.35</v>
      </c>
      <c r="D8884" s="1">
        <v>42916</v>
      </c>
    </row>
    <row r="8885" spans="1:4" x14ac:dyDescent="0.25">
      <c r="A8885" s="28">
        <v>539930</v>
      </c>
      <c r="B8885" s="11">
        <v>0</v>
      </c>
      <c r="C8885" s="44">
        <v>0.6</v>
      </c>
      <c r="D8885" s="1">
        <v>43100</v>
      </c>
    </row>
    <row r="8886" spans="1:4" x14ac:dyDescent="0.25">
      <c r="A8886" s="28">
        <v>539952</v>
      </c>
      <c r="B8886" s="11">
        <v>29560</v>
      </c>
      <c r="D8886" s="1">
        <v>42185</v>
      </c>
    </row>
    <row r="8887" spans="1:4" x14ac:dyDescent="0.25">
      <c r="A8887" s="28">
        <v>539952</v>
      </c>
      <c r="B8887" s="11">
        <v>294160</v>
      </c>
      <c r="D8887" s="1">
        <v>42551</v>
      </c>
    </row>
    <row r="8888" spans="1:4" x14ac:dyDescent="0.25">
      <c r="A8888" s="28">
        <v>539952</v>
      </c>
      <c r="B8888" s="11">
        <v>370329</v>
      </c>
      <c r="D8888" s="1">
        <v>42916</v>
      </c>
    </row>
    <row r="8889" spans="1:4" x14ac:dyDescent="0.25">
      <c r="A8889" s="28">
        <v>539952</v>
      </c>
      <c r="B8889" s="11">
        <v>378223</v>
      </c>
      <c r="D8889" s="1">
        <v>43100</v>
      </c>
    </row>
    <row r="8890" spans="1:4" x14ac:dyDescent="0.25">
      <c r="A8890" s="28">
        <v>540050</v>
      </c>
      <c r="B8890" s="11"/>
      <c r="D8890" s="1">
        <v>42369</v>
      </c>
    </row>
    <row r="8891" spans="1:4" x14ac:dyDescent="0.25">
      <c r="A8891" s="28">
        <v>540050</v>
      </c>
      <c r="B8891" s="11">
        <v>0</v>
      </c>
      <c r="D8891" s="1">
        <v>42735</v>
      </c>
    </row>
    <row r="8892" spans="1:4" x14ac:dyDescent="0.25">
      <c r="A8892" s="28">
        <v>540110</v>
      </c>
      <c r="B8892" s="11">
        <v>33</v>
      </c>
      <c r="D8892" s="1">
        <v>42369</v>
      </c>
    </row>
    <row r="8893" spans="1:4" x14ac:dyDescent="0.25">
      <c r="A8893" s="28">
        <v>540110</v>
      </c>
      <c r="B8893" s="11">
        <v>19</v>
      </c>
      <c r="C8893" s="46"/>
      <c r="D8893" s="1">
        <v>42735</v>
      </c>
    </row>
    <row r="8894" spans="1:4" x14ac:dyDescent="0.25">
      <c r="A8894" s="28">
        <v>540119</v>
      </c>
      <c r="B8894" s="11">
        <v>1410000</v>
      </c>
      <c r="D8894" s="1">
        <v>42369</v>
      </c>
    </row>
    <row r="8895" spans="1:4" x14ac:dyDescent="0.25">
      <c r="A8895" s="28">
        <v>540119</v>
      </c>
      <c r="B8895" s="11">
        <v>5450000</v>
      </c>
      <c r="D8895" s="1">
        <v>42735</v>
      </c>
    </row>
    <row r="8896" spans="1:4" x14ac:dyDescent="0.25">
      <c r="A8896" s="28">
        <v>540311</v>
      </c>
      <c r="B8896" s="11"/>
      <c r="C8896" s="44">
        <v>0</v>
      </c>
      <c r="D8896" s="1">
        <v>42369</v>
      </c>
    </row>
    <row r="8897" spans="1:4" x14ac:dyDescent="0.25">
      <c r="A8897" s="28">
        <v>540319</v>
      </c>
      <c r="B8897" s="11">
        <v>1</v>
      </c>
      <c r="D8897" s="1">
        <v>42369</v>
      </c>
    </row>
    <row r="8898" spans="1:4" x14ac:dyDescent="0.25">
      <c r="A8898" s="28">
        <v>540323</v>
      </c>
      <c r="B8898" s="11">
        <v>50079</v>
      </c>
      <c r="C8898" s="45"/>
      <c r="D8898" s="1">
        <v>42185</v>
      </c>
    </row>
    <row r="8899" spans="1:4" x14ac:dyDescent="0.25">
      <c r="A8899" s="28">
        <v>540323</v>
      </c>
      <c r="B8899" s="11">
        <v>100300</v>
      </c>
      <c r="D8899" s="1">
        <v>42369</v>
      </c>
    </row>
    <row r="8900" spans="1:4" x14ac:dyDescent="0.25">
      <c r="A8900" s="28">
        <v>541194</v>
      </c>
      <c r="B8900" s="11">
        <v>17</v>
      </c>
      <c r="D8900" s="1">
        <v>42231</v>
      </c>
    </row>
    <row r="8901" spans="1:4" x14ac:dyDescent="0.25">
      <c r="A8901" s="28">
        <v>541289</v>
      </c>
      <c r="B8901" s="11">
        <v>0</v>
      </c>
      <c r="D8901" s="1">
        <v>42735</v>
      </c>
    </row>
    <row r="8902" spans="1:4" x14ac:dyDescent="0.25">
      <c r="A8902" s="28">
        <v>541289</v>
      </c>
      <c r="B8902" s="11">
        <v>59</v>
      </c>
      <c r="D8902" s="1">
        <v>43100</v>
      </c>
    </row>
    <row r="8903" spans="1:4" x14ac:dyDescent="0.25">
      <c r="A8903" s="28">
        <v>541293</v>
      </c>
      <c r="B8903" s="11">
        <v>126</v>
      </c>
      <c r="D8903" s="1">
        <v>42735</v>
      </c>
    </row>
    <row r="8904" spans="1:4" x14ac:dyDescent="0.25">
      <c r="A8904" s="28">
        <v>541293</v>
      </c>
      <c r="B8904" s="11">
        <v>126</v>
      </c>
      <c r="D8904" s="1">
        <v>43100</v>
      </c>
    </row>
    <row r="8905" spans="1:4" x14ac:dyDescent="0.25">
      <c r="A8905" s="28">
        <v>541297</v>
      </c>
      <c r="B8905" s="11">
        <v>6700000</v>
      </c>
      <c r="D8905" s="1">
        <v>42735</v>
      </c>
    </row>
    <row r="8906" spans="1:4" x14ac:dyDescent="0.25">
      <c r="A8906" s="28">
        <v>541297</v>
      </c>
      <c r="B8906" s="11">
        <v>7771805</v>
      </c>
      <c r="D8906" s="1">
        <v>43100</v>
      </c>
    </row>
    <row r="8907" spans="1:4" x14ac:dyDescent="0.25">
      <c r="A8907" s="28">
        <v>541305</v>
      </c>
      <c r="B8907" s="11">
        <v>8</v>
      </c>
      <c r="D8907" s="1">
        <v>42185</v>
      </c>
    </row>
    <row r="8908" spans="1:4" x14ac:dyDescent="0.25">
      <c r="A8908" s="28">
        <v>541305</v>
      </c>
      <c r="B8908" s="11">
        <v>8</v>
      </c>
      <c r="D8908" s="1">
        <v>42369</v>
      </c>
    </row>
    <row r="8909" spans="1:4" x14ac:dyDescent="0.25">
      <c r="A8909" s="28">
        <v>541305</v>
      </c>
      <c r="B8909" s="11">
        <v>8</v>
      </c>
      <c r="D8909" s="1">
        <v>42735</v>
      </c>
    </row>
    <row r="8910" spans="1:4" x14ac:dyDescent="0.25">
      <c r="A8910" s="28">
        <v>541309</v>
      </c>
      <c r="B8910" s="11">
        <v>24000</v>
      </c>
      <c r="D8910" s="1">
        <v>42094</v>
      </c>
    </row>
    <row r="8911" spans="1:4" x14ac:dyDescent="0.25">
      <c r="A8911" s="28">
        <v>541313</v>
      </c>
      <c r="B8911" s="11"/>
      <c r="C8911" s="44">
        <v>0</v>
      </c>
      <c r="D8911" s="1">
        <v>42551</v>
      </c>
    </row>
    <row r="8912" spans="1:4" x14ac:dyDescent="0.25">
      <c r="A8912" s="28">
        <v>541313</v>
      </c>
      <c r="B8912" s="11">
        <v>0</v>
      </c>
      <c r="C8912" s="44">
        <v>0.5</v>
      </c>
      <c r="D8912" s="1">
        <v>42916</v>
      </c>
    </row>
    <row r="8913" spans="1:4" x14ac:dyDescent="0.25">
      <c r="A8913" s="28">
        <v>541313</v>
      </c>
      <c r="B8913" s="11">
        <v>1</v>
      </c>
      <c r="C8913" s="44">
        <v>1</v>
      </c>
      <c r="D8913" s="1">
        <v>43100</v>
      </c>
    </row>
    <row r="8914" spans="1:4" x14ac:dyDescent="0.25">
      <c r="A8914" s="28">
        <v>541423</v>
      </c>
      <c r="B8914" s="11">
        <v>1</v>
      </c>
      <c r="D8914" s="1">
        <v>42185</v>
      </c>
    </row>
    <row r="8915" spans="1:4" x14ac:dyDescent="0.25">
      <c r="A8915" s="28">
        <v>541761</v>
      </c>
      <c r="B8915" s="11">
        <v>18</v>
      </c>
      <c r="C8915" s="44"/>
      <c r="D8915" s="1">
        <v>42277</v>
      </c>
    </row>
    <row r="8916" spans="1:4" x14ac:dyDescent="0.25">
      <c r="A8916" s="28">
        <v>541761</v>
      </c>
      <c r="B8916" s="11">
        <v>16</v>
      </c>
      <c r="D8916" s="1">
        <v>42643</v>
      </c>
    </row>
    <row r="8917" spans="1:4" x14ac:dyDescent="0.25">
      <c r="A8917" s="28">
        <v>541766</v>
      </c>
      <c r="B8917" s="11">
        <v>105</v>
      </c>
      <c r="D8917" s="1">
        <v>42004</v>
      </c>
    </row>
    <row r="8918" spans="1:4" x14ac:dyDescent="0.25">
      <c r="A8918" s="28">
        <v>541766</v>
      </c>
      <c r="B8918" s="11">
        <v>105</v>
      </c>
      <c r="D8918" s="1">
        <v>42735</v>
      </c>
    </row>
    <row r="8919" spans="1:4" x14ac:dyDescent="0.25">
      <c r="A8919" s="28">
        <v>541766</v>
      </c>
      <c r="B8919" s="11">
        <v>105</v>
      </c>
      <c r="D8919" s="1">
        <v>43100</v>
      </c>
    </row>
    <row r="8920" spans="1:4" x14ac:dyDescent="0.25">
      <c r="A8920" s="28">
        <v>541774</v>
      </c>
      <c r="B8920" s="11">
        <v>1</v>
      </c>
      <c r="D8920" s="1">
        <v>42185</v>
      </c>
    </row>
    <row r="8921" spans="1:4" x14ac:dyDescent="0.25">
      <c r="A8921" s="28">
        <v>542053</v>
      </c>
      <c r="B8921" s="11">
        <v>352847</v>
      </c>
      <c r="D8921" s="1">
        <v>42369</v>
      </c>
    </row>
    <row r="8922" spans="1:4" x14ac:dyDescent="0.25">
      <c r="A8922" s="28">
        <v>542053</v>
      </c>
      <c r="B8922" s="11">
        <v>782675</v>
      </c>
      <c r="D8922" s="1">
        <v>42735</v>
      </c>
    </row>
    <row r="8923" spans="1:4" x14ac:dyDescent="0.25">
      <c r="A8923" s="28">
        <v>542053</v>
      </c>
      <c r="B8923" s="11">
        <v>918190</v>
      </c>
      <c r="D8923" s="1">
        <v>43100</v>
      </c>
    </row>
    <row r="8924" spans="1:4" x14ac:dyDescent="0.25">
      <c r="A8924" s="28">
        <v>542171</v>
      </c>
      <c r="B8924" s="11">
        <v>4824552</v>
      </c>
      <c r="D8924" s="1">
        <v>42460</v>
      </c>
    </row>
    <row r="8925" spans="1:4" x14ac:dyDescent="0.25">
      <c r="A8925" s="28">
        <v>542171</v>
      </c>
      <c r="B8925" s="11">
        <v>962208</v>
      </c>
      <c r="D8925" s="1">
        <v>42735</v>
      </c>
    </row>
    <row r="8926" spans="1:4" x14ac:dyDescent="0.25">
      <c r="A8926" s="28">
        <v>542185</v>
      </c>
      <c r="B8926" s="11">
        <v>1250000</v>
      </c>
      <c r="D8926" s="1">
        <v>42369</v>
      </c>
    </row>
    <row r="8927" spans="1:4" x14ac:dyDescent="0.25">
      <c r="A8927" s="28">
        <v>542185</v>
      </c>
      <c r="B8927" s="11">
        <v>1515000</v>
      </c>
      <c r="D8927" s="1">
        <v>42735</v>
      </c>
    </row>
    <row r="8928" spans="1:4" x14ac:dyDescent="0.25">
      <c r="A8928" s="28">
        <v>542185</v>
      </c>
      <c r="B8928" s="11">
        <v>1000000</v>
      </c>
      <c r="D8928" s="1">
        <v>43100</v>
      </c>
    </row>
    <row r="8929" spans="1:4" x14ac:dyDescent="0.25">
      <c r="A8929" s="28">
        <v>542232</v>
      </c>
      <c r="B8929" s="11">
        <v>306</v>
      </c>
      <c r="D8929" s="1">
        <v>42735</v>
      </c>
    </row>
    <row r="8930" spans="1:4" x14ac:dyDescent="0.25">
      <c r="A8930" s="28">
        <v>542232</v>
      </c>
      <c r="B8930" s="11">
        <v>446</v>
      </c>
      <c r="D8930" s="1">
        <v>43100</v>
      </c>
    </row>
    <row r="8931" spans="1:4" x14ac:dyDescent="0.25">
      <c r="A8931" s="28">
        <v>542240</v>
      </c>
      <c r="B8931" s="11">
        <v>807</v>
      </c>
      <c r="D8931" s="1">
        <v>42735</v>
      </c>
    </row>
    <row r="8932" spans="1:4" x14ac:dyDescent="0.25">
      <c r="A8932" s="28">
        <v>542240</v>
      </c>
      <c r="B8932" s="11">
        <v>807</v>
      </c>
      <c r="D8932" s="1">
        <v>43100</v>
      </c>
    </row>
    <row r="8933" spans="1:4" x14ac:dyDescent="0.25">
      <c r="A8933" s="28">
        <v>542244</v>
      </c>
      <c r="B8933" s="11">
        <v>20498300</v>
      </c>
      <c r="D8933" s="1">
        <v>42735</v>
      </c>
    </row>
    <row r="8934" spans="1:4" x14ac:dyDescent="0.25">
      <c r="A8934" s="28">
        <v>542244</v>
      </c>
      <c r="B8934" s="11">
        <v>31820792</v>
      </c>
      <c r="D8934" s="1">
        <v>43100</v>
      </c>
    </row>
    <row r="8935" spans="1:4" x14ac:dyDescent="0.25">
      <c r="A8935" s="28">
        <v>542248</v>
      </c>
      <c r="B8935" s="11">
        <v>20498300</v>
      </c>
      <c r="C8935" s="44"/>
      <c r="D8935" s="1">
        <v>42735</v>
      </c>
    </row>
    <row r="8936" spans="1:4" x14ac:dyDescent="0.25">
      <c r="A8936" s="28">
        <v>542248</v>
      </c>
      <c r="B8936" s="11">
        <v>31820792</v>
      </c>
      <c r="D8936" s="1">
        <v>43100</v>
      </c>
    </row>
    <row r="8937" spans="1:4" x14ac:dyDescent="0.25">
      <c r="A8937" s="28">
        <v>542309</v>
      </c>
      <c r="B8937" s="11">
        <v>1</v>
      </c>
      <c r="D8937" s="1">
        <v>42551</v>
      </c>
    </row>
    <row r="8938" spans="1:4" x14ac:dyDescent="0.25">
      <c r="A8938" s="28">
        <v>542309</v>
      </c>
      <c r="B8938" s="11">
        <v>1</v>
      </c>
      <c r="D8938" s="1">
        <v>42613</v>
      </c>
    </row>
    <row r="8939" spans="1:4" x14ac:dyDescent="0.25">
      <c r="A8939" s="28">
        <v>542321</v>
      </c>
      <c r="B8939" s="11">
        <v>14</v>
      </c>
      <c r="D8939" s="1">
        <v>42551</v>
      </c>
    </row>
    <row r="8940" spans="1:4" x14ac:dyDescent="0.25">
      <c r="A8940" s="28">
        <v>542321</v>
      </c>
      <c r="B8940" s="11">
        <v>14</v>
      </c>
      <c r="D8940" s="1">
        <v>42613</v>
      </c>
    </row>
    <row r="8941" spans="1:4" x14ac:dyDescent="0.25">
      <c r="A8941" s="28">
        <v>542325</v>
      </c>
      <c r="B8941" s="11">
        <v>3</v>
      </c>
      <c r="D8941" s="1">
        <v>42551</v>
      </c>
    </row>
    <row r="8942" spans="1:4" x14ac:dyDescent="0.25">
      <c r="A8942" s="28">
        <v>542325</v>
      </c>
      <c r="B8942" s="11">
        <v>3</v>
      </c>
      <c r="D8942" s="1">
        <v>42613</v>
      </c>
    </row>
    <row r="8943" spans="1:4" x14ac:dyDescent="0.25">
      <c r="A8943" s="28">
        <v>542329</v>
      </c>
      <c r="B8943" s="11">
        <v>10</v>
      </c>
      <c r="D8943" s="1">
        <v>42551</v>
      </c>
    </row>
    <row r="8944" spans="1:4" x14ac:dyDescent="0.25">
      <c r="A8944" s="28">
        <v>542329</v>
      </c>
      <c r="B8944" s="11">
        <v>13</v>
      </c>
      <c r="D8944" s="1">
        <v>42613</v>
      </c>
    </row>
    <row r="8945" spans="1:4" x14ac:dyDescent="0.25">
      <c r="A8945" s="28">
        <v>542370</v>
      </c>
      <c r="B8945" s="11">
        <v>227000</v>
      </c>
      <c r="D8945" s="1">
        <v>42551</v>
      </c>
    </row>
    <row r="8946" spans="1:4" x14ac:dyDescent="0.25">
      <c r="A8946" s="28">
        <v>542370</v>
      </c>
      <c r="B8946" s="11">
        <v>1</v>
      </c>
      <c r="D8946" s="1">
        <v>42735</v>
      </c>
    </row>
    <row r="8947" spans="1:4" x14ac:dyDescent="0.25">
      <c r="A8947" s="28">
        <v>542378</v>
      </c>
      <c r="B8947" s="11"/>
      <c r="C8947" s="44">
        <v>0.6</v>
      </c>
      <c r="D8947" s="1">
        <v>42551</v>
      </c>
    </row>
    <row r="8948" spans="1:4" x14ac:dyDescent="0.25">
      <c r="A8948" s="28">
        <v>542378</v>
      </c>
      <c r="B8948" s="11">
        <v>1</v>
      </c>
      <c r="D8948" s="1">
        <v>42735</v>
      </c>
    </row>
    <row r="8949" spans="1:4" x14ac:dyDescent="0.25">
      <c r="A8949" s="28">
        <v>542382</v>
      </c>
      <c r="B8949" s="11">
        <v>1500000</v>
      </c>
      <c r="D8949" s="1">
        <v>42551</v>
      </c>
    </row>
    <row r="8950" spans="1:4" x14ac:dyDescent="0.25">
      <c r="A8950" s="28">
        <v>542382</v>
      </c>
      <c r="B8950" s="11">
        <v>2510000</v>
      </c>
      <c r="C8950" s="44" t="s">
        <v>4116</v>
      </c>
      <c r="D8950" s="1">
        <v>42735</v>
      </c>
    </row>
    <row r="8951" spans="1:4" x14ac:dyDescent="0.25">
      <c r="A8951" s="28">
        <v>542416</v>
      </c>
      <c r="B8951" s="11">
        <v>1</v>
      </c>
      <c r="D8951" s="1">
        <v>42460</v>
      </c>
    </row>
    <row r="8952" spans="1:4" x14ac:dyDescent="0.25">
      <c r="A8952" s="28">
        <v>542420</v>
      </c>
      <c r="B8952" s="11">
        <v>340944</v>
      </c>
      <c r="D8952" s="1">
        <v>42460</v>
      </c>
    </row>
    <row r="8953" spans="1:4" x14ac:dyDescent="0.25">
      <c r="A8953" s="28">
        <v>542425</v>
      </c>
      <c r="B8953" s="11">
        <v>1</v>
      </c>
      <c r="D8953" s="1">
        <v>42460</v>
      </c>
    </row>
    <row r="8954" spans="1:4" x14ac:dyDescent="0.25">
      <c r="A8954" s="28">
        <v>542429</v>
      </c>
      <c r="B8954" s="11">
        <v>1</v>
      </c>
      <c r="D8954" s="1">
        <v>42460</v>
      </c>
    </row>
    <row r="8955" spans="1:4" x14ac:dyDescent="0.25">
      <c r="A8955" s="28">
        <v>542433</v>
      </c>
      <c r="B8955" s="11">
        <v>1</v>
      </c>
      <c r="D8955" s="1">
        <v>42460</v>
      </c>
    </row>
    <row r="8956" spans="1:4" x14ac:dyDescent="0.25">
      <c r="A8956" s="28">
        <v>542437</v>
      </c>
      <c r="B8956" s="11">
        <v>1000000</v>
      </c>
      <c r="D8956" s="1">
        <v>42460</v>
      </c>
    </row>
    <row r="8957" spans="1:4" x14ac:dyDescent="0.25">
      <c r="A8957" s="28">
        <v>542448</v>
      </c>
      <c r="B8957" s="11">
        <v>1295345</v>
      </c>
      <c r="D8957" s="1">
        <v>42551</v>
      </c>
    </row>
    <row r="8958" spans="1:4" x14ac:dyDescent="0.25">
      <c r="A8958" s="28">
        <v>542448</v>
      </c>
      <c r="B8958" s="11">
        <v>3501456</v>
      </c>
      <c r="D8958" s="1">
        <v>42735</v>
      </c>
    </row>
    <row r="8959" spans="1:4" x14ac:dyDescent="0.25">
      <c r="A8959" s="28">
        <v>542458</v>
      </c>
      <c r="B8959" s="11">
        <v>0</v>
      </c>
      <c r="D8959" s="1">
        <v>42735</v>
      </c>
    </row>
    <row r="8960" spans="1:4" x14ac:dyDescent="0.25">
      <c r="A8960" s="28">
        <v>542458</v>
      </c>
      <c r="B8960" s="11">
        <v>0</v>
      </c>
      <c r="D8960" s="1">
        <v>42978</v>
      </c>
    </row>
    <row r="8961" spans="1:4" x14ac:dyDescent="0.25">
      <c r="A8961" s="28">
        <v>542462</v>
      </c>
      <c r="B8961" s="11">
        <v>283900</v>
      </c>
      <c r="D8961" s="1">
        <v>42735</v>
      </c>
    </row>
    <row r="8962" spans="1:4" x14ac:dyDescent="0.25">
      <c r="A8962" s="28">
        <v>542528</v>
      </c>
      <c r="B8962" s="11">
        <v>9</v>
      </c>
      <c r="D8962" s="1">
        <v>42551</v>
      </c>
    </row>
    <row r="8963" spans="1:4" x14ac:dyDescent="0.25">
      <c r="A8963" s="28">
        <v>542528</v>
      </c>
      <c r="B8963" s="11">
        <v>9</v>
      </c>
      <c r="D8963" s="1">
        <v>42735</v>
      </c>
    </row>
    <row r="8964" spans="1:4" x14ac:dyDescent="0.25">
      <c r="A8964" s="28">
        <v>542553</v>
      </c>
      <c r="B8964" s="11"/>
      <c r="C8964" s="44">
        <v>0.5</v>
      </c>
      <c r="D8964" s="1">
        <v>42551</v>
      </c>
    </row>
    <row r="8965" spans="1:4" x14ac:dyDescent="0.25">
      <c r="A8965" s="28">
        <v>542557</v>
      </c>
      <c r="B8965" s="11">
        <v>47864</v>
      </c>
      <c r="D8965" s="1">
        <v>42551</v>
      </c>
    </row>
    <row r="8966" spans="1:4" x14ac:dyDescent="0.25">
      <c r="A8966" s="28">
        <v>542561</v>
      </c>
      <c r="B8966" s="11">
        <v>1</v>
      </c>
      <c r="D8966" s="1">
        <v>42368</v>
      </c>
    </row>
    <row r="8967" spans="1:4" x14ac:dyDescent="0.25">
      <c r="A8967" s="28">
        <v>542565</v>
      </c>
      <c r="B8967" s="11">
        <v>29065</v>
      </c>
      <c r="D8967" s="1">
        <v>42368</v>
      </c>
    </row>
    <row r="8968" spans="1:4" x14ac:dyDescent="0.25">
      <c r="A8968" s="28">
        <v>542573</v>
      </c>
      <c r="B8968" s="11">
        <v>0</v>
      </c>
      <c r="C8968" s="44">
        <v>0.8</v>
      </c>
      <c r="D8968" s="1">
        <v>42583</v>
      </c>
    </row>
    <row r="8969" spans="1:4" x14ac:dyDescent="0.25">
      <c r="A8969" s="28">
        <v>542577</v>
      </c>
      <c r="B8969" s="11">
        <v>28765</v>
      </c>
      <c r="D8969" s="1">
        <v>42185</v>
      </c>
    </row>
    <row r="8970" spans="1:4" x14ac:dyDescent="0.25">
      <c r="A8970" s="28">
        <v>542577</v>
      </c>
      <c r="B8970" s="11">
        <v>177746</v>
      </c>
      <c r="D8970" s="1">
        <v>42369</v>
      </c>
    </row>
    <row r="8971" spans="1:4" x14ac:dyDescent="0.25">
      <c r="A8971" s="28">
        <v>542577</v>
      </c>
      <c r="B8971" s="11">
        <v>239873</v>
      </c>
      <c r="D8971" s="1">
        <v>42583</v>
      </c>
    </row>
    <row r="8972" spans="1:4" x14ac:dyDescent="0.25">
      <c r="A8972" s="28">
        <v>542656</v>
      </c>
      <c r="B8972" s="11">
        <v>1019025</v>
      </c>
      <c r="D8972" s="1">
        <v>42551</v>
      </c>
    </row>
    <row r="8973" spans="1:4" x14ac:dyDescent="0.25">
      <c r="A8973" s="28">
        <v>542656</v>
      </c>
      <c r="B8973" s="11">
        <v>1019025</v>
      </c>
      <c r="D8973" s="1">
        <v>42735</v>
      </c>
    </row>
    <row r="8974" spans="1:4" x14ac:dyDescent="0.25">
      <c r="A8974" s="28">
        <v>542660</v>
      </c>
      <c r="B8974" s="11"/>
      <c r="C8974" s="44">
        <v>0.42</v>
      </c>
      <c r="D8974" s="1">
        <v>42551</v>
      </c>
    </row>
    <row r="8975" spans="1:4" x14ac:dyDescent="0.25">
      <c r="A8975" s="28">
        <v>542660</v>
      </c>
      <c r="B8975" s="11">
        <v>0</v>
      </c>
      <c r="C8975" s="44">
        <v>0.42</v>
      </c>
      <c r="D8975" s="1">
        <v>42735</v>
      </c>
    </row>
    <row r="8976" spans="1:4" x14ac:dyDescent="0.25">
      <c r="A8976" s="28">
        <v>542670</v>
      </c>
      <c r="B8976" s="11">
        <v>1</v>
      </c>
      <c r="D8976" s="1">
        <v>42551</v>
      </c>
    </row>
    <row r="8977" spans="1:4" x14ac:dyDescent="0.25">
      <c r="A8977" s="28">
        <v>542670</v>
      </c>
      <c r="B8977" s="11">
        <v>1</v>
      </c>
      <c r="D8977" s="1">
        <v>42735</v>
      </c>
    </row>
    <row r="8978" spans="1:4" x14ac:dyDescent="0.25">
      <c r="A8978" s="28">
        <v>542834</v>
      </c>
      <c r="B8978" s="11">
        <v>600000</v>
      </c>
      <c r="D8978" s="1">
        <v>42735</v>
      </c>
    </row>
    <row r="8979" spans="1:4" x14ac:dyDescent="0.25">
      <c r="A8979" s="28">
        <v>544495</v>
      </c>
      <c r="B8979" s="11">
        <v>2968</v>
      </c>
      <c r="D8979" s="1">
        <v>42384</v>
      </c>
    </row>
    <row r="8980" spans="1:4" x14ac:dyDescent="0.25">
      <c r="A8980" s="28">
        <v>544501</v>
      </c>
      <c r="B8980" s="11">
        <v>2968</v>
      </c>
      <c r="D8980" s="1">
        <v>42384</v>
      </c>
    </row>
    <row r="8981" spans="1:4" x14ac:dyDescent="0.25">
      <c r="A8981" s="28">
        <v>544533</v>
      </c>
      <c r="B8981" s="11">
        <v>3017000</v>
      </c>
      <c r="D8981" s="1">
        <v>42369</v>
      </c>
    </row>
    <row r="8982" spans="1:4" x14ac:dyDescent="0.25">
      <c r="A8982" s="28">
        <v>544533</v>
      </c>
      <c r="B8982" s="11">
        <v>3017000</v>
      </c>
      <c r="D8982" s="1">
        <v>42735</v>
      </c>
    </row>
    <row r="8983" spans="1:4" x14ac:dyDescent="0.25">
      <c r="A8983" s="28">
        <v>544533</v>
      </c>
      <c r="B8983" s="11">
        <v>3017000</v>
      </c>
      <c r="D8983" s="1">
        <v>43100</v>
      </c>
    </row>
    <row r="8984" spans="1:4" x14ac:dyDescent="0.25">
      <c r="A8984" s="28">
        <v>544557</v>
      </c>
      <c r="B8984" s="11">
        <v>1389182</v>
      </c>
      <c r="C8984" s="44"/>
      <c r="D8984" s="1">
        <v>41882</v>
      </c>
    </row>
    <row r="8985" spans="1:4" x14ac:dyDescent="0.25">
      <c r="A8985" s="28">
        <v>544561</v>
      </c>
      <c r="B8985" s="11">
        <v>1196150</v>
      </c>
      <c r="D8985" s="1">
        <v>42277</v>
      </c>
    </row>
    <row r="8986" spans="1:4" x14ac:dyDescent="0.25">
      <c r="A8986" s="28">
        <v>544566</v>
      </c>
      <c r="B8986" s="11">
        <v>9429730</v>
      </c>
      <c r="D8986" s="1">
        <v>42735</v>
      </c>
    </row>
    <row r="8987" spans="1:4" x14ac:dyDescent="0.25">
      <c r="A8987" s="28">
        <v>544570</v>
      </c>
      <c r="B8987" s="11">
        <v>833548</v>
      </c>
      <c r="D8987" s="1">
        <v>41883</v>
      </c>
    </row>
    <row r="8988" spans="1:4" x14ac:dyDescent="0.25">
      <c r="A8988" s="28">
        <v>544574</v>
      </c>
      <c r="B8988" s="11">
        <v>24669588</v>
      </c>
      <c r="D8988" s="1">
        <v>42522</v>
      </c>
    </row>
    <row r="8989" spans="1:4" x14ac:dyDescent="0.25">
      <c r="A8989" s="28">
        <v>544583</v>
      </c>
      <c r="B8989" s="11">
        <v>3417414</v>
      </c>
      <c r="D8989" s="1">
        <v>42369</v>
      </c>
    </row>
    <row r="8990" spans="1:4" x14ac:dyDescent="0.25">
      <c r="A8990" s="28">
        <v>544583</v>
      </c>
      <c r="B8990" s="11">
        <v>3417414</v>
      </c>
      <c r="D8990" s="1">
        <v>42735</v>
      </c>
    </row>
    <row r="8991" spans="1:4" x14ac:dyDescent="0.25">
      <c r="A8991" s="28">
        <v>544583</v>
      </c>
      <c r="B8991" s="11">
        <v>3489018</v>
      </c>
      <c r="C8991" t="s">
        <v>4589</v>
      </c>
      <c r="D8991" s="1">
        <v>43100</v>
      </c>
    </row>
    <row r="8992" spans="1:4" x14ac:dyDescent="0.25">
      <c r="A8992" s="28">
        <v>544595</v>
      </c>
      <c r="B8992" s="11">
        <v>2</v>
      </c>
      <c r="D8992" s="1">
        <v>42369</v>
      </c>
    </row>
    <row r="8993" spans="1:4" x14ac:dyDescent="0.25">
      <c r="A8993" s="28">
        <v>544595</v>
      </c>
      <c r="B8993" s="11">
        <v>3</v>
      </c>
      <c r="D8993" s="1">
        <v>42735</v>
      </c>
    </row>
    <row r="8994" spans="1:4" x14ac:dyDescent="0.25">
      <c r="A8994" s="28">
        <v>544595</v>
      </c>
      <c r="B8994" s="11">
        <v>4</v>
      </c>
      <c r="D8994" s="1">
        <v>43100</v>
      </c>
    </row>
    <row r="8995" spans="1:4" x14ac:dyDescent="0.25">
      <c r="A8995" s="28">
        <v>544603</v>
      </c>
      <c r="B8995" s="11">
        <v>3417414</v>
      </c>
      <c r="D8995" s="1">
        <v>42369</v>
      </c>
    </row>
    <row r="8996" spans="1:4" x14ac:dyDescent="0.25">
      <c r="A8996" s="28">
        <v>544603</v>
      </c>
      <c r="B8996" s="11">
        <v>3417414</v>
      </c>
      <c r="D8996" s="1">
        <v>42735</v>
      </c>
    </row>
    <row r="8997" spans="1:4" x14ac:dyDescent="0.25">
      <c r="A8997" s="28">
        <v>544603</v>
      </c>
      <c r="B8997" s="11">
        <v>3489018</v>
      </c>
      <c r="C8997" t="s">
        <v>4590</v>
      </c>
      <c r="D8997" s="1">
        <v>43100</v>
      </c>
    </row>
    <row r="8998" spans="1:4" x14ac:dyDescent="0.25">
      <c r="A8998" s="28">
        <v>544607</v>
      </c>
      <c r="B8998" s="11">
        <v>1847147</v>
      </c>
      <c r="D8998" s="1">
        <v>42247</v>
      </c>
    </row>
    <row r="8999" spans="1:4" x14ac:dyDescent="0.25">
      <c r="A8999" s="28">
        <v>544615</v>
      </c>
      <c r="B8999" s="11">
        <v>1300000</v>
      </c>
      <c r="D8999" s="1">
        <v>42094</v>
      </c>
    </row>
    <row r="9000" spans="1:4" x14ac:dyDescent="0.25">
      <c r="A9000" s="28">
        <v>544615</v>
      </c>
      <c r="B9000" s="11">
        <v>1100000</v>
      </c>
      <c r="D9000" s="1">
        <v>43100</v>
      </c>
    </row>
    <row r="9001" spans="1:4" x14ac:dyDescent="0.25">
      <c r="A9001" s="28">
        <v>544658</v>
      </c>
      <c r="B9001" s="11">
        <v>15</v>
      </c>
      <c r="D9001" s="1">
        <v>42369</v>
      </c>
    </row>
    <row r="9002" spans="1:4" x14ac:dyDescent="0.25">
      <c r="A9002" s="28">
        <v>544658</v>
      </c>
      <c r="B9002" s="11">
        <v>15</v>
      </c>
      <c r="D9002" s="1">
        <v>42735</v>
      </c>
    </row>
    <row r="9003" spans="1:4" x14ac:dyDescent="0.25">
      <c r="A9003" s="28">
        <v>544658</v>
      </c>
      <c r="B9003" s="11">
        <v>15</v>
      </c>
      <c r="D9003" s="1">
        <v>43100</v>
      </c>
    </row>
    <row r="9004" spans="1:4" x14ac:dyDescent="0.25">
      <c r="A9004" s="28">
        <v>544694</v>
      </c>
      <c r="B9004" s="11">
        <v>13</v>
      </c>
      <c r="C9004" t="s">
        <v>3286</v>
      </c>
      <c r="D9004" s="1">
        <v>42369</v>
      </c>
    </row>
    <row r="9005" spans="1:4" x14ac:dyDescent="0.25">
      <c r="A9005" s="28">
        <v>544694</v>
      </c>
      <c r="B9005" s="11">
        <v>19</v>
      </c>
      <c r="D9005" s="1">
        <v>42735</v>
      </c>
    </row>
    <row r="9006" spans="1:4" x14ac:dyDescent="0.25">
      <c r="A9006" s="28">
        <v>544694</v>
      </c>
      <c r="B9006" s="11">
        <v>40</v>
      </c>
      <c r="C9006" s="44"/>
      <c r="D9006" s="1">
        <v>43100</v>
      </c>
    </row>
    <row r="9007" spans="1:4" x14ac:dyDescent="0.25">
      <c r="A9007" s="28">
        <v>544698</v>
      </c>
      <c r="B9007" s="11">
        <v>95</v>
      </c>
      <c r="C9007" t="s">
        <v>3287</v>
      </c>
      <c r="D9007" s="1">
        <v>42369</v>
      </c>
    </row>
    <row r="9008" spans="1:4" x14ac:dyDescent="0.25">
      <c r="A9008" s="28">
        <v>544698</v>
      </c>
      <c r="B9008" s="11">
        <v>95</v>
      </c>
      <c r="D9008" s="1">
        <v>42735</v>
      </c>
    </row>
    <row r="9009" spans="1:4" x14ac:dyDescent="0.25">
      <c r="A9009" s="28">
        <v>544698</v>
      </c>
      <c r="B9009" s="11">
        <v>95</v>
      </c>
      <c r="D9009" s="1">
        <v>43100</v>
      </c>
    </row>
    <row r="9010" spans="1:4" x14ac:dyDescent="0.25">
      <c r="A9010" s="28">
        <v>544706</v>
      </c>
      <c r="B9010" s="11">
        <v>3017000</v>
      </c>
      <c r="D9010" s="1">
        <v>42369</v>
      </c>
    </row>
    <row r="9011" spans="1:4" x14ac:dyDescent="0.25">
      <c r="A9011" s="28">
        <v>544706</v>
      </c>
      <c r="B9011" s="11">
        <v>3017000</v>
      </c>
      <c r="D9011" s="1">
        <v>42735</v>
      </c>
    </row>
    <row r="9012" spans="1:4" x14ac:dyDescent="0.25">
      <c r="A9012" s="28">
        <v>544706</v>
      </c>
      <c r="B9012" s="11">
        <v>3017000</v>
      </c>
      <c r="D9012" s="1">
        <v>43100</v>
      </c>
    </row>
    <row r="9013" spans="1:4" x14ac:dyDescent="0.25">
      <c r="A9013" s="28">
        <v>544745</v>
      </c>
      <c r="B9013" s="11">
        <v>13003079</v>
      </c>
      <c r="D9013" s="1">
        <v>42369</v>
      </c>
    </row>
    <row r="9014" spans="1:4" x14ac:dyDescent="0.25">
      <c r="A9014" s="28">
        <v>544745</v>
      </c>
      <c r="B9014" s="11">
        <v>38329636</v>
      </c>
      <c r="D9014" s="1">
        <v>42735</v>
      </c>
    </row>
    <row r="9015" spans="1:4" x14ac:dyDescent="0.25">
      <c r="A9015" s="28">
        <v>544749</v>
      </c>
      <c r="B9015" s="11">
        <v>26</v>
      </c>
      <c r="D9015" s="1">
        <v>42369</v>
      </c>
    </row>
    <row r="9016" spans="1:4" x14ac:dyDescent="0.25">
      <c r="A9016" s="28">
        <v>544749</v>
      </c>
      <c r="B9016" s="11">
        <v>23</v>
      </c>
      <c r="D9016" s="1">
        <v>42735</v>
      </c>
    </row>
    <row r="9017" spans="1:4" x14ac:dyDescent="0.25">
      <c r="A9017" s="28">
        <v>544753</v>
      </c>
      <c r="B9017" s="11">
        <v>1607</v>
      </c>
      <c r="D9017" s="1">
        <v>42369</v>
      </c>
    </row>
    <row r="9018" spans="1:4" x14ac:dyDescent="0.25">
      <c r="A9018" s="28">
        <v>544753</v>
      </c>
      <c r="B9018" s="11">
        <v>1607</v>
      </c>
      <c r="D9018" s="1">
        <v>42735</v>
      </c>
    </row>
    <row r="9019" spans="1:4" x14ac:dyDescent="0.25">
      <c r="A9019" s="28">
        <v>544761</v>
      </c>
      <c r="B9019" s="11">
        <v>38329636</v>
      </c>
      <c r="D9019" s="1">
        <v>42735</v>
      </c>
    </row>
    <row r="9020" spans="1:4" x14ac:dyDescent="0.25">
      <c r="A9020" s="28">
        <v>544769</v>
      </c>
      <c r="B9020" s="11">
        <v>2994720</v>
      </c>
      <c r="D9020" s="1">
        <v>42369</v>
      </c>
    </row>
    <row r="9021" spans="1:4" x14ac:dyDescent="0.25">
      <c r="A9021" s="28">
        <v>545206</v>
      </c>
      <c r="B9021" s="11">
        <v>1365000</v>
      </c>
      <c r="D9021" s="1">
        <v>42078</v>
      </c>
    </row>
    <row r="9022" spans="1:4" x14ac:dyDescent="0.25">
      <c r="A9022" s="28">
        <v>545225</v>
      </c>
      <c r="B9022" s="11"/>
      <c r="C9022" s="44">
        <v>0.2</v>
      </c>
      <c r="D9022" s="1">
        <v>42551</v>
      </c>
    </row>
    <row r="9023" spans="1:4" x14ac:dyDescent="0.25">
      <c r="A9023" s="28">
        <v>545399</v>
      </c>
      <c r="B9023" s="11">
        <v>118250</v>
      </c>
      <c r="D9023" s="1">
        <v>42346</v>
      </c>
    </row>
    <row r="9024" spans="1:4" x14ac:dyDescent="0.25">
      <c r="A9024" s="28">
        <v>545399</v>
      </c>
      <c r="B9024" s="11">
        <v>115000</v>
      </c>
      <c r="D9024" s="1">
        <v>42735</v>
      </c>
    </row>
    <row r="9025" spans="1:4" x14ac:dyDescent="0.25">
      <c r="A9025" s="28">
        <v>545399</v>
      </c>
      <c r="B9025" s="11">
        <v>115000</v>
      </c>
      <c r="D9025" s="1">
        <v>43100</v>
      </c>
    </row>
    <row r="9026" spans="1:4" x14ac:dyDescent="0.25">
      <c r="A9026" s="28">
        <v>545404</v>
      </c>
      <c r="B9026" s="11">
        <v>30</v>
      </c>
      <c r="D9026" s="1">
        <v>42369</v>
      </c>
    </row>
    <row r="9027" spans="1:4" x14ac:dyDescent="0.25">
      <c r="A9027" s="28">
        <v>545404</v>
      </c>
      <c r="B9027" s="11">
        <v>63</v>
      </c>
      <c r="D9027" s="1">
        <v>42735</v>
      </c>
    </row>
    <row r="9028" spans="1:4" x14ac:dyDescent="0.25">
      <c r="A9028" s="28">
        <v>545404</v>
      </c>
      <c r="B9028" s="11">
        <v>117</v>
      </c>
      <c r="D9028" s="1">
        <v>43100</v>
      </c>
    </row>
    <row r="9029" spans="1:4" x14ac:dyDescent="0.25">
      <c r="A9029" s="28">
        <v>545408</v>
      </c>
      <c r="B9029" s="11">
        <v>10</v>
      </c>
      <c r="D9029" s="1">
        <v>42369</v>
      </c>
    </row>
    <row r="9030" spans="1:4" x14ac:dyDescent="0.25">
      <c r="A9030" s="28">
        <v>545408</v>
      </c>
      <c r="B9030" s="11">
        <v>10</v>
      </c>
      <c r="D9030" s="1">
        <v>42735</v>
      </c>
    </row>
    <row r="9031" spans="1:4" x14ac:dyDescent="0.25">
      <c r="A9031" s="28">
        <v>545415</v>
      </c>
      <c r="B9031" s="11">
        <v>126</v>
      </c>
      <c r="D9031" s="1">
        <v>42369</v>
      </c>
    </row>
    <row r="9032" spans="1:4" x14ac:dyDescent="0.25">
      <c r="A9032" s="28">
        <v>545415</v>
      </c>
      <c r="B9032" s="11">
        <v>126</v>
      </c>
      <c r="D9032" s="1">
        <v>42735</v>
      </c>
    </row>
    <row r="9033" spans="1:4" x14ac:dyDescent="0.25">
      <c r="A9033" s="28">
        <v>545415</v>
      </c>
      <c r="B9033" s="11">
        <v>126</v>
      </c>
      <c r="D9033" s="1">
        <v>43100</v>
      </c>
    </row>
    <row r="9034" spans="1:4" x14ac:dyDescent="0.25">
      <c r="A9034" s="28">
        <v>545419</v>
      </c>
      <c r="B9034" s="11">
        <v>1170337</v>
      </c>
      <c r="C9034" s="44"/>
      <c r="D9034" s="1">
        <v>42735</v>
      </c>
    </row>
    <row r="9035" spans="1:4" x14ac:dyDescent="0.25">
      <c r="A9035" s="28">
        <v>545423</v>
      </c>
      <c r="B9035" s="11">
        <v>2176474</v>
      </c>
      <c r="D9035" s="1">
        <v>42369</v>
      </c>
    </row>
    <row r="9036" spans="1:4" x14ac:dyDescent="0.25">
      <c r="A9036" s="28">
        <v>545423</v>
      </c>
      <c r="B9036" s="11">
        <v>47061066</v>
      </c>
      <c r="D9036" s="1">
        <v>43100</v>
      </c>
    </row>
    <row r="9037" spans="1:4" x14ac:dyDescent="0.25">
      <c r="A9037" s="28">
        <v>545428</v>
      </c>
      <c r="B9037" s="11">
        <v>2176474</v>
      </c>
      <c r="D9037" s="1">
        <v>42369</v>
      </c>
    </row>
    <row r="9038" spans="1:4" x14ac:dyDescent="0.25">
      <c r="A9038" s="28">
        <v>545428</v>
      </c>
      <c r="B9038" s="11">
        <v>21601736</v>
      </c>
      <c r="D9038" s="1">
        <v>42735</v>
      </c>
    </row>
    <row r="9039" spans="1:4" x14ac:dyDescent="0.25">
      <c r="A9039" s="28">
        <v>545428</v>
      </c>
      <c r="B9039" s="11">
        <v>47061066</v>
      </c>
      <c r="D9039" s="1">
        <v>43100</v>
      </c>
    </row>
    <row r="9040" spans="1:4" x14ac:dyDescent="0.25">
      <c r="A9040" s="28">
        <v>545453</v>
      </c>
      <c r="B9040" s="11">
        <v>79358</v>
      </c>
      <c r="D9040" s="1">
        <v>42551</v>
      </c>
    </row>
    <row r="9041" spans="1:4" x14ac:dyDescent="0.25">
      <c r="A9041" s="28">
        <v>545453</v>
      </c>
      <c r="B9041" s="11">
        <v>641034</v>
      </c>
      <c r="D9041" s="1">
        <v>42916</v>
      </c>
    </row>
    <row r="9042" spans="1:4" x14ac:dyDescent="0.25">
      <c r="A9042" s="28">
        <v>545453</v>
      </c>
      <c r="B9042" s="11">
        <v>897610</v>
      </c>
      <c r="D9042" s="1">
        <v>43100</v>
      </c>
    </row>
    <row r="9043" spans="1:4" x14ac:dyDescent="0.25">
      <c r="A9043" s="28">
        <v>545458</v>
      </c>
      <c r="B9043" s="11"/>
      <c r="D9043" s="1">
        <v>42551</v>
      </c>
    </row>
    <row r="9044" spans="1:4" x14ac:dyDescent="0.25">
      <c r="A9044" s="28">
        <v>545458</v>
      </c>
      <c r="B9044" s="11">
        <v>0</v>
      </c>
      <c r="D9044" s="1">
        <v>42916</v>
      </c>
    </row>
    <row r="9045" spans="1:4" x14ac:dyDescent="0.25">
      <c r="A9045" s="28">
        <v>545458</v>
      </c>
      <c r="B9045" s="11">
        <v>0</v>
      </c>
      <c r="D9045" s="1">
        <v>43100</v>
      </c>
    </row>
    <row r="9046" spans="1:4" x14ac:dyDescent="0.25">
      <c r="A9046" s="28">
        <v>545462</v>
      </c>
      <c r="B9046" s="11"/>
      <c r="D9046" s="1">
        <v>42551</v>
      </c>
    </row>
    <row r="9047" spans="1:4" x14ac:dyDescent="0.25">
      <c r="A9047" s="28">
        <v>545462</v>
      </c>
      <c r="B9047" s="11">
        <v>0</v>
      </c>
      <c r="D9047" s="1">
        <v>42916</v>
      </c>
    </row>
    <row r="9048" spans="1:4" x14ac:dyDescent="0.25">
      <c r="A9048" s="28">
        <v>545462</v>
      </c>
      <c r="B9048" s="11">
        <v>0</v>
      </c>
      <c r="D9048" s="1">
        <v>43100</v>
      </c>
    </row>
    <row r="9049" spans="1:4" x14ac:dyDescent="0.25">
      <c r="A9049" s="28">
        <v>545549</v>
      </c>
      <c r="B9049" s="11">
        <v>200000</v>
      </c>
      <c r="D9049" s="1">
        <v>42292</v>
      </c>
    </row>
    <row r="9050" spans="1:4" x14ac:dyDescent="0.25">
      <c r="A9050" s="28">
        <v>545567</v>
      </c>
      <c r="B9050" s="11">
        <v>46</v>
      </c>
      <c r="D9050" s="1">
        <v>42369</v>
      </c>
    </row>
    <row r="9051" spans="1:4" x14ac:dyDescent="0.25">
      <c r="A9051" s="28">
        <v>545567</v>
      </c>
      <c r="B9051" s="11">
        <v>45</v>
      </c>
      <c r="D9051" s="1">
        <v>42735</v>
      </c>
    </row>
    <row r="9052" spans="1:4" x14ac:dyDescent="0.25">
      <c r="A9052" s="28">
        <v>545572</v>
      </c>
      <c r="B9052" s="11">
        <v>314</v>
      </c>
      <c r="D9052" s="1">
        <v>42369</v>
      </c>
    </row>
    <row r="9053" spans="1:4" x14ac:dyDescent="0.25">
      <c r="A9053" s="28">
        <v>545572</v>
      </c>
      <c r="B9053" s="11">
        <v>314</v>
      </c>
      <c r="D9053" s="1">
        <v>42735</v>
      </c>
    </row>
    <row r="9054" spans="1:4" x14ac:dyDescent="0.25">
      <c r="A9054" s="28">
        <v>545576</v>
      </c>
      <c r="B9054" s="11">
        <v>112190000</v>
      </c>
      <c r="D9054" s="1">
        <v>42369</v>
      </c>
    </row>
    <row r="9055" spans="1:4" x14ac:dyDescent="0.25">
      <c r="A9055" s="28">
        <v>545576</v>
      </c>
      <c r="B9055" s="11">
        <v>11167156</v>
      </c>
      <c r="C9055" s="46"/>
      <c r="D9055" s="1">
        <v>42735</v>
      </c>
    </row>
    <row r="9056" spans="1:4" x14ac:dyDescent="0.25">
      <c r="A9056" s="28">
        <v>545586</v>
      </c>
      <c r="B9056" s="11">
        <v>1500</v>
      </c>
      <c r="D9056" s="1">
        <v>42185</v>
      </c>
    </row>
    <row r="9057" spans="1:4" x14ac:dyDescent="0.25">
      <c r="A9057" s="28">
        <v>545586</v>
      </c>
      <c r="B9057" s="11">
        <v>9187</v>
      </c>
      <c r="D9057" s="1">
        <v>42551</v>
      </c>
    </row>
    <row r="9058" spans="1:4" x14ac:dyDescent="0.25">
      <c r="A9058" s="28">
        <v>545586</v>
      </c>
      <c r="B9058" s="11">
        <v>97810</v>
      </c>
      <c r="D9058" s="1">
        <v>42735</v>
      </c>
    </row>
    <row r="9059" spans="1:4" x14ac:dyDescent="0.25">
      <c r="A9059" s="28">
        <v>545591</v>
      </c>
      <c r="B9059" s="11">
        <v>1500</v>
      </c>
      <c r="D9059" s="1">
        <v>42185</v>
      </c>
    </row>
    <row r="9060" spans="1:4" x14ac:dyDescent="0.25">
      <c r="A9060" s="28">
        <v>545591</v>
      </c>
      <c r="B9060" s="11">
        <v>22005</v>
      </c>
      <c r="C9060" s="44"/>
      <c r="D9060" s="1">
        <v>42551</v>
      </c>
    </row>
    <row r="9061" spans="1:4" x14ac:dyDescent="0.25">
      <c r="A9061" s="28">
        <v>545591</v>
      </c>
      <c r="B9061" s="11">
        <v>59370</v>
      </c>
      <c r="C9061" s="44"/>
      <c r="D9061" s="1">
        <v>42735</v>
      </c>
    </row>
    <row r="9062" spans="1:4" x14ac:dyDescent="0.25">
      <c r="A9062" s="28">
        <v>545597</v>
      </c>
      <c r="B9062" s="11"/>
      <c r="C9062" s="44"/>
      <c r="D9062" s="1">
        <v>42551</v>
      </c>
    </row>
    <row r="9063" spans="1:4" x14ac:dyDescent="0.25">
      <c r="A9063" s="28">
        <v>545597</v>
      </c>
      <c r="B9063" s="11">
        <v>1</v>
      </c>
      <c r="D9063" s="1">
        <v>42916</v>
      </c>
    </row>
    <row r="9064" spans="1:4" x14ac:dyDescent="0.25">
      <c r="A9064" s="28">
        <v>545601</v>
      </c>
      <c r="B9064" s="11"/>
      <c r="C9064" s="44"/>
      <c r="D9064" s="1">
        <v>42551</v>
      </c>
    </row>
    <row r="9065" spans="1:4" x14ac:dyDescent="0.25">
      <c r="A9065" s="28">
        <v>545601</v>
      </c>
      <c r="B9065" s="11">
        <v>203516</v>
      </c>
      <c r="C9065" s="44"/>
      <c r="D9065" s="1">
        <v>42916</v>
      </c>
    </row>
    <row r="9066" spans="1:4" x14ac:dyDescent="0.25">
      <c r="A9066" s="28">
        <v>545611</v>
      </c>
      <c r="B9066" s="11"/>
      <c r="C9066" s="44"/>
      <c r="D9066" s="1">
        <v>42551</v>
      </c>
    </row>
    <row r="9067" spans="1:4" x14ac:dyDescent="0.25">
      <c r="A9067" s="28">
        <v>545611</v>
      </c>
      <c r="B9067" s="11">
        <v>150000</v>
      </c>
      <c r="C9067" s="44"/>
      <c r="D9067" s="1">
        <v>42916</v>
      </c>
    </row>
    <row r="9068" spans="1:4" x14ac:dyDescent="0.25">
      <c r="A9068" s="28">
        <v>545634</v>
      </c>
      <c r="B9068" s="11">
        <v>591500</v>
      </c>
      <c r="D9068" s="1">
        <v>42369</v>
      </c>
    </row>
    <row r="9069" spans="1:4" x14ac:dyDescent="0.25">
      <c r="A9069" s="28">
        <v>545748</v>
      </c>
      <c r="B9069" s="11"/>
      <c r="D9069" s="1">
        <v>42369</v>
      </c>
    </row>
    <row r="9070" spans="1:4" x14ac:dyDescent="0.25">
      <c r="A9070" s="28">
        <v>545748</v>
      </c>
      <c r="B9070" s="11">
        <v>455000</v>
      </c>
      <c r="D9070" s="1">
        <v>42735</v>
      </c>
    </row>
    <row r="9071" spans="1:4" x14ac:dyDescent="0.25">
      <c r="A9071" s="28">
        <v>545748</v>
      </c>
      <c r="B9071" s="11">
        <v>585750</v>
      </c>
      <c r="D9071" s="1">
        <v>43100</v>
      </c>
    </row>
    <row r="9072" spans="1:4" x14ac:dyDescent="0.25">
      <c r="A9072" s="28">
        <v>545760</v>
      </c>
      <c r="B9072" s="11"/>
      <c r="D9072" s="1">
        <v>42369</v>
      </c>
    </row>
    <row r="9073" spans="1:4" x14ac:dyDescent="0.25">
      <c r="A9073" s="28">
        <v>545760</v>
      </c>
      <c r="B9073" s="11">
        <v>2</v>
      </c>
      <c r="D9073" s="1">
        <v>42735</v>
      </c>
    </row>
    <row r="9074" spans="1:4" x14ac:dyDescent="0.25">
      <c r="A9074" s="28">
        <v>545760</v>
      </c>
      <c r="B9074" s="11">
        <v>2</v>
      </c>
      <c r="D9074" s="1">
        <v>43100</v>
      </c>
    </row>
    <row r="9075" spans="1:4" x14ac:dyDescent="0.25">
      <c r="A9075" s="28">
        <v>555781</v>
      </c>
      <c r="B9075" s="11">
        <v>11391</v>
      </c>
      <c r="D9075" s="1">
        <v>42400</v>
      </c>
    </row>
    <row r="9076" spans="1:4" x14ac:dyDescent="0.25">
      <c r="A9076" s="28">
        <v>555785</v>
      </c>
      <c r="B9076" s="11"/>
      <c r="C9076" s="44">
        <v>0.95</v>
      </c>
      <c r="D9076" s="1">
        <v>42369</v>
      </c>
    </row>
    <row r="9077" spans="1:4" x14ac:dyDescent="0.25">
      <c r="A9077" s="28">
        <v>555789</v>
      </c>
      <c r="B9077" s="11"/>
      <c r="C9077" s="44">
        <v>0.9</v>
      </c>
      <c r="D9077" s="1">
        <v>42400</v>
      </c>
    </row>
    <row r="9078" spans="1:4" x14ac:dyDescent="0.25">
      <c r="A9078" s="28">
        <v>555793</v>
      </c>
      <c r="B9078" s="11"/>
      <c r="C9078" s="44">
        <v>0.6</v>
      </c>
      <c r="D9078" s="1">
        <v>42400</v>
      </c>
    </row>
    <row r="9079" spans="1:4" x14ac:dyDescent="0.25">
      <c r="A9079" s="28">
        <v>555807</v>
      </c>
      <c r="B9079" s="11">
        <v>115091</v>
      </c>
      <c r="D9079" s="1">
        <v>42185</v>
      </c>
    </row>
    <row r="9080" spans="1:4" x14ac:dyDescent="0.25">
      <c r="A9080" s="28">
        <v>555807</v>
      </c>
      <c r="B9080" s="11">
        <v>224810</v>
      </c>
      <c r="D9080" s="1">
        <v>42551</v>
      </c>
    </row>
    <row r="9081" spans="1:4" x14ac:dyDescent="0.25">
      <c r="A9081" s="28">
        <v>555811</v>
      </c>
      <c r="B9081" s="11">
        <v>7632</v>
      </c>
      <c r="D9081" s="1">
        <v>42185</v>
      </c>
    </row>
    <row r="9082" spans="1:4" x14ac:dyDescent="0.25">
      <c r="A9082" s="28">
        <v>555811</v>
      </c>
      <c r="B9082" s="11">
        <v>7632</v>
      </c>
      <c r="C9082" s="44"/>
      <c r="D9082" s="1">
        <v>42551</v>
      </c>
    </row>
    <row r="9083" spans="1:4" x14ac:dyDescent="0.25">
      <c r="A9083" s="28">
        <v>555819</v>
      </c>
      <c r="B9083" s="11">
        <v>122723</v>
      </c>
      <c r="C9083" s="44"/>
      <c r="D9083" s="1">
        <v>42185</v>
      </c>
    </row>
    <row r="9084" spans="1:4" x14ac:dyDescent="0.25">
      <c r="A9084" s="28">
        <v>555819</v>
      </c>
      <c r="B9084" s="11">
        <v>132442</v>
      </c>
      <c r="D9084" s="1">
        <v>42551</v>
      </c>
    </row>
    <row r="9085" spans="1:4" x14ac:dyDescent="0.25">
      <c r="A9085" s="28">
        <v>555819</v>
      </c>
      <c r="B9085" s="11">
        <v>132442</v>
      </c>
      <c r="D9085" s="1">
        <v>42735</v>
      </c>
    </row>
    <row r="9086" spans="1:4" x14ac:dyDescent="0.25">
      <c r="A9086" s="28">
        <v>555980</v>
      </c>
      <c r="B9086" s="11">
        <v>4380991</v>
      </c>
      <c r="D9086" s="1">
        <v>42308</v>
      </c>
    </row>
    <row r="9087" spans="1:4" x14ac:dyDescent="0.25">
      <c r="A9087" s="28">
        <v>555980</v>
      </c>
      <c r="B9087" s="11">
        <v>31735002</v>
      </c>
      <c r="D9087" s="1">
        <v>42674</v>
      </c>
    </row>
    <row r="9088" spans="1:4" x14ac:dyDescent="0.25">
      <c r="A9088" s="28">
        <v>555980</v>
      </c>
      <c r="B9088" s="11">
        <v>46739030</v>
      </c>
      <c r="D9088" s="1">
        <v>43039</v>
      </c>
    </row>
    <row r="9089" spans="1:4" x14ac:dyDescent="0.25">
      <c r="A9089" s="28">
        <v>555984</v>
      </c>
      <c r="B9089" s="11">
        <v>36</v>
      </c>
      <c r="D9089" s="1">
        <v>42308</v>
      </c>
    </row>
    <row r="9090" spans="1:4" x14ac:dyDescent="0.25">
      <c r="A9090" s="28">
        <v>555984</v>
      </c>
      <c r="B9090" s="11">
        <v>40</v>
      </c>
      <c r="C9090" s="44"/>
      <c r="D9090" s="1">
        <v>42674</v>
      </c>
    </row>
    <row r="9091" spans="1:4" x14ac:dyDescent="0.25">
      <c r="A9091" s="28">
        <v>555984</v>
      </c>
      <c r="B9091" s="11">
        <v>171</v>
      </c>
      <c r="C9091" s="44"/>
      <c r="D9091" s="1">
        <v>43039</v>
      </c>
    </row>
    <row r="9092" spans="1:4" x14ac:dyDescent="0.25">
      <c r="A9092" s="28">
        <v>555985</v>
      </c>
      <c r="B9092" s="11">
        <v>556</v>
      </c>
      <c r="C9092" s="44"/>
      <c r="D9092" s="1">
        <v>42308</v>
      </c>
    </row>
    <row r="9093" spans="1:4" x14ac:dyDescent="0.25">
      <c r="A9093" s="28">
        <v>555985</v>
      </c>
      <c r="B9093" s="11">
        <v>556</v>
      </c>
      <c r="D9093" s="1">
        <v>42674</v>
      </c>
    </row>
    <row r="9094" spans="1:4" x14ac:dyDescent="0.25">
      <c r="A9094" s="28">
        <v>555985</v>
      </c>
      <c r="B9094" s="11">
        <v>556</v>
      </c>
      <c r="D9094" s="1">
        <v>43039</v>
      </c>
    </row>
    <row r="9095" spans="1:4" x14ac:dyDescent="0.25">
      <c r="A9095" s="28">
        <v>555990</v>
      </c>
      <c r="B9095" s="11">
        <v>4380991</v>
      </c>
      <c r="D9095" s="1">
        <v>42308</v>
      </c>
    </row>
    <row r="9096" spans="1:4" x14ac:dyDescent="0.25">
      <c r="A9096" s="28">
        <v>555990</v>
      </c>
      <c r="B9096" s="11">
        <v>31735002</v>
      </c>
      <c r="D9096" s="1">
        <v>42674</v>
      </c>
    </row>
    <row r="9097" spans="1:4" x14ac:dyDescent="0.25">
      <c r="A9097" s="28">
        <v>555990</v>
      </c>
      <c r="B9097" s="11">
        <v>46739030</v>
      </c>
      <c r="D9097" s="1">
        <v>43039</v>
      </c>
    </row>
    <row r="9098" spans="1:4" x14ac:dyDescent="0.25">
      <c r="A9098" s="28">
        <v>556019</v>
      </c>
      <c r="B9098" s="11"/>
      <c r="D9098" s="1">
        <v>42369</v>
      </c>
    </row>
    <row r="9099" spans="1:4" x14ac:dyDescent="0.25">
      <c r="A9099" s="28">
        <v>556019</v>
      </c>
      <c r="B9099" s="11">
        <v>2</v>
      </c>
      <c r="D9099" s="1">
        <v>42643</v>
      </c>
    </row>
    <row r="9100" spans="1:4" x14ac:dyDescent="0.25">
      <c r="A9100" s="28">
        <v>556019</v>
      </c>
      <c r="B9100" s="11">
        <v>2</v>
      </c>
      <c r="D9100" s="1">
        <v>43008</v>
      </c>
    </row>
    <row r="9101" spans="1:4" x14ac:dyDescent="0.25">
      <c r="A9101" s="28">
        <v>556023</v>
      </c>
      <c r="B9101" s="11">
        <v>22</v>
      </c>
      <c r="D9101" s="1">
        <v>42004</v>
      </c>
    </row>
    <row r="9102" spans="1:4" x14ac:dyDescent="0.25">
      <c r="A9102" s="28">
        <v>556023</v>
      </c>
      <c r="B9102" s="11">
        <v>20</v>
      </c>
      <c r="D9102" s="1">
        <v>42369</v>
      </c>
    </row>
    <row r="9103" spans="1:4" x14ac:dyDescent="0.25">
      <c r="A9103" s="28">
        <v>556023</v>
      </c>
      <c r="B9103" s="11">
        <v>22</v>
      </c>
      <c r="D9103" s="1">
        <v>42643</v>
      </c>
    </row>
    <row r="9104" spans="1:4" x14ac:dyDescent="0.25">
      <c r="A9104" s="28">
        <v>556023</v>
      </c>
      <c r="B9104" s="11">
        <v>22</v>
      </c>
      <c r="D9104" s="1">
        <v>43008</v>
      </c>
    </row>
    <row r="9105" spans="1:4" x14ac:dyDescent="0.25">
      <c r="A9105" s="28">
        <v>556027</v>
      </c>
      <c r="B9105" s="11">
        <v>2253379</v>
      </c>
      <c r="D9105" s="1">
        <v>42004</v>
      </c>
    </row>
    <row r="9106" spans="1:4" x14ac:dyDescent="0.25">
      <c r="A9106" s="28">
        <v>556027</v>
      </c>
      <c r="B9106" s="11">
        <v>3157600</v>
      </c>
      <c r="C9106" s="44" t="s">
        <v>3959</v>
      </c>
      <c r="D9106" s="1">
        <v>42369</v>
      </c>
    </row>
    <row r="9107" spans="1:4" x14ac:dyDescent="0.25">
      <c r="A9107" s="28">
        <v>556027</v>
      </c>
      <c r="B9107" s="11">
        <v>3272004</v>
      </c>
      <c r="C9107" s="43" t="s">
        <v>3960</v>
      </c>
      <c r="D9107" s="1">
        <v>42643</v>
      </c>
    </row>
    <row r="9108" spans="1:4" x14ac:dyDescent="0.25">
      <c r="A9108" s="28">
        <v>556027</v>
      </c>
      <c r="B9108" s="11">
        <v>3272004</v>
      </c>
      <c r="C9108" t="s">
        <v>4464</v>
      </c>
      <c r="D9108" s="1">
        <v>43008</v>
      </c>
    </row>
    <row r="9109" spans="1:4" x14ac:dyDescent="0.25">
      <c r="A9109" s="28">
        <v>556031</v>
      </c>
      <c r="B9109" s="11">
        <v>2253379</v>
      </c>
      <c r="C9109" s="45"/>
      <c r="D9109" s="1">
        <v>42004</v>
      </c>
    </row>
    <row r="9110" spans="1:4" x14ac:dyDescent="0.25">
      <c r="A9110" s="28">
        <v>556031</v>
      </c>
      <c r="B9110" s="11">
        <v>2705489</v>
      </c>
      <c r="C9110" t="s">
        <v>3961</v>
      </c>
      <c r="D9110" s="1">
        <v>42369</v>
      </c>
    </row>
    <row r="9111" spans="1:4" x14ac:dyDescent="0.25">
      <c r="A9111" s="28">
        <v>556031</v>
      </c>
      <c r="B9111" s="11">
        <v>2819893</v>
      </c>
      <c r="C9111" t="s">
        <v>3960</v>
      </c>
      <c r="D9111" s="1">
        <v>42643</v>
      </c>
    </row>
    <row r="9112" spans="1:4" x14ac:dyDescent="0.25">
      <c r="A9112" s="28">
        <v>556031</v>
      </c>
      <c r="B9112" s="11">
        <v>2819893</v>
      </c>
      <c r="C9112" t="s">
        <v>4465</v>
      </c>
      <c r="D9112" s="1">
        <v>43008</v>
      </c>
    </row>
    <row r="9113" spans="1:4" x14ac:dyDescent="0.25">
      <c r="A9113" s="28">
        <v>556442</v>
      </c>
      <c r="B9113" s="11">
        <v>1329466</v>
      </c>
      <c r="C9113" s="44"/>
      <c r="D9113" s="1">
        <v>42277</v>
      </c>
    </row>
    <row r="9114" spans="1:4" x14ac:dyDescent="0.25">
      <c r="A9114" s="28">
        <v>556442</v>
      </c>
      <c r="B9114" s="11">
        <v>2989644</v>
      </c>
      <c r="D9114" s="1">
        <v>42643</v>
      </c>
    </row>
    <row r="9115" spans="1:4" x14ac:dyDescent="0.25">
      <c r="A9115" s="28">
        <v>556442</v>
      </c>
      <c r="B9115" s="11">
        <v>3603104</v>
      </c>
      <c r="C9115" s="44"/>
      <c r="D9115" s="1">
        <v>43008</v>
      </c>
    </row>
    <row r="9116" spans="1:4" x14ac:dyDescent="0.25">
      <c r="A9116" s="28">
        <v>556446</v>
      </c>
      <c r="B9116" s="11">
        <v>30</v>
      </c>
      <c r="C9116" s="43"/>
      <c r="D9116" s="1">
        <v>42277</v>
      </c>
    </row>
    <row r="9117" spans="1:4" x14ac:dyDescent="0.25">
      <c r="A9117" s="28">
        <v>556446</v>
      </c>
      <c r="B9117" s="11">
        <v>47</v>
      </c>
      <c r="D9117" s="1">
        <v>42643</v>
      </c>
    </row>
    <row r="9118" spans="1:4" x14ac:dyDescent="0.25">
      <c r="A9118" s="28">
        <v>556446</v>
      </c>
      <c r="B9118" s="11">
        <v>70</v>
      </c>
      <c r="C9118" s="44"/>
      <c r="D9118" s="1">
        <v>43008</v>
      </c>
    </row>
    <row r="9119" spans="1:4" x14ac:dyDescent="0.25">
      <c r="A9119" s="28">
        <v>556454</v>
      </c>
      <c r="B9119" s="11">
        <v>1329658</v>
      </c>
      <c r="D9119" s="1">
        <v>42277</v>
      </c>
    </row>
    <row r="9120" spans="1:4" x14ac:dyDescent="0.25">
      <c r="A9120" s="28">
        <v>556454</v>
      </c>
      <c r="B9120" s="11">
        <v>2989644</v>
      </c>
      <c r="D9120" s="1">
        <v>42643</v>
      </c>
    </row>
    <row r="9121" spans="1:4" x14ac:dyDescent="0.25">
      <c r="A9121" s="28">
        <v>556454</v>
      </c>
      <c r="B9121" s="11">
        <v>3603104</v>
      </c>
      <c r="C9121" s="45"/>
      <c r="D9121" s="1">
        <v>43008</v>
      </c>
    </row>
    <row r="9122" spans="1:4" x14ac:dyDescent="0.25">
      <c r="A9122" s="28">
        <v>556541</v>
      </c>
      <c r="B9122" s="11">
        <v>13</v>
      </c>
      <c r="C9122" s="44"/>
      <c r="D9122" s="1">
        <v>42369</v>
      </c>
    </row>
    <row r="9123" spans="1:4" x14ac:dyDescent="0.25">
      <c r="A9123" s="28">
        <v>556541</v>
      </c>
      <c r="B9123" s="11">
        <v>29</v>
      </c>
      <c r="D9123" s="1">
        <v>42735</v>
      </c>
    </row>
    <row r="9124" spans="1:4" x14ac:dyDescent="0.25">
      <c r="A9124" s="28">
        <v>556541</v>
      </c>
      <c r="B9124" s="11">
        <v>110</v>
      </c>
      <c r="D9124" s="1">
        <v>43100</v>
      </c>
    </row>
    <row r="9125" spans="1:4" x14ac:dyDescent="0.25">
      <c r="A9125" s="28">
        <v>556545</v>
      </c>
      <c r="B9125" s="11">
        <v>97</v>
      </c>
      <c r="C9125" s="44"/>
      <c r="D9125" s="1">
        <v>42369</v>
      </c>
    </row>
    <row r="9126" spans="1:4" x14ac:dyDescent="0.25">
      <c r="A9126" s="28">
        <v>556545</v>
      </c>
      <c r="B9126" s="11">
        <v>97</v>
      </c>
      <c r="D9126" s="1">
        <v>42735</v>
      </c>
    </row>
    <row r="9127" spans="1:4" x14ac:dyDescent="0.25">
      <c r="A9127" s="28">
        <v>556545</v>
      </c>
      <c r="B9127" s="11">
        <v>97</v>
      </c>
      <c r="D9127" s="1">
        <v>43100</v>
      </c>
    </row>
    <row r="9128" spans="1:4" x14ac:dyDescent="0.25">
      <c r="A9128" s="28">
        <v>556549</v>
      </c>
      <c r="B9128" s="11">
        <v>6337720</v>
      </c>
      <c r="C9128" s="44"/>
      <c r="D9128" s="1">
        <v>42369</v>
      </c>
    </row>
    <row r="9129" spans="1:4" x14ac:dyDescent="0.25">
      <c r="A9129" s="28">
        <v>556549</v>
      </c>
      <c r="B9129" s="11">
        <v>6337720</v>
      </c>
      <c r="C9129" s="44"/>
      <c r="D9129" s="1">
        <v>42735</v>
      </c>
    </row>
    <row r="9130" spans="1:4" x14ac:dyDescent="0.25">
      <c r="A9130" s="28">
        <v>556549</v>
      </c>
      <c r="B9130" s="11">
        <v>6337720</v>
      </c>
      <c r="C9130" s="44"/>
      <c r="D9130" s="1">
        <v>43100</v>
      </c>
    </row>
    <row r="9131" spans="1:4" x14ac:dyDescent="0.25">
      <c r="A9131" s="28">
        <v>556618</v>
      </c>
      <c r="B9131" s="11">
        <v>1209748</v>
      </c>
      <c r="D9131" s="1">
        <v>42369</v>
      </c>
    </row>
    <row r="9132" spans="1:4" x14ac:dyDescent="0.25">
      <c r="A9132" s="28">
        <v>556634</v>
      </c>
      <c r="B9132" s="11">
        <v>718461</v>
      </c>
      <c r="D9132" s="1">
        <v>42277</v>
      </c>
    </row>
    <row r="9133" spans="1:4" x14ac:dyDescent="0.25">
      <c r="A9133" s="28">
        <v>556634</v>
      </c>
      <c r="B9133" s="11">
        <v>5243437</v>
      </c>
      <c r="D9133" s="1">
        <v>42643</v>
      </c>
    </row>
    <row r="9134" spans="1:4" x14ac:dyDescent="0.25">
      <c r="A9134" s="28">
        <v>556634</v>
      </c>
      <c r="B9134" s="11">
        <v>5243437</v>
      </c>
      <c r="D9134" s="1">
        <v>43008</v>
      </c>
    </row>
    <row r="9135" spans="1:4" x14ac:dyDescent="0.25">
      <c r="A9135" s="28">
        <v>556638</v>
      </c>
      <c r="B9135" s="11">
        <v>2</v>
      </c>
      <c r="D9135" s="1">
        <v>42277</v>
      </c>
    </row>
    <row r="9136" spans="1:4" x14ac:dyDescent="0.25">
      <c r="A9136" s="28">
        <v>556638</v>
      </c>
      <c r="B9136" s="11">
        <v>13</v>
      </c>
      <c r="D9136" s="1">
        <v>42643</v>
      </c>
    </row>
    <row r="9137" spans="1:4" x14ac:dyDescent="0.25">
      <c r="A9137" s="28">
        <v>556638</v>
      </c>
      <c r="B9137" s="11">
        <v>5</v>
      </c>
      <c r="D9137" s="1">
        <v>43008</v>
      </c>
    </row>
    <row r="9138" spans="1:4" x14ac:dyDescent="0.25">
      <c r="A9138" s="28">
        <v>556642</v>
      </c>
      <c r="B9138" s="11">
        <v>81</v>
      </c>
      <c r="D9138" s="1">
        <v>42277</v>
      </c>
    </row>
    <row r="9139" spans="1:4" x14ac:dyDescent="0.25">
      <c r="A9139" s="28">
        <v>556642</v>
      </c>
      <c r="B9139" s="11">
        <v>81</v>
      </c>
      <c r="D9139" s="1">
        <v>42643</v>
      </c>
    </row>
    <row r="9140" spans="1:4" x14ac:dyDescent="0.25">
      <c r="A9140" s="28">
        <v>556642</v>
      </c>
      <c r="B9140" s="11">
        <v>81</v>
      </c>
      <c r="D9140" s="1">
        <v>43008</v>
      </c>
    </row>
    <row r="9141" spans="1:4" x14ac:dyDescent="0.25">
      <c r="A9141" s="28">
        <v>556788</v>
      </c>
      <c r="B9141" s="11">
        <v>19</v>
      </c>
      <c r="D9141" s="1">
        <v>42460</v>
      </c>
    </row>
    <row r="9142" spans="1:4" x14ac:dyDescent="0.25">
      <c r="A9142" s="28">
        <v>556788</v>
      </c>
      <c r="B9142" s="11">
        <v>35</v>
      </c>
      <c r="D9142" s="1">
        <v>42825</v>
      </c>
    </row>
    <row r="9143" spans="1:4" x14ac:dyDescent="0.25">
      <c r="A9143" s="28">
        <v>556796</v>
      </c>
      <c r="B9143" s="11">
        <v>6000000</v>
      </c>
      <c r="D9143" s="1">
        <v>42460</v>
      </c>
    </row>
    <row r="9144" spans="1:4" x14ac:dyDescent="0.25">
      <c r="A9144" s="28">
        <v>556796</v>
      </c>
      <c r="B9144" s="11">
        <v>14879312</v>
      </c>
      <c r="D9144" s="1">
        <v>42825</v>
      </c>
    </row>
    <row r="9145" spans="1:4" x14ac:dyDescent="0.25">
      <c r="A9145" s="28">
        <v>556800</v>
      </c>
      <c r="B9145" s="11">
        <v>6000000</v>
      </c>
      <c r="D9145" s="1">
        <v>42460</v>
      </c>
    </row>
    <row r="9146" spans="1:4" x14ac:dyDescent="0.25">
      <c r="A9146" s="28">
        <v>556800</v>
      </c>
      <c r="B9146" s="11">
        <v>14879312</v>
      </c>
      <c r="C9146" s="43"/>
      <c r="D9146" s="1">
        <v>42825</v>
      </c>
    </row>
    <row r="9147" spans="1:4" x14ac:dyDescent="0.25">
      <c r="A9147" s="28">
        <v>556874</v>
      </c>
      <c r="B9147" s="11">
        <v>52250</v>
      </c>
      <c r="D9147" s="1">
        <v>42551</v>
      </c>
    </row>
    <row r="9148" spans="1:4" x14ac:dyDescent="0.25">
      <c r="A9148" s="28">
        <v>556892</v>
      </c>
      <c r="B9148" s="11">
        <v>18012438</v>
      </c>
      <c r="D9148" s="1">
        <v>42369</v>
      </c>
    </row>
    <row r="9149" spans="1:4" x14ac:dyDescent="0.25">
      <c r="A9149" s="28">
        <v>556892</v>
      </c>
      <c r="B9149" s="11">
        <v>77814451</v>
      </c>
      <c r="D9149" s="1">
        <v>42735</v>
      </c>
    </row>
    <row r="9150" spans="1:4" x14ac:dyDescent="0.25">
      <c r="A9150" s="28">
        <v>556896</v>
      </c>
      <c r="B9150" s="11">
        <v>323</v>
      </c>
      <c r="C9150" s="44"/>
      <c r="D9150" s="1">
        <v>42369</v>
      </c>
    </row>
    <row r="9151" spans="1:4" x14ac:dyDescent="0.25">
      <c r="A9151" s="28">
        <v>556896</v>
      </c>
      <c r="B9151" s="11">
        <v>229</v>
      </c>
      <c r="D9151" s="1">
        <v>42735</v>
      </c>
    </row>
    <row r="9152" spans="1:4" x14ac:dyDescent="0.25">
      <c r="A9152" s="28">
        <v>556930</v>
      </c>
      <c r="B9152" s="11">
        <v>40500</v>
      </c>
      <c r="D9152" s="1">
        <v>42277</v>
      </c>
    </row>
    <row r="9153" spans="1:4" x14ac:dyDescent="0.25">
      <c r="A9153" s="28">
        <v>556930</v>
      </c>
      <c r="B9153" s="11">
        <v>50500</v>
      </c>
      <c r="D9153" s="1">
        <v>42735</v>
      </c>
    </row>
    <row r="9154" spans="1:4" x14ac:dyDescent="0.25">
      <c r="A9154" s="28">
        <v>556961</v>
      </c>
      <c r="B9154" s="11">
        <v>1182</v>
      </c>
      <c r="D9154" s="1">
        <v>42369</v>
      </c>
    </row>
    <row r="9155" spans="1:4" x14ac:dyDescent="0.25">
      <c r="A9155" s="28">
        <v>556961</v>
      </c>
      <c r="B9155" s="11">
        <v>1182</v>
      </c>
      <c r="C9155" s="44"/>
      <c r="D9155" s="1">
        <v>42735</v>
      </c>
    </row>
    <row r="9156" spans="1:4" x14ac:dyDescent="0.25">
      <c r="A9156" s="28">
        <v>556973</v>
      </c>
      <c r="B9156" s="11">
        <v>18012438</v>
      </c>
      <c r="D9156" s="1">
        <v>42369</v>
      </c>
    </row>
    <row r="9157" spans="1:4" x14ac:dyDescent="0.25">
      <c r="A9157" s="28">
        <v>556973</v>
      </c>
      <c r="B9157" s="11">
        <v>77814451</v>
      </c>
      <c r="D9157" s="1">
        <v>42735</v>
      </c>
    </row>
    <row r="9158" spans="1:4" x14ac:dyDescent="0.25">
      <c r="A9158" s="28">
        <v>557043</v>
      </c>
      <c r="B9158" s="11">
        <v>652770</v>
      </c>
      <c r="D9158" s="1">
        <v>42369</v>
      </c>
    </row>
    <row r="9159" spans="1:4" x14ac:dyDescent="0.25">
      <c r="A9159" s="28">
        <v>557043</v>
      </c>
      <c r="B9159" s="11">
        <v>2001803</v>
      </c>
      <c r="D9159" s="1">
        <v>42735</v>
      </c>
    </row>
    <row r="9160" spans="1:4" x14ac:dyDescent="0.25">
      <c r="A9160" s="28">
        <v>557047</v>
      </c>
      <c r="B9160" s="11">
        <v>10</v>
      </c>
      <c r="D9160" s="1">
        <v>42369</v>
      </c>
    </row>
    <row r="9161" spans="1:4" x14ac:dyDescent="0.25">
      <c r="A9161" s="28">
        <v>557047</v>
      </c>
      <c r="B9161" s="11">
        <v>14</v>
      </c>
      <c r="D9161" s="1">
        <v>42735</v>
      </c>
    </row>
    <row r="9162" spans="1:4" x14ac:dyDescent="0.25">
      <c r="A9162" s="28">
        <v>557051</v>
      </c>
      <c r="B9162" s="11">
        <v>35</v>
      </c>
      <c r="D9162" s="1">
        <v>42369</v>
      </c>
    </row>
    <row r="9163" spans="1:4" x14ac:dyDescent="0.25">
      <c r="A9163" s="28">
        <v>557051</v>
      </c>
      <c r="B9163" s="11">
        <v>35</v>
      </c>
      <c r="D9163" s="1">
        <v>42735</v>
      </c>
    </row>
    <row r="9164" spans="1:4" x14ac:dyDescent="0.25">
      <c r="A9164" s="28">
        <v>557055</v>
      </c>
      <c r="B9164" s="11">
        <v>1178946</v>
      </c>
      <c r="D9164" s="1">
        <v>42369</v>
      </c>
    </row>
    <row r="9165" spans="1:4" x14ac:dyDescent="0.25">
      <c r="A9165" s="28">
        <v>557055</v>
      </c>
      <c r="B9165" s="11">
        <v>2001803</v>
      </c>
      <c r="D9165" s="1">
        <v>42735</v>
      </c>
    </row>
    <row r="9166" spans="1:4" x14ac:dyDescent="0.25">
      <c r="A9166" s="28">
        <v>557109</v>
      </c>
      <c r="B9166" s="11">
        <v>2322000</v>
      </c>
      <c r="D9166" s="1">
        <v>42369</v>
      </c>
    </row>
    <row r="9167" spans="1:4" x14ac:dyDescent="0.25">
      <c r="A9167" s="28">
        <v>557109</v>
      </c>
      <c r="B9167" s="11">
        <v>2322000</v>
      </c>
      <c r="D9167" s="1">
        <v>42735</v>
      </c>
    </row>
    <row r="9168" spans="1:4" x14ac:dyDescent="0.25">
      <c r="A9168" s="28">
        <v>557109</v>
      </c>
      <c r="B9168" s="11">
        <v>2322000</v>
      </c>
      <c r="D9168" s="1">
        <v>43100</v>
      </c>
    </row>
    <row r="9169" spans="1:4" x14ac:dyDescent="0.25">
      <c r="A9169" s="28">
        <v>557113</v>
      </c>
      <c r="B9169" s="11"/>
      <c r="D9169" s="1">
        <v>42369</v>
      </c>
    </row>
    <row r="9170" spans="1:4" x14ac:dyDescent="0.25">
      <c r="A9170" s="28">
        <v>557113</v>
      </c>
      <c r="B9170" s="11">
        <v>2</v>
      </c>
      <c r="D9170" s="1">
        <v>42735</v>
      </c>
    </row>
    <row r="9171" spans="1:4" x14ac:dyDescent="0.25">
      <c r="A9171" s="28">
        <v>557113</v>
      </c>
      <c r="B9171" s="11">
        <v>4</v>
      </c>
      <c r="D9171" s="1">
        <v>43100</v>
      </c>
    </row>
    <row r="9172" spans="1:4" x14ac:dyDescent="0.25">
      <c r="A9172" s="28">
        <v>557121</v>
      </c>
      <c r="B9172" s="11">
        <v>1965655</v>
      </c>
      <c r="C9172" s="45"/>
      <c r="D9172" s="1">
        <v>42369</v>
      </c>
    </row>
    <row r="9173" spans="1:4" x14ac:dyDescent="0.25">
      <c r="A9173" s="28">
        <v>557121</v>
      </c>
      <c r="B9173" s="11">
        <v>2322000</v>
      </c>
      <c r="D9173" s="1">
        <v>42735</v>
      </c>
    </row>
    <row r="9174" spans="1:4" x14ac:dyDescent="0.25">
      <c r="A9174" s="28">
        <v>557121</v>
      </c>
      <c r="B9174" s="11">
        <v>2322000</v>
      </c>
      <c r="D9174" s="1">
        <v>43100</v>
      </c>
    </row>
    <row r="9175" spans="1:4" x14ac:dyDescent="0.25">
      <c r="A9175" s="28">
        <v>557131</v>
      </c>
      <c r="B9175" s="11">
        <v>200000</v>
      </c>
      <c r="D9175" s="1">
        <v>42551</v>
      </c>
    </row>
    <row r="9176" spans="1:4" x14ac:dyDescent="0.25">
      <c r="A9176" s="28">
        <v>557131</v>
      </c>
      <c r="B9176" s="11">
        <v>0</v>
      </c>
      <c r="D9176" s="1">
        <v>42735</v>
      </c>
    </row>
    <row r="9177" spans="1:4" x14ac:dyDescent="0.25">
      <c r="A9177" s="28">
        <v>557571</v>
      </c>
      <c r="B9177" s="11">
        <v>300</v>
      </c>
      <c r="D9177" s="1">
        <v>42369</v>
      </c>
    </row>
    <row r="9178" spans="1:4" x14ac:dyDescent="0.25">
      <c r="A9178" s="28">
        <v>557571</v>
      </c>
      <c r="B9178" s="11">
        <v>300</v>
      </c>
      <c r="D9178" s="1">
        <v>42735</v>
      </c>
    </row>
    <row r="9179" spans="1:4" x14ac:dyDescent="0.25">
      <c r="A9179" s="28">
        <v>557571</v>
      </c>
      <c r="B9179" s="11">
        <v>300</v>
      </c>
      <c r="D9179" s="1">
        <v>43100</v>
      </c>
    </row>
    <row r="9180" spans="1:4" x14ac:dyDescent="0.25">
      <c r="A9180" s="28">
        <v>557575</v>
      </c>
      <c r="B9180" s="11">
        <v>9338468</v>
      </c>
      <c r="D9180" s="1">
        <v>42369</v>
      </c>
    </row>
    <row r="9181" spans="1:4" x14ac:dyDescent="0.25">
      <c r="A9181" s="28">
        <v>557575</v>
      </c>
      <c r="B9181" s="11">
        <v>10893126</v>
      </c>
      <c r="D9181" s="1">
        <v>42735</v>
      </c>
    </row>
    <row r="9182" spans="1:4" x14ac:dyDescent="0.25">
      <c r="A9182" s="28">
        <v>557575</v>
      </c>
      <c r="B9182" s="11">
        <v>10989241</v>
      </c>
      <c r="D9182" s="1">
        <v>43100</v>
      </c>
    </row>
    <row r="9183" spans="1:4" x14ac:dyDescent="0.25">
      <c r="A9183" s="28">
        <v>557599</v>
      </c>
      <c r="B9183" s="11">
        <v>350000</v>
      </c>
      <c r="C9183" s="44"/>
      <c r="D9183" s="1">
        <v>42551</v>
      </c>
    </row>
    <row r="9184" spans="1:4" x14ac:dyDescent="0.25">
      <c r="A9184" s="28">
        <v>557599</v>
      </c>
      <c r="B9184" s="11">
        <v>350000</v>
      </c>
      <c r="D9184" s="1">
        <v>42735</v>
      </c>
    </row>
    <row r="9185" spans="1:4" x14ac:dyDescent="0.25">
      <c r="A9185" s="28">
        <v>557608</v>
      </c>
      <c r="B9185" s="11">
        <v>9</v>
      </c>
      <c r="D9185" s="1">
        <v>42460</v>
      </c>
    </row>
    <row r="9186" spans="1:4" x14ac:dyDescent="0.25">
      <c r="A9186" s="28">
        <v>557608</v>
      </c>
      <c r="B9186" s="11">
        <v>9</v>
      </c>
      <c r="D9186" s="1">
        <v>42735</v>
      </c>
    </row>
    <row r="9187" spans="1:4" x14ac:dyDescent="0.25">
      <c r="A9187" s="28">
        <v>557637</v>
      </c>
      <c r="B9187" s="11">
        <v>0</v>
      </c>
      <c r="D9187" s="1">
        <v>42735</v>
      </c>
    </row>
    <row r="9188" spans="1:4" x14ac:dyDescent="0.25">
      <c r="A9188" s="28">
        <v>557684</v>
      </c>
      <c r="B9188" s="11">
        <v>4218800</v>
      </c>
      <c r="D9188" s="1">
        <v>42004</v>
      </c>
    </row>
    <row r="9189" spans="1:4" x14ac:dyDescent="0.25">
      <c r="A9189" s="28">
        <v>557684</v>
      </c>
      <c r="B9189" s="11">
        <v>8005775</v>
      </c>
      <c r="C9189" t="s">
        <v>3962</v>
      </c>
      <c r="D9189" s="1">
        <v>42369</v>
      </c>
    </row>
    <row r="9190" spans="1:4" x14ac:dyDescent="0.25">
      <c r="A9190" s="28">
        <v>557684</v>
      </c>
      <c r="B9190" s="11">
        <v>12108464</v>
      </c>
      <c r="C9190" t="s">
        <v>3963</v>
      </c>
      <c r="D9190" s="1">
        <v>42735</v>
      </c>
    </row>
    <row r="9191" spans="1:4" x14ac:dyDescent="0.25">
      <c r="A9191" s="28">
        <v>557688</v>
      </c>
      <c r="B9191" s="11">
        <v>56154</v>
      </c>
      <c r="D9191" s="1">
        <v>42004</v>
      </c>
    </row>
    <row r="9192" spans="1:4" x14ac:dyDescent="0.25">
      <c r="A9192" s="28">
        <v>557688</v>
      </c>
      <c r="B9192" s="11">
        <v>9219847</v>
      </c>
      <c r="D9192" s="1">
        <v>42369</v>
      </c>
    </row>
    <row r="9193" spans="1:4" x14ac:dyDescent="0.25">
      <c r="A9193" s="28">
        <v>557688</v>
      </c>
      <c r="B9193" s="11">
        <v>17758717</v>
      </c>
      <c r="C9193" s="44"/>
      <c r="D9193" s="1">
        <v>43008</v>
      </c>
    </row>
    <row r="9194" spans="1:4" x14ac:dyDescent="0.25">
      <c r="A9194" s="28">
        <v>557692</v>
      </c>
      <c r="B9194" s="11">
        <v>56154</v>
      </c>
      <c r="D9194" s="1">
        <v>42004</v>
      </c>
    </row>
    <row r="9195" spans="1:4" x14ac:dyDescent="0.25">
      <c r="A9195" s="28">
        <v>557692</v>
      </c>
      <c r="B9195" s="11">
        <v>9219847</v>
      </c>
      <c r="C9195" s="44"/>
      <c r="D9195" s="1">
        <v>42369</v>
      </c>
    </row>
    <row r="9196" spans="1:4" x14ac:dyDescent="0.25">
      <c r="A9196" s="28">
        <v>557692</v>
      </c>
      <c r="B9196" s="11">
        <v>13469908</v>
      </c>
      <c r="D9196" s="1">
        <v>42735</v>
      </c>
    </row>
    <row r="9197" spans="1:4" x14ac:dyDescent="0.25">
      <c r="A9197" s="28">
        <v>557692</v>
      </c>
      <c r="B9197" s="11">
        <v>27034719</v>
      </c>
      <c r="C9197" s="44"/>
      <c r="D9197" s="1">
        <v>43008</v>
      </c>
    </row>
    <row r="9198" spans="1:4" x14ac:dyDescent="0.25">
      <c r="A9198" s="28">
        <v>557833</v>
      </c>
      <c r="B9198" s="11">
        <v>0</v>
      </c>
      <c r="C9198" s="44"/>
      <c r="D9198" s="1">
        <v>42735</v>
      </c>
    </row>
    <row r="9199" spans="1:4" x14ac:dyDescent="0.25">
      <c r="A9199" s="28">
        <v>557879</v>
      </c>
      <c r="B9199" s="11">
        <v>7236</v>
      </c>
      <c r="D9199" s="1">
        <v>42460</v>
      </c>
    </row>
    <row r="9200" spans="1:4" x14ac:dyDescent="0.25">
      <c r="A9200" s="28">
        <v>557891</v>
      </c>
      <c r="B9200" s="11">
        <v>62141</v>
      </c>
      <c r="D9200" s="1">
        <v>42551</v>
      </c>
    </row>
    <row r="9201" spans="1:4" x14ac:dyDescent="0.25">
      <c r="A9201" s="28">
        <v>557891</v>
      </c>
      <c r="B9201" s="11">
        <v>65941</v>
      </c>
      <c r="D9201" s="1">
        <v>42735</v>
      </c>
    </row>
    <row r="9202" spans="1:4" x14ac:dyDescent="0.25">
      <c r="A9202" s="28">
        <v>557911</v>
      </c>
      <c r="B9202" s="11">
        <v>713153</v>
      </c>
      <c r="D9202" s="1">
        <v>42551</v>
      </c>
    </row>
    <row r="9203" spans="1:4" x14ac:dyDescent="0.25">
      <c r="A9203" s="28">
        <v>557911</v>
      </c>
      <c r="B9203" s="11">
        <v>543901</v>
      </c>
      <c r="D9203" s="1">
        <v>42735</v>
      </c>
    </row>
    <row r="9204" spans="1:4" x14ac:dyDescent="0.25">
      <c r="A9204" s="28">
        <v>557916</v>
      </c>
      <c r="B9204" s="11"/>
      <c r="C9204" s="45">
        <v>0.98</v>
      </c>
      <c r="D9204" s="1">
        <v>42551</v>
      </c>
    </row>
    <row r="9205" spans="1:4" x14ac:dyDescent="0.25">
      <c r="A9205" s="28">
        <v>557916</v>
      </c>
      <c r="B9205" s="11">
        <v>0</v>
      </c>
      <c r="C9205" s="44">
        <v>1</v>
      </c>
      <c r="D9205" s="1">
        <v>42735</v>
      </c>
    </row>
    <row r="9206" spans="1:4" x14ac:dyDescent="0.25">
      <c r="A9206" s="28">
        <v>557970</v>
      </c>
      <c r="B9206" s="11">
        <v>5025</v>
      </c>
      <c r="D9206" s="1">
        <v>42516</v>
      </c>
    </row>
    <row r="9207" spans="1:4" x14ac:dyDescent="0.25">
      <c r="A9207" s="28">
        <v>557991</v>
      </c>
      <c r="B9207" s="11">
        <v>1</v>
      </c>
      <c r="D9207" s="1">
        <v>42460</v>
      </c>
    </row>
    <row r="9208" spans="1:4" x14ac:dyDescent="0.25">
      <c r="A9208" s="28">
        <v>558047</v>
      </c>
      <c r="B9208" s="11">
        <v>7075700</v>
      </c>
      <c r="D9208" s="1">
        <v>42277</v>
      </c>
    </row>
    <row r="9209" spans="1:4" x14ac:dyDescent="0.25">
      <c r="A9209" s="28">
        <v>558047</v>
      </c>
      <c r="B9209" s="11">
        <v>9511376</v>
      </c>
      <c r="D9209" s="1">
        <v>43008</v>
      </c>
    </row>
    <row r="9210" spans="1:4" x14ac:dyDescent="0.25">
      <c r="A9210" s="28">
        <v>558083</v>
      </c>
      <c r="B9210" s="11">
        <v>18</v>
      </c>
      <c r="D9210" s="1">
        <v>42369</v>
      </c>
    </row>
    <row r="9211" spans="1:4" x14ac:dyDescent="0.25">
      <c r="A9211" s="28">
        <v>558083</v>
      </c>
      <c r="B9211" s="11">
        <v>22</v>
      </c>
      <c r="D9211" s="1">
        <v>42735</v>
      </c>
    </row>
    <row r="9212" spans="1:4" x14ac:dyDescent="0.25">
      <c r="A9212" s="28">
        <v>558083</v>
      </c>
      <c r="B9212" s="11">
        <v>55</v>
      </c>
      <c r="D9212" s="1">
        <v>43100</v>
      </c>
    </row>
    <row r="9213" spans="1:4" x14ac:dyDescent="0.25">
      <c r="A9213" s="28">
        <v>558087</v>
      </c>
      <c r="B9213" s="11">
        <v>93</v>
      </c>
      <c r="D9213" s="1">
        <v>42369</v>
      </c>
    </row>
    <row r="9214" spans="1:4" x14ac:dyDescent="0.25">
      <c r="A9214" s="28">
        <v>558087</v>
      </c>
      <c r="B9214" s="11">
        <v>101</v>
      </c>
      <c r="D9214" s="1">
        <v>42735</v>
      </c>
    </row>
    <row r="9215" spans="1:4" x14ac:dyDescent="0.25">
      <c r="A9215" s="28">
        <v>558087</v>
      </c>
      <c r="B9215" s="11">
        <v>101</v>
      </c>
      <c r="D9215" s="1">
        <v>43100</v>
      </c>
    </row>
    <row r="9216" spans="1:4" x14ac:dyDescent="0.25">
      <c r="A9216" s="28">
        <v>558091</v>
      </c>
      <c r="B9216" s="11">
        <v>3012296</v>
      </c>
      <c r="D9216" s="1">
        <v>42369</v>
      </c>
    </row>
    <row r="9217" spans="1:4" x14ac:dyDescent="0.25">
      <c r="A9217" s="28">
        <v>558091</v>
      </c>
      <c r="B9217" s="11">
        <v>6154727</v>
      </c>
      <c r="D9217" s="1">
        <v>42735</v>
      </c>
    </row>
    <row r="9218" spans="1:4" x14ac:dyDescent="0.25">
      <c r="A9218" s="28">
        <v>558126</v>
      </c>
      <c r="B9218" s="11">
        <v>470000</v>
      </c>
      <c r="D9218" s="1">
        <v>42369</v>
      </c>
    </row>
    <row r="9219" spans="1:4" x14ac:dyDescent="0.25">
      <c r="A9219" s="28">
        <v>558126</v>
      </c>
      <c r="B9219" s="11">
        <v>240250</v>
      </c>
      <c r="D9219" s="1">
        <v>42735</v>
      </c>
    </row>
    <row r="9220" spans="1:4" x14ac:dyDescent="0.25">
      <c r="A9220" s="28">
        <v>558671</v>
      </c>
      <c r="B9220" s="11">
        <v>8</v>
      </c>
      <c r="D9220" s="1">
        <v>42735</v>
      </c>
    </row>
    <row r="9221" spans="1:4" x14ac:dyDescent="0.25">
      <c r="A9221" s="28">
        <v>558679</v>
      </c>
      <c r="B9221" s="11">
        <v>123</v>
      </c>
      <c r="D9221" s="1">
        <v>42735</v>
      </c>
    </row>
    <row r="9222" spans="1:4" x14ac:dyDescent="0.25">
      <c r="A9222" s="28">
        <v>558683</v>
      </c>
      <c r="B9222" s="11">
        <v>6636067</v>
      </c>
      <c r="D9222" s="1">
        <v>42735</v>
      </c>
    </row>
    <row r="9223" spans="1:4" x14ac:dyDescent="0.25">
      <c r="A9223" s="28">
        <v>558687</v>
      </c>
      <c r="B9223" s="11">
        <v>6636067</v>
      </c>
      <c r="D9223" s="1">
        <v>42735</v>
      </c>
    </row>
    <row r="9224" spans="1:4" x14ac:dyDescent="0.25">
      <c r="A9224" s="28">
        <v>558707</v>
      </c>
      <c r="B9224" s="11">
        <v>100000</v>
      </c>
      <c r="D9224" s="1">
        <v>42551</v>
      </c>
    </row>
    <row r="9225" spans="1:4" x14ac:dyDescent="0.25">
      <c r="A9225" s="28">
        <v>558707</v>
      </c>
      <c r="B9225" s="11">
        <v>100000</v>
      </c>
      <c r="D9225" s="1">
        <v>42916</v>
      </c>
    </row>
    <row r="9226" spans="1:4" x14ac:dyDescent="0.25">
      <c r="A9226" s="28">
        <v>558707</v>
      </c>
      <c r="B9226" s="11">
        <v>100000</v>
      </c>
      <c r="D9226" s="1">
        <v>43100</v>
      </c>
    </row>
    <row r="9227" spans="1:4" x14ac:dyDescent="0.25">
      <c r="A9227" s="28">
        <v>558719</v>
      </c>
      <c r="B9227" s="11">
        <v>0</v>
      </c>
      <c r="D9227" s="1">
        <v>42916</v>
      </c>
    </row>
    <row r="9228" spans="1:4" x14ac:dyDescent="0.25">
      <c r="A9228" s="28">
        <v>558719</v>
      </c>
      <c r="B9228" s="11">
        <v>25000</v>
      </c>
      <c r="D9228" s="1">
        <v>43100</v>
      </c>
    </row>
    <row r="9229" spans="1:4" x14ac:dyDescent="0.25">
      <c r="A9229" s="28">
        <v>558732</v>
      </c>
      <c r="B9229" s="11">
        <v>300000</v>
      </c>
      <c r="D9229" s="1">
        <v>42551</v>
      </c>
    </row>
    <row r="9230" spans="1:4" x14ac:dyDescent="0.25">
      <c r="A9230" s="28">
        <v>558732</v>
      </c>
      <c r="B9230" s="11">
        <v>300000</v>
      </c>
      <c r="C9230" s="44"/>
      <c r="D9230" s="1">
        <v>42916</v>
      </c>
    </row>
    <row r="9231" spans="1:4" x14ac:dyDescent="0.25">
      <c r="A9231" s="28">
        <v>558946</v>
      </c>
      <c r="B9231" s="11">
        <v>68</v>
      </c>
      <c r="D9231" s="1">
        <v>42369</v>
      </c>
    </row>
    <row r="9232" spans="1:4" x14ac:dyDescent="0.25">
      <c r="A9232" s="28">
        <v>558946</v>
      </c>
      <c r="B9232" s="11">
        <v>96</v>
      </c>
      <c r="D9232" s="1">
        <v>42735</v>
      </c>
    </row>
    <row r="9233" spans="1:4" x14ac:dyDescent="0.25">
      <c r="A9233" s="28">
        <v>558955</v>
      </c>
      <c r="B9233" s="11">
        <v>3463246</v>
      </c>
      <c r="D9233" s="1">
        <v>42369</v>
      </c>
    </row>
    <row r="9234" spans="1:4" x14ac:dyDescent="0.25">
      <c r="A9234" s="28">
        <v>558955</v>
      </c>
      <c r="B9234" s="11">
        <v>7835000</v>
      </c>
      <c r="D9234" s="1">
        <v>42735</v>
      </c>
    </row>
    <row r="9235" spans="1:4" x14ac:dyDescent="0.25">
      <c r="A9235" s="28">
        <v>558959</v>
      </c>
      <c r="B9235" s="11">
        <v>3463247</v>
      </c>
      <c r="D9235" s="1">
        <v>42369</v>
      </c>
    </row>
    <row r="9236" spans="1:4" x14ac:dyDescent="0.25">
      <c r="A9236" s="28">
        <v>558959</v>
      </c>
      <c r="B9236" s="11">
        <v>7835000</v>
      </c>
      <c r="D9236" s="1">
        <v>42735</v>
      </c>
    </row>
    <row r="9237" spans="1:4" x14ac:dyDescent="0.25">
      <c r="A9237" s="28">
        <v>559493</v>
      </c>
      <c r="B9237" s="11">
        <v>1</v>
      </c>
      <c r="D9237" s="1">
        <v>42551</v>
      </c>
    </row>
    <row r="9238" spans="1:4" x14ac:dyDescent="0.25">
      <c r="A9238" s="28">
        <v>559497</v>
      </c>
      <c r="B9238" s="11">
        <v>1</v>
      </c>
      <c r="D9238" s="1">
        <v>42551</v>
      </c>
    </row>
    <row r="9239" spans="1:4" x14ac:dyDescent="0.25">
      <c r="A9239" s="28">
        <v>559607</v>
      </c>
      <c r="B9239" s="11">
        <v>32</v>
      </c>
      <c r="D9239" s="1">
        <v>42277</v>
      </c>
    </row>
    <row r="9240" spans="1:4" x14ac:dyDescent="0.25">
      <c r="A9240" s="28">
        <v>559614</v>
      </c>
      <c r="B9240" s="11">
        <v>2</v>
      </c>
      <c r="D9240" s="1">
        <v>42277</v>
      </c>
    </row>
    <row r="9241" spans="1:4" x14ac:dyDescent="0.25">
      <c r="A9241" s="28">
        <v>559630</v>
      </c>
      <c r="B9241" s="11">
        <v>109</v>
      </c>
      <c r="C9241" s="44"/>
      <c r="D9241" s="1">
        <v>42551</v>
      </c>
    </row>
    <row r="9242" spans="1:4" x14ac:dyDescent="0.25">
      <c r="A9242" s="28">
        <v>559634</v>
      </c>
      <c r="B9242" s="11">
        <v>19</v>
      </c>
      <c r="D9242" s="1">
        <v>42551</v>
      </c>
    </row>
    <row r="9243" spans="1:4" x14ac:dyDescent="0.25">
      <c r="A9243" s="28">
        <v>559640</v>
      </c>
      <c r="B9243" s="11">
        <v>11</v>
      </c>
      <c r="D9243" s="1">
        <v>42551</v>
      </c>
    </row>
    <row r="9244" spans="1:4" x14ac:dyDescent="0.25">
      <c r="A9244" s="28">
        <v>559644</v>
      </c>
      <c r="B9244" s="11">
        <v>11</v>
      </c>
      <c r="D9244" s="1">
        <v>42551</v>
      </c>
    </row>
    <row r="9245" spans="1:4" x14ac:dyDescent="0.25">
      <c r="A9245" s="28">
        <v>559649</v>
      </c>
      <c r="B9245" s="11">
        <v>8</v>
      </c>
      <c r="D9245" s="1">
        <v>42551</v>
      </c>
    </row>
    <row r="9246" spans="1:4" x14ac:dyDescent="0.25">
      <c r="A9246" s="28">
        <v>559661</v>
      </c>
      <c r="B9246" s="11">
        <v>62</v>
      </c>
      <c r="D9246" s="1">
        <v>42551</v>
      </c>
    </row>
    <row r="9247" spans="1:4" x14ac:dyDescent="0.25">
      <c r="A9247" s="28">
        <v>559667</v>
      </c>
      <c r="B9247" s="11">
        <v>27</v>
      </c>
      <c r="D9247" s="1">
        <v>42551</v>
      </c>
    </row>
    <row r="9248" spans="1:4" x14ac:dyDescent="0.25">
      <c r="A9248" s="28">
        <v>559671</v>
      </c>
      <c r="B9248" s="11">
        <v>13</v>
      </c>
      <c r="D9248" s="1">
        <v>42551</v>
      </c>
    </row>
    <row r="9249" spans="1:4" x14ac:dyDescent="0.25">
      <c r="A9249" s="28">
        <v>559675</v>
      </c>
      <c r="B9249" s="11">
        <v>12</v>
      </c>
      <c r="D9249" s="1">
        <v>42551</v>
      </c>
    </row>
    <row r="9250" spans="1:4" x14ac:dyDescent="0.25">
      <c r="A9250" s="28">
        <v>559679</v>
      </c>
      <c r="B9250" s="11">
        <v>97</v>
      </c>
      <c r="D9250" s="1">
        <v>42551</v>
      </c>
    </row>
    <row r="9251" spans="1:4" x14ac:dyDescent="0.25">
      <c r="A9251" s="28">
        <v>559733</v>
      </c>
      <c r="B9251" s="11">
        <v>17</v>
      </c>
      <c r="D9251" s="1">
        <v>41639</v>
      </c>
    </row>
    <row r="9252" spans="1:4" x14ac:dyDescent="0.25">
      <c r="A9252" s="28">
        <v>559733</v>
      </c>
      <c r="B9252" s="11">
        <v>33</v>
      </c>
      <c r="D9252" s="1">
        <v>42004</v>
      </c>
    </row>
    <row r="9253" spans="1:4" x14ac:dyDescent="0.25">
      <c r="A9253" s="28">
        <v>559733</v>
      </c>
      <c r="B9253" s="11">
        <v>42</v>
      </c>
      <c r="D9253" s="1">
        <v>42369</v>
      </c>
    </row>
    <row r="9254" spans="1:4" x14ac:dyDescent="0.25">
      <c r="A9254" s="28">
        <v>559733</v>
      </c>
      <c r="B9254" s="11">
        <v>58</v>
      </c>
      <c r="D9254" s="1">
        <v>42735</v>
      </c>
    </row>
    <row r="9255" spans="1:4" x14ac:dyDescent="0.25">
      <c r="A9255" s="28">
        <v>559733</v>
      </c>
      <c r="B9255" s="11">
        <v>67</v>
      </c>
      <c r="C9255" s="44"/>
      <c r="D9255" s="1">
        <v>43100</v>
      </c>
    </row>
    <row r="9256" spans="1:4" x14ac:dyDescent="0.25">
      <c r="A9256" s="28">
        <v>559741</v>
      </c>
      <c r="B9256" s="11">
        <v>46730856</v>
      </c>
      <c r="C9256" s="44"/>
      <c r="D9256" s="1">
        <v>41639</v>
      </c>
    </row>
    <row r="9257" spans="1:4" x14ac:dyDescent="0.25">
      <c r="A9257" s="28">
        <v>559741</v>
      </c>
      <c r="B9257" s="11">
        <v>44911637</v>
      </c>
      <c r="D9257" s="1">
        <v>42004</v>
      </c>
    </row>
    <row r="9258" spans="1:4" x14ac:dyDescent="0.25">
      <c r="A9258" s="28">
        <v>559741</v>
      </c>
      <c r="B9258" s="11">
        <v>46360107</v>
      </c>
      <c r="C9258" s="44" t="s">
        <v>4466</v>
      </c>
      <c r="D9258" s="1">
        <v>42369</v>
      </c>
    </row>
    <row r="9259" spans="1:4" x14ac:dyDescent="0.25">
      <c r="A9259" s="28">
        <v>559741</v>
      </c>
      <c r="B9259" s="11">
        <v>46360107</v>
      </c>
      <c r="C9259" s="44"/>
      <c r="D9259" s="1">
        <v>42735</v>
      </c>
    </row>
    <row r="9260" spans="1:4" x14ac:dyDescent="0.25">
      <c r="A9260" s="28">
        <v>559741</v>
      </c>
      <c r="B9260" s="11">
        <v>46360107</v>
      </c>
      <c r="D9260" s="1">
        <v>43100</v>
      </c>
    </row>
    <row r="9261" spans="1:4" x14ac:dyDescent="0.25">
      <c r="A9261" s="28">
        <v>559745</v>
      </c>
      <c r="B9261" s="11">
        <v>49000000</v>
      </c>
      <c r="D9261" s="1">
        <v>41274</v>
      </c>
    </row>
    <row r="9262" spans="1:4" x14ac:dyDescent="0.25">
      <c r="A9262" s="28">
        <v>559745</v>
      </c>
      <c r="B9262" s="11">
        <v>49000000</v>
      </c>
      <c r="D9262" s="1">
        <v>41639</v>
      </c>
    </row>
    <row r="9263" spans="1:4" x14ac:dyDescent="0.25">
      <c r="A9263" s="28">
        <v>559745</v>
      </c>
      <c r="B9263" s="11">
        <v>49000000</v>
      </c>
      <c r="C9263" s="44"/>
      <c r="D9263" s="1">
        <v>42004</v>
      </c>
    </row>
    <row r="9264" spans="1:4" x14ac:dyDescent="0.25">
      <c r="A9264" s="28">
        <v>559745</v>
      </c>
      <c r="B9264" s="11">
        <v>49000000</v>
      </c>
      <c r="C9264" s="44"/>
      <c r="D9264" s="1">
        <v>42369</v>
      </c>
    </row>
    <row r="9265" spans="1:4" x14ac:dyDescent="0.25">
      <c r="A9265" s="28">
        <v>559745</v>
      </c>
      <c r="B9265" s="11">
        <v>49000000</v>
      </c>
      <c r="D9265" s="1">
        <v>42735</v>
      </c>
    </row>
    <row r="9266" spans="1:4" x14ac:dyDescent="0.25">
      <c r="A9266" s="28">
        <v>559745</v>
      </c>
      <c r="B9266" s="11">
        <v>45760107</v>
      </c>
      <c r="D9266" s="1">
        <v>43100</v>
      </c>
    </row>
    <row r="9267" spans="1:4" x14ac:dyDescent="0.25">
      <c r="A9267" s="28">
        <v>559817</v>
      </c>
      <c r="B9267" s="11">
        <v>49</v>
      </c>
      <c r="D9267" s="1">
        <v>42551</v>
      </c>
    </row>
    <row r="9268" spans="1:4" x14ac:dyDescent="0.25">
      <c r="A9268" s="28">
        <v>559826</v>
      </c>
      <c r="B9268" s="11">
        <v>13</v>
      </c>
      <c r="D9268" s="1">
        <v>42551</v>
      </c>
    </row>
    <row r="9269" spans="1:4" x14ac:dyDescent="0.25">
      <c r="A9269" s="28">
        <v>559830</v>
      </c>
      <c r="B9269" s="11">
        <v>2</v>
      </c>
      <c r="D9269" s="1">
        <v>42551</v>
      </c>
    </row>
    <row r="9270" spans="1:4" x14ac:dyDescent="0.25">
      <c r="A9270" s="28">
        <v>559834</v>
      </c>
      <c r="B9270" s="11">
        <v>2</v>
      </c>
      <c r="D9270" s="1">
        <v>42551</v>
      </c>
    </row>
    <row r="9271" spans="1:4" x14ac:dyDescent="0.25">
      <c r="A9271" s="28">
        <v>559839</v>
      </c>
      <c r="B9271" s="11">
        <v>15</v>
      </c>
      <c r="D9271" s="1">
        <v>42551</v>
      </c>
    </row>
    <row r="9272" spans="1:4" x14ac:dyDescent="0.25">
      <c r="A9272" s="28">
        <v>559925</v>
      </c>
      <c r="B9272" s="11">
        <v>1780886</v>
      </c>
      <c r="D9272" s="1">
        <v>42735</v>
      </c>
    </row>
    <row r="9273" spans="1:4" x14ac:dyDescent="0.25">
      <c r="A9273" s="28">
        <v>560038</v>
      </c>
      <c r="B9273" s="11"/>
      <c r="D9273" s="1">
        <v>42551</v>
      </c>
    </row>
    <row r="9274" spans="1:4" x14ac:dyDescent="0.25">
      <c r="A9274" s="28">
        <v>560038</v>
      </c>
      <c r="B9274" s="11">
        <v>1</v>
      </c>
      <c r="D9274" s="1">
        <v>42735</v>
      </c>
    </row>
    <row r="9275" spans="1:4" x14ac:dyDescent="0.25">
      <c r="A9275" s="28">
        <v>560038</v>
      </c>
      <c r="B9275" s="11">
        <v>1</v>
      </c>
      <c r="D9275" s="1">
        <v>43069</v>
      </c>
    </row>
    <row r="9276" spans="1:4" x14ac:dyDescent="0.25">
      <c r="A9276" s="28">
        <v>560049</v>
      </c>
      <c r="B9276" s="11">
        <v>78733</v>
      </c>
      <c r="D9276" s="1">
        <v>42551</v>
      </c>
    </row>
    <row r="9277" spans="1:4" x14ac:dyDescent="0.25">
      <c r="A9277" s="28">
        <v>560049</v>
      </c>
      <c r="B9277" s="11">
        <v>120000</v>
      </c>
      <c r="D9277" s="1">
        <v>42735</v>
      </c>
    </row>
    <row r="9278" spans="1:4" x14ac:dyDescent="0.25">
      <c r="A9278" s="28">
        <v>560049</v>
      </c>
      <c r="B9278" s="11">
        <v>120000</v>
      </c>
      <c r="D9278" s="1">
        <v>43069</v>
      </c>
    </row>
    <row r="9279" spans="1:4" x14ac:dyDescent="0.25">
      <c r="A9279" s="28">
        <v>560111</v>
      </c>
      <c r="B9279" s="11">
        <v>1</v>
      </c>
      <c r="D9279" s="1">
        <v>42551</v>
      </c>
    </row>
    <row r="9280" spans="1:4" x14ac:dyDescent="0.25">
      <c r="A9280" s="28">
        <v>560111</v>
      </c>
      <c r="B9280" s="11">
        <v>1</v>
      </c>
      <c r="D9280" s="1">
        <v>42704</v>
      </c>
    </row>
    <row r="9281" spans="1:4" x14ac:dyDescent="0.25">
      <c r="A9281" s="28">
        <v>560117</v>
      </c>
      <c r="B9281" s="11">
        <v>1</v>
      </c>
      <c r="D9281" s="1">
        <v>42551</v>
      </c>
    </row>
    <row r="9282" spans="1:4" x14ac:dyDescent="0.25">
      <c r="A9282" s="28">
        <v>560117</v>
      </c>
      <c r="B9282" s="11">
        <v>1</v>
      </c>
      <c r="D9282" s="1">
        <v>42704</v>
      </c>
    </row>
    <row r="9283" spans="1:4" x14ac:dyDescent="0.25">
      <c r="A9283" s="28">
        <v>560121</v>
      </c>
      <c r="B9283" s="11">
        <v>18937237</v>
      </c>
      <c r="D9283" s="1">
        <v>42551</v>
      </c>
    </row>
    <row r="9284" spans="1:4" x14ac:dyDescent="0.25">
      <c r="A9284" s="28">
        <v>560121</v>
      </c>
      <c r="B9284" s="11">
        <v>18937237</v>
      </c>
      <c r="D9284" s="1">
        <v>42704</v>
      </c>
    </row>
    <row r="9285" spans="1:4" x14ac:dyDescent="0.25">
      <c r="A9285" s="28">
        <v>560133</v>
      </c>
      <c r="B9285" s="11">
        <v>7069368</v>
      </c>
      <c r="D9285" s="1">
        <v>42735</v>
      </c>
    </row>
    <row r="9286" spans="1:4" x14ac:dyDescent="0.25">
      <c r="A9286" s="28">
        <v>560133</v>
      </c>
      <c r="B9286" s="11">
        <v>8000000</v>
      </c>
      <c r="D9286" s="1">
        <v>43100</v>
      </c>
    </row>
    <row r="9287" spans="1:4" x14ac:dyDescent="0.25">
      <c r="A9287" s="28">
        <v>560143</v>
      </c>
      <c r="B9287" s="11">
        <v>9</v>
      </c>
      <c r="D9287" s="1">
        <v>42369</v>
      </c>
    </row>
    <row r="9288" spans="1:4" x14ac:dyDescent="0.25">
      <c r="A9288" s="28">
        <v>560143</v>
      </c>
      <c r="B9288" s="11">
        <v>13</v>
      </c>
      <c r="D9288" s="1">
        <v>42735</v>
      </c>
    </row>
    <row r="9289" spans="1:4" x14ac:dyDescent="0.25">
      <c r="A9289" s="28">
        <v>560151</v>
      </c>
      <c r="B9289" s="11">
        <v>13</v>
      </c>
      <c r="D9289" s="1">
        <v>42369</v>
      </c>
    </row>
    <row r="9290" spans="1:4" x14ac:dyDescent="0.25">
      <c r="A9290" s="28">
        <v>560151</v>
      </c>
      <c r="B9290" s="11">
        <v>7</v>
      </c>
      <c r="D9290" s="1">
        <v>42735</v>
      </c>
    </row>
    <row r="9291" spans="1:4" x14ac:dyDescent="0.25">
      <c r="A9291" s="28">
        <v>560159</v>
      </c>
      <c r="B9291" s="11">
        <v>1749000</v>
      </c>
      <c r="D9291" s="1">
        <v>42369</v>
      </c>
    </row>
    <row r="9292" spans="1:4" x14ac:dyDescent="0.25">
      <c r="A9292" s="28">
        <v>560159</v>
      </c>
      <c r="B9292" s="11">
        <v>1750000</v>
      </c>
      <c r="D9292" s="1">
        <v>42735</v>
      </c>
    </row>
    <row r="9293" spans="1:4" x14ac:dyDescent="0.25">
      <c r="A9293" s="28">
        <v>560175</v>
      </c>
      <c r="B9293" s="11">
        <v>2149843</v>
      </c>
      <c r="C9293" s="44"/>
      <c r="D9293" s="1">
        <v>42460</v>
      </c>
    </row>
    <row r="9294" spans="1:4" x14ac:dyDescent="0.25">
      <c r="A9294" s="28">
        <v>560212</v>
      </c>
      <c r="B9294" s="11">
        <v>1000000</v>
      </c>
      <c r="C9294" s="44"/>
      <c r="D9294" s="1">
        <v>42551</v>
      </c>
    </row>
    <row r="9295" spans="1:4" x14ac:dyDescent="0.25">
      <c r="A9295" s="28">
        <v>560212</v>
      </c>
      <c r="B9295" s="11">
        <v>0</v>
      </c>
      <c r="D9295" s="1">
        <v>42735</v>
      </c>
    </row>
    <row r="9296" spans="1:4" x14ac:dyDescent="0.25">
      <c r="A9296" s="28">
        <v>560264</v>
      </c>
      <c r="B9296" s="11"/>
      <c r="C9296" s="44">
        <v>0.1</v>
      </c>
      <c r="D9296" s="1">
        <v>42551</v>
      </c>
    </row>
    <row r="9297" spans="1:4" x14ac:dyDescent="0.25">
      <c r="A9297" s="28">
        <v>560264</v>
      </c>
      <c r="B9297" s="11">
        <v>0</v>
      </c>
      <c r="C9297" s="44">
        <v>0.17</v>
      </c>
      <c r="D9297" s="1">
        <v>42916</v>
      </c>
    </row>
    <row r="9298" spans="1:4" x14ac:dyDescent="0.25">
      <c r="A9298" s="28">
        <v>560264</v>
      </c>
      <c r="B9298" s="11">
        <v>0</v>
      </c>
      <c r="C9298" s="44">
        <v>0.17</v>
      </c>
      <c r="D9298" s="1">
        <v>43100</v>
      </c>
    </row>
    <row r="9299" spans="1:4" x14ac:dyDescent="0.25">
      <c r="A9299" s="28">
        <v>560268</v>
      </c>
      <c r="B9299" s="11"/>
      <c r="C9299" s="44">
        <v>0.1</v>
      </c>
      <c r="D9299" s="1">
        <v>42551</v>
      </c>
    </row>
    <row r="9300" spans="1:4" x14ac:dyDescent="0.25">
      <c r="A9300" s="28">
        <v>560268</v>
      </c>
      <c r="B9300" s="11">
        <v>0</v>
      </c>
      <c r="C9300" s="44">
        <v>0.16</v>
      </c>
      <c r="D9300" s="1">
        <v>42916</v>
      </c>
    </row>
    <row r="9301" spans="1:4" x14ac:dyDescent="0.25">
      <c r="A9301" s="28">
        <v>560268</v>
      </c>
      <c r="B9301" s="11">
        <v>0</v>
      </c>
      <c r="C9301" s="44">
        <v>0.17</v>
      </c>
      <c r="D9301" s="1">
        <v>43100</v>
      </c>
    </row>
    <row r="9302" spans="1:4" x14ac:dyDescent="0.25">
      <c r="A9302" s="28">
        <v>560272</v>
      </c>
      <c r="B9302" s="11">
        <v>410109</v>
      </c>
      <c r="D9302" s="1">
        <v>42551</v>
      </c>
    </row>
    <row r="9303" spans="1:4" x14ac:dyDescent="0.25">
      <c r="A9303" s="28">
        <v>560272</v>
      </c>
      <c r="B9303" s="11">
        <v>824361</v>
      </c>
      <c r="C9303" s="44"/>
      <c r="D9303" s="1">
        <v>42916</v>
      </c>
    </row>
    <row r="9304" spans="1:4" x14ac:dyDescent="0.25">
      <c r="A9304" s="28">
        <v>560272</v>
      </c>
      <c r="B9304" s="11">
        <v>824361</v>
      </c>
      <c r="C9304" s="44"/>
      <c r="D9304" s="1">
        <v>43100</v>
      </c>
    </row>
    <row r="9305" spans="1:4" x14ac:dyDescent="0.25">
      <c r="A9305" s="28">
        <v>560285</v>
      </c>
      <c r="B9305" s="11">
        <v>1</v>
      </c>
      <c r="C9305" s="44"/>
      <c r="D9305" s="1">
        <v>42551</v>
      </c>
    </row>
    <row r="9306" spans="1:4" x14ac:dyDescent="0.25">
      <c r="A9306" s="28">
        <v>560289</v>
      </c>
      <c r="B9306" s="11">
        <v>62227</v>
      </c>
      <c r="D9306" s="1">
        <v>42551</v>
      </c>
    </row>
    <row r="9307" spans="1:4" x14ac:dyDescent="0.25">
      <c r="A9307" s="28">
        <v>560298</v>
      </c>
      <c r="B9307" s="11"/>
      <c r="C9307" s="44">
        <v>0.4</v>
      </c>
      <c r="D9307" s="1">
        <v>42551</v>
      </c>
    </row>
    <row r="9308" spans="1:4" x14ac:dyDescent="0.25">
      <c r="A9308" s="28">
        <v>560298</v>
      </c>
      <c r="B9308" s="11">
        <v>0</v>
      </c>
      <c r="C9308" s="44">
        <v>0.04</v>
      </c>
      <c r="D9308" s="1">
        <v>42916</v>
      </c>
    </row>
    <row r="9309" spans="1:4" x14ac:dyDescent="0.25">
      <c r="A9309" s="28">
        <v>560298</v>
      </c>
      <c r="B9309" s="11">
        <v>0</v>
      </c>
      <c r="C9309" s="45">
        <v>4.1000000000000002E-2</v>
      </c>
      <c r="D9309" s="1">
        <v>43068</v>
      </c>
    </row>
    <row r="9310" spans="1:4" x14ac:dyDescent="0.25">
      <c r="A9310" s="28">
        <v>560302</v>
      </c>
      <c r="B9310" s="11"/>
      <c r="C9310" s="44">
        <v>0</v>
      </c>
      <c r="D9310" s="1">
        <v>42551</v>
      </c>
    </row>
    <row r="9311" spans="1:4" x14ac:dyDescent="0.25">
      <c r="A9311" s="28">
        <v>560302</v>
      </c>
      <c r="B9311" s="11">
        <v>0</v>
      </c>
      <c r="C9311" s="44">
        <v>0.04</v>
      </c>
      <c r="D9311" s="1">
        <v>42916</v>
      </c>
    </row>
    <row r="9312" spans="1:4" x14ac:dyDescent="0.25">
      <c r="A9312" s="28">
        <v>560302</v>
      </c>
      <c r="B9312" s="11">
        <v>0</v>
      </c>
      <c r="C9312" s="44">
        <v>0</v>
      </c>
      <c r="D9312" s="1">
        <v>43068</v>
      </c>
    </row>
    <row r="9313" spans="1:4" x14ac:dyDescent="0.25">
      <c r="A9313" s="28">
        <v>560306</v>
      </c>
      <c r="B9313" s="11"/>
      <c r="C9313" s="44">
        <v>0.26</v>
      </c>
      <c r="D9313" s="1">
        <v>42551</v>
      </c>
    </row>
    <row r="9314" spans="1:4" x14ac:dyDescent="0.25">
      <c r="A9314" s="28">
        <v>560306</v>
      </c>
      <c r="B9314" s="11">
        <v>0</v>
      </c>
      <c r="C9314" s="44">
        <v>0.26</v>
      </c>
      <c r="D9314" s="1">
        <v>42916</v>
      </c>
    </row>
    <row r="9315" spans="1:4" x14ac:dyDescent="0.25">
      <c r="A9315" s="28">
        <v>560306</v>
      </c>
      <c r="B9315" s="11">
        <v>0</v>
      </c>
      <c r="C9315" s="45">
        <v>0.26200000000000001</v>
      </c>
      <c r="D9315" s="1">
        <v>43068</v>
      </c>
    </row>
    <row r="9316" spans="1:4" x14ac:dyDescent="0.25">
      <c r="A9316" s="28">
        <v>560314</v>
      </c>
      <c r="B9316" s="11">
        <v>364966</v>
      </c>
      <c r="D9316" s="1">
        <v>42551</v>
      </c>
    </row>
    <row r="9317" spans="1:4" x14ac:dyDescent="0.25">
      <c r="A9317" s="28">
        <v>560314</v>
      </c>
      <c r="B9317" s="11">
        <v>369666</v>
      </c>
      <c r="C9317" s="44"/>
      <c r="D9317" s="1">
        <v>42916</v>
      </c>
    </row>
    <row r="9318" spans="1:4" x14ac:dyDescent="0.25">
      <c r="A9318" s="28">
        <v>560314</v>
      </c>
      <c r="B9318" s="11">
        <v>370971</v>
      </c>
      <c r="D9318" s="1">
        <v>43068</v>
      </c>
    </row>
    <row r="9319" spans="1:4" x14ac:dyDescent="0.25">
      <c r="A9319" s="28">
        <v>560344</v>
      </c>
      <c r="B9319" s="11">
        <v>76847</v>
      </c>
      <c r="D9319" s="1">
        <v>42460</v>
      </c>
    </row>
    <row r="9320" spans="1:4" x14ac:dyDescent="0.25">
      <c r="A9320" s="28">
        <v>560344</v>
      </c>
      <c r="B9320" s="11">
        <v>183332</v>
      </c>
      <c r="C9320" s="44"/>
      <c r="D9320" s="1">
        <v>42735</v>
      </c>
    </row>
    <row r="9321" spans="1:4" x14ac:dyDescent="0.25">
      <c r="A9321" s="28">
        <v>560344</v>
      </c>
      <c r="B9321" s="11">
        <v>570000</v>
      </c>
      <c r="C9321" s="44"/>
      <c r="D9321" s="1">
        <v>43100</v>
      </c>
    </row>
    <row r="9322" spans="1:4" x14ac:dyDescent="0.25">
      <c r="A9322" s="28">
        <v>560368</v>
      </c>
      <c r="B9322" s="11">
        <v>300000</v>
      </c>
      <c r="C9322" s="44"/>
      <c r="D9322" s="1">
        <v>42551</v>
      </c>
    </row>
    <row r="9323" spans="1:4" x14ac:dyDescent="0.25">
      <c r="A9323" s="28">
        <v>560368</v>
      </c>
      <c r="B9323" s="11">
        <v>300000</v>
      </c>
      <c r="D9323" s="1">
        <v>42735</v>
      </c>
    </row>
    <row r="9324" spans="1:4" x14ac:dyDescent="0.25">
      <c r="A9324" s="28">
        <v>560368</v>
      </c>
      <c r="B9324" s="11">
        <v>315680</v>
      </c>
      <c r="D9324" s="1">
        <v>43100</v>
      </c>
    </row>
    <row r="9325" spans="1:4" x14ac:dyDescent="0.25">
      <c r="A9325" s="28">
        <v>560384</v>
      </c>
      <c r="B9325" s="11">
        <v>33689</v>
      </c>
      <c r="D9325" s="1">
        <v>42369</v>
      </c>
    </row>
    <row r="9326" spans="1:4" x14ac:dyDescent="0.25">
      <c r="A9326" s="28">
        <v>560388</v>
      </c>
      <c r="B9326" s="11">
        <v>1</v>
      </c>
      <c r="D9326" s="1">
        <v>42369</v>
      </c>
    </row>
    <row r="9327" spans="1:4" x14ac:dyDescent="0.25">
      <c r="A9327" s="28">
        <v>560392</v>
      </c>
      <c r="B9327" s="11">
        <v>1</v>
      </c>
      <c r="D9327" s="1">
        <v>42369</v>
      </c>
    </row>
    <row r="9328" spans="1:4" x14ac:dyDescent="0.25">
      <c r="A9328" s="28">
        <v>560396</v>
      </c>
      <c r="B9328" s="11"/>
      <c r="C9328" s="44">
        <v>0.75</v>
      </c>
      <c r="D9328" s="1">
        <v>42369</v>
      </c>
    </row>
    <row r="9329" spans="1:4" x14ac:dyDescent="0.25">
      <c r="A9329" s="28">
        <v>560402</v>
      </c>
      <c r="B9329" s="11">
        <v>1</v>
      </c>
      <c r="D9329" s="1">
        <v>42369</v>
      </c>
    </row>
    <row r="9330" spans="1:4" x14ac:dyDescent="0.25">
      <c r="A9330" s="28">
        <v>560406</v>
      </c>
      <c r="B9330" s="11"/>
      <c r="C9330" s="44">
        <v>0.4</v>
      </c>
      <c r="D9330" s="1">
        <v>42369</v>
      </c>
    </row>
    <row r="9331" spans="1:4" x14ac:dyDescent="0.25">
      <c r="A9331" s="28">
        <v>560411</v>
      </c>
      <c r="B9331" s="11"/>
      <c r="C9331" s="44">
        <v>0.4</v>
      </c>
      <c r="D9331" s="1">
        <v>42369</v>
      </c>
    </row>
    <row r="9332" spans="1:4" x14ac:dyDescent="0.25">
      <c r="A9332" s="28">
        <v>560581</v>
      </c>
      <c r="B9332" s="11">
        <v>1750</v>
      </c>
      <c r="C9332" t="s">
        <v>3964</v>
      </c>
      <c r="D9332" s="1">
        <v>42551</v>
      </c>
    </row>
    <row r="9333" spans="1:4" x14ac:dyDescent="0.25">
      <c r="A9333" s="28">
        <v>560581</v>
      </c>
      <c r="B9333" s="11">
        <v>5824</v>
      </c>
      <c r="C9333" t="s">
        <v>4318</v>
      </c>
      <c r="D9333" s="1">
        <v>42916</v>
      </c>
    </row>
    <row r="9334" spans="1:4" x14ac:dyDescent="0.25">
      <c r="A9334" s="28">
        <v>560581</v>
      </c>
      <c r="B9334" s="11">
        <v>75300</v>
      </c>
      <c r="C9334" s="44"/>
      <c r="D9334" s="1">
        <v>43069</v>
      </c>
    </row>
    <row r="9335" spans="1:4" x14ac:dyDescent="0.25">
      <c r="A9335" s="28">
        <v>560586</v>
      </c>
      <c r="B9335" s="11">
        <v>1</v>
      </c>
      <c r="C9335">
        <v>982426</v>
      </c>
      <c r="D9335" s="1">
        <v>42551</v>
      </c>
    </row>
    <row r="9336" spans="1:4" x14ac:dyDescent="0.25">
      <c r="A9336" s="28">
        <v>560586</v>
      </c>
      <c r="B9336" s="11">
        <v>1</v>
      </c>
      <c r="D9336" s="1">
        <v>42916</v>
      </c>
    </row>
    <row r="9337" spans="1:4" x14ac:dyDescent="0.25">
      <c r="A9337" s="28">
        <v>560586</v>
      </c>
      <c r="B9337" s="11">
        <v>1</v>
      </c>
      <c r="D9337" s="1">
        <v>43069</v>
      </c>
    </row>
    <row r="9338" spans="1:4" x14ac:dyDescent="0.25">
      <c r="A9338" s="28">
        <v>560603</v>
      </c>
      <c r="B9338" s="11">
        <v>3</v>
      </c>
      <c r="D9338" s="1">
        <v>42735</v>
      </c>
    </row>
    <row r="9339" spans="1:4" x14ac:dyDescent="0.25">
      <c r="A9339" s="28">
        <v>560607</v>
      </c>
      <c r="B9339" s="11">
        <v>204</v>
      </c>
      <c r="D9339" s="1">
        <v>42735</v>
      </c>
    </row>
    <row r="9340" spans="1:4" x14ac:dyDescent="0.25">
      <c r="A9340" s="28">
        <v>560615</v>
      </c>
      <c r="B9340" s="11">
        <v>6227197</v>
      </c>
      <c r="D9340" s="1">
        <v>42735</v>
      </c>
    </row>
    <row r="9341" spans="1:4" x14ac:dyDescent="0.25">
      <c r="A9341" s="28">
        <v>560619</v>
      </c>
      <c r="B9341" s="11">
        <v>6227197</v>
      </c>
      <c r="D9341" s="1">
        <v>42735</v>
      </c>
    </row>
    <row r="9342" spans="1:4" x14ac:dyDescent="0.25">
      <c r="A9342" s="28">
        <v>560789</v>
      </c>
      <c r="B9342" s="11">
        <v>1</v>
      </c>
      <c r="D9342" s="1">
        <v>42551</v>
      </c>
    </row>
    <row r="9343" spans="1:4" x14ac:dyDescent="0.25">
      <c r="A9343" s="28">
        <v>560789</v>
      </c>
      <c r="B9343" s="11">
        <v>1</v>
      </c>
      <c r="D9343" s="1">
        <v>42916</v>
      </c>
    </row>
    <row r="9344" spans="1:4" x14ac:dyDescent="0.25">
      <c r="A9344" s="28">
        <v>560789</v>
      </c>
      <c r="B9344" s="11">
        <v>1</v>
      </c>
      <c r="D9344" s="1">
        <v>43100</v>
      </c>
    </row>
    <row r="9345" spans="1:4" x14ac:dyDescent="0.25">
      <c r="A9345" s="28">
        <v>560803</v>
      </c>
      <c r="B9345" s="11">
        <v>386129</v>
      </c>
      <c r="D9345" s="1">
        <v>42551</v>
      </c>
    </row>
    <row r="9346" spans="1:4" x14ac:dyDescent="0.25">
      <c r="A9346" s="28">
        <v>560803</v>
      </c>
      <c r="B9346" s="11">
        <v>1756809</v>
      </c>
      <c r="D9346" s="1">
        <v>42916</v>
      </c>
    </row>
    <row r="9347" spans="1:4" x14ac:dyDescent="0.25">
      <c r="A9347" s="28">
        <v>560803</v>
      </c>
      <c r="B9347" s="11">
        <v>1756809</v>
      </c>
      <c r="C9347" s="44"/>
      <c r="D9347" s="1">
        <v>43100</v>
      </c>
    </row>
    <row r="9348" spans="1:4" x14ac:dyDescent="0.25">
      <c r="A9348" s="28">
        <v>560807</v>
      </c>
      <c r="B9348" s="11"/>
      <c r="C9348" s="45">
        <v>0.67190000000000005</v>
      </c>
      <c r="D9348" s="1">
        <v>42551</v>
      </c>
    </row>
    <row r="9349" spans="1:4" x14ac:dyDescent="0.25">
      <c r="A9349" s="28">
        <v>560807</v>
      </c>
      <c r="B9349" s="11">
        <v>1</v>
      </c>
      <c r="C9349" s="44"/>
      <c r="D9349" s="1">
        <v>42916</v>
      </c>
    </row>
    <row r="9350" spans="1:4" x14ac:dyDescent="0.25">
      <c r="A9350" s="28">
        <v>560807</v>
      </c>
      <c r="B9350" s="11">
        <v>1</v>
      </c>
      <c r="D9350" s="1">
        <v>43100</v>
      </c>
    </row>
    <row r="9351" spans="1:4" x14ac:dyDescent="0.25">
      <c r="A9351" s="28">
        <v>560811</v>
      </c>
      <c r="B9351" s="11">
        <v>357361</v>
      </c>
      <c r="D9351" s="1">
        <v>42551</v>
      </c>
    </row>
    <row r="9352" spans="1:4" x14ac:dyDescent="0.25">
      <c r="A9352" s="28">
        <v>560811</v>
      </c>
      <c r="B9352" s="11">
        <v>412950</v>
      </c>
      <c r="D9352" s="1">
        <v>42916</v>
      </c>
    </row>
    <row r="9353" spans="1:4" x14ac:dyDescent="0.25">
      <c r="A9353" s="28">
        <v>560852</v>
      </c>
      <c r="B9353" s="11">
        <v>93000</v>
      </c>
      <c r="D9353" s="1">
        <v>42369</v>
      </c>
    </row>
    <row r="9354" spans="1:4" x14ac:dyDescent="0.25">
      <c r="A9354" s="28">
        <v>560852</v>
      </c>
      <c r="B9354" s="11">
        <v>40000</v>
      </c>
      <c r="D9354" s="1">
        <v>42735</v>
      </c>
    </row>
    <row r="9355" spans="1:4" x14ac:dyDescent="0.25">
      <c r="A9355" s="28">
        <v>560856</v>
      </c>
      <c r="B9355" s="11">
        <v>6</v>
      </c>
      <c r="D9355" s="1">
        <v>42369</v>
      </c>
    </row>
    <row r="9356" spans="1:4" x14ac:dyDescent="0.25">
      <c r="A9356" s="28">
        <v>560856</v>
      </c>
      <c r="B9356" s="11">
        <v>8</v>
      </c>
      <c r="D9356" s="1">
        <v>42735</v>
      </c>
    </row>
    <row r="9357" spans="1:4" x14ac:dyDescent="0.25">
      <c r="A9357" s="28">
        <v>560881</v>
      </c>
      <c r="B9357" s="11">
        <v>1600000</v>
      </c>
      <c r="D9357" s="1">
        <v>42369</v>
      </c>
    </row>
    <row r="9358" spans="1:4" x14ac:dyDescent="0.25">
      <c r="A9358" s="28">
        <v>561141</v>
      </c>
      <c r="B9358" s="11">
        <v>24</v>
      </c>
      <c r="D9358" s="1">
        <v>42369</v>
      </c>
    </row>
    <row r="9359" spans="1:4" x14ac:dyDescent="0.25">
      <c r="A9359" s="28">
        <v>561141</v>
      </c>
      <c r="B9359" s="11">
        <v>24</v>
      </c>
      <c r="D9359" s="1">
        <v>42735</v>
      </c>
    </row>
    <row r="9360" spans="1:4" x14ac:dyDescent="0.25">
      <c r="A9360" s="28">
        <v>561145</v>
      </c>
      <c r="B9360" s="11">
        <v>384</v>
      </c>
      <c r="D9360" s="1">
        <v>42369</v>
      </c>
    </row>
    <row r="9361" spans="1:4" x14ac:dyDescent="0.25">
      <c r="A9361" s="28">
        <v>561145</v>
      </c>
      <c r="B9361" s="11">
        <v>384</v>
      </c>
      <c r="D9361" s="1">
        <v>42735</v>
      </c>
    </row>
    <row r="9362" spans="1:4" x14ac:dyDescent="0.25">
      <c r="A9362" s="28">
        <v>561149</v>
      </c>
      <c r="B9362" s="11">
        <v>3332000</v>
      </c>
      <c r="D9362" s="1">
        <v>42369</v>
      </c>
    </row>
    <row r="9363" spans="1:4" x14ac:dyDescent="0.25">
      <c r="A9363" s="28">
        <v>561149</v>
      </c>
      <c r="B9363" s="11">
        <v>4821112</v>
      </c>
      <c r="D9363" s="1">
        <v>42735</v>
      </c>
    </row>
    <row r="9364" spans="1:4" x14ac:dyDescent="0.25">
      <c r="A9364" s="28">
        <v>561190</v>
      </c>
      <c r="B9364" s="11">
        <v>479</v>
      </c>
      <c r="D9364" s="1">
        <v>42369</v>
      </c>
    </row>
    <row r="9365" spans="1:4" x14ac:dyDescent="0.25">
      <c r="A9365" s="28">
        <v>561190</v>
      </c>
      <c r="B9365" s="11">
        <v>479</v>
      </c>
      <c r="D9365" s="1">
        <v>42735</v>
      </c>
    </row>
    <row r="9366" spans="1:4" x14ac:dyDescent="0.25">
      <c r="A9366" s="28">
        <v>561190</v>
      </c>
      <c r="B9366" s="11">
        <v>479</v>
      </c>
      <c r="D9366" s="1">
        <v>43100</v>
      </c>
    </row>
    <row r="9367" spans="1:4" x14ac:dyDescent="0.25">
      <c r="A9367" s="28">
        <v>561194</v>
      </c>
      <c r="B9367" s="11">
        <v>37235918</v>
      </c>
      <c r="C9367" s="45"/>
      <c r="D9367" s="1">
        <v>42369</v>
      </c>
    </row>
    <row r="9368" spans="1:4" x14ac:dyDescent="0.25">
      <c r="A9368" s="28">
        <v>561194</v>
      </c>
      <c r="B9368" s="11">
        <v>45104766</v>
      </c>
      <c r="C9368" s="46"/>
      <c r="D9368" s="1">
        <v>42735</v>
      </c>
    </row>
    <row r="9369" spans="1:4" x14ac:dyDescent="0.25">
      <c r="A9369" s="28">
        <v>561194</v>
      </c>
      <c r="B9369" s="11">
        <v>49063937</v>
      </c>
      <c r="D9369" s="1">
        <v>43100</v>
      </c>
    </row>
    <row r="9370" spans="1:4" x14ac:dyDescent="0.25">
      <c r="A9370" s="28">
        <v>561198</v>
      </c>
      <c r="B9370" s="11">
        <v>28996520</v>
      </c>
      <c r="D9370" s="1">
        <v>42369</v>
      </c>
    </row>
    <row r="9371" spans="1:4" x14ac:dyDescent="0.25">
      <c r="A9371" s="28">
        <v>561198</v>
      </c>
      <c r="B9371" s="11">
        <v>16530717</v>
      </c>
      <c r="D9371" s="1">
        <v>42735</v>
      </c>
    </row>
    <row r="9372" spans="1:4" x14ac:dyDescent="0.25">
      <c r="A9372" s="28">
        <v>561198</v>
      </c>
      <c r="B9372" s="11">
        <v>20425309</v>
      </c>
      <c r="D9372" s="1">
        <v>43100</v>
      </c>
    </row>
    <row r="9373" spans="1:4" x14ac:dyDescent="0.25">
      <c r="A9373" s="28">
        <v>561204</v>
      </c>
      <c r="B9373" s="11">
        <v>999586</v>
      </c>
      <c r="C9373" s="44"/>
      <c r="D9373" s="1">
        <v>42369</v>
      </c>
    </row>
    <row r="9374" spans="1:4" x14ac:dyDescent="0.25">
      <c r="A9374" s="28">
        <v>561204</v>
      </c>
      <c r="B9374" s="11">
        <v>1750413</v>
      </c>
      <c r="C9374" s="44" t="s">
        <v>4591</v>
      </c>
      <c r="D9374" s="1">
        <v>42735</v>
      </c>
    </row>
    <row r="9375" spans="1:4" x14ac:dyDescent="0.25">
      <c r="A9375" s="28">
        <v>561204</v>
      </c>
      <c r="B9375" s="11">
        <v>7620412</v>
      </c>
      <c r="C9375" s="44"/>
      <c r="D9375" s="1">
        <v>43100</v>
      </c>
    </row>
    <row r="9376" spans="1:4" x14ac:dyDescent="0.25">
      <c r="A9376" s="28">
        <v>561213</v>
      </c>
      <c r="B9376" s="11">
        <v>13</v>
      </c>
      <c r="D9376" s="1">
        <v>42369</v>
      </c>
    </row>
    <row r="9377" spans="1:4" x14ac:dyDescent="0.25">
      <c r="A9377" s="28">
        <v>561213</v>
      </c>
      <c r="B9377" s="11">
        <v>3</v>
      </c>
      <c r="D9377" s="1">
        <v>42735</v>
      </c>
    </row>
    <row r="9378" spans="1:4" x14ac:dyDescent="0.25">
      <c r="A9378" s="28">
        <v>561213</v>
      </c>
      <c r="B9378" s="11">
        <v>9</v>
      </c>
      <c r="C9378" s="44"/>
      <c r="D9378" s="1">
        <v>43100</v>
      </c>
    </row>
    <row r="9379" spans="1:4" x14ac:dyDescent="0.25">
      <c r="A9379" s="28">
        <v>562260</v>
      </c>
      <c r="B9379" s="11">
        <v>29</v>
      </c>
      <c r="C9379" s="44"/>
      <c r="D9379" s="1">
        <v>42551</v>
      </c>
    </row>
    <row r="9380" spans="1:4" x14ac:dyDescent="0.25">
      <c r="A9380" s="28">
        <v>562264</v>
      </c>
      <c r="B9380" s="11"/>
      <c r="C9380" s="44"/>
      <c r="D9380" s="1">
        <v>42551</v>
      </c>
    </row>
    <row r="9381" spans="1:4" x14ac:dyDescent="0.25">
      <c r="A9381" s="28">
        <v>562268</v>
      </c>
      <c r="B9381" s="11"/>
      <c r="D9381" s="1">
        <v>42551</v>
      </c>
    </row>
    <row r="9382" spans="1:4" x14ac:dyDescent="0.25">
      <c r="A9382" s="28">
        <v>562276</v>
      </c>
      <c r="B9382" s="11">
        <v>2691000</v>
      </c>
      <c r="D9382" s="1">
        <v>42551</v>
      </c>
    </row>
    <row r="9383" spans="1:4" x14ac:dyDescent="0.25">
      <c r="A9383" s="28">
        <v>562366</v>
      </c>
      <c r="B9383" s="11">
        <v>1</v>
      </c>
      <c r="D9383" s="1">
        <v>42369</v>
      </c>
    </row>
    <row r="9384" spans="1:4" x14ac:dyDescent="0.25">
      <c r="A9384" s="28">
        <v>562366</v>
      </c>
      <c r="B9384" s="11">
        <v>1</v>
      </c>
      <c r="D9384" s="1">
        <v>42735</v>
      </c>
    </row>
    <row r="9385" spans="1:4" x14ac:dyDescent="0.25">
      <c r="A9385" s="28">
        <v>562366</v>
      </c>
      <c r="B9385" s="11">
        <v>1</v>
      </c>
      <c r="C9385" s="44"/>
      <c r="D9385" s="1">
        <v>43100</v>
      </c>
    </row>
    <row r="9386" spans="1:4" x14ac:dyDescent="0.25">
      <c r="A9386" s="28">
        <v>562826</v>
      </c>
      <c r="B9386" s="11">
        <v>8</v>
      </c>
      <c r="D9386" s="1">
        <v>42277</v>
      </c>
    </row>
    <row r="9387" spans="1:4" x14ac:dyDescent="0.25">
      <c r="A9387" s="28">
        <v>562826</v>
      </c>
      <c r="B9387" s="11">
        <v>8</v>
      </c>
      <c r="D9387" s="1">
        <v>42735</v>
      </c>
    </row>
    <row r="9388" spans="1:4" x14ac:dyDescent="0.25">
      <c r="A9388" s="28">
        <v>562834</v>
      </c>
      <c r="B9388" s="11">
        <v>8</v>
      </c>
      <c r="D9388" s="1">
        <v>42277</v>
      </c>
    </row>
    <row r="9389" spans="1:4" x14ac:dyDescent="0.25">
      <c r="A9389" s="28">
        <v>563111</v>
      </c>
      <c r="B9389" s="11">
        <v>150358</v>
      </c>
      <c r="C9389" t="s">
        <v>3777</v>
      </c>
      <c r="D9389" s="1">
        <v>42277</v>
      </c>
    </row>
    <row r="9390" spans="1:4" x14ac:dyDescent="0.25">
      <c r="A9390" s="28">
        <v>563140</v>
      </c>
      <c r="B9390" s="11">
        <v>163</v>
      </c>
      <c r="C9390" s="44"/>
      <c r="D9390" s="1">
        <v>42277</v>
      </c>
    </row>
    <row r="9391" spans="1:4" x14ac:dyDescent="0.25">
      <c r="A9391" s="28">
        <v>563140</v>
      </c>
      <c r="B9391" s="11">
        <v>163</v>
      </c>
      <c r="D9391" s="1">
        <v>42643</v>
      </c>
    </row>
    <row r="9392" spans="1:4" x14ac:dyDescent="0.25">
      <c r="A9392" s="28">
        <v>563140</v>
      </c>
      <c r="B9392" s="11">
        <v>163</v>
      </c>
      <c r="C9392" s="44"/>
      <c r="D9392" s="1">
        <v>43008</v>
      </c>
    </row>
    <row r="9393" spans="1:4" x14ac:dyDescent="0.25">
      <c r="A9393" s="28">
        <v>563143</v>
      </c>
      <c r="B9393" s="11">
        <v>1</v>
      </c>
      <c r="D9393" s="1">
        <v>42369</v>
      </c>
    </row>
    <row r="9394" spans="1:4" x14ac:dyDescent="0.25">
      <c r="A9394" s="28">
        <v>563143</v>
      </c>
      <c r="B9394" s="11">
        <v>1</v>
      </c>
      <c r="D9394" s="1">
        <v>42735</v>
      </c>
    </row>
    <row r="9395" spans="1:4" x14ac:dyDescent="0.25">
      <c r="A9395" s="28">
        <v>563148</v>
      </c>
      <c r="B9395" s="11">
        <v>566922</v>
      </c>
      <c r="C9395" s="44"/>
      <c r="D9395" s="1">
        <v>42369</v>
      </c>
    </row>
    <row r="9396" spans="1:4" x14ac:dyDescent="0.25">
      <c r="A9396" s="28">
        <v>563148</v>
      </c>
      <c r="B9396" s="11">
        <v>800000</v>
      </c>
      <c r="D9396" s="1">
        <v>42735</v>
      </c>
    </row>
    <row r="9397" spans="1:4" x14ac:dyDescent="0.25">
      <c r="A9397" s="28">
        <v>563411</v>
      </c>
      <c r="B9397" s="11">
        <v>45</v>
      </c>
      <c r="D9397" s="1">
        <v>43100</v>
      </c>
    </row>
    <row r="9398" spans="1:4" x14ac:dyDescent="0.25">
      <c r="A9398" s="28">
        <v>563415</v>
      </c>
      <c r="B9398" s="11">
        <v>588</v>
      </c>
      <c r="D9398" s="1">
        <v>43100</v>
      </c>
    </row>
    <row r="9399" spans="1:4" x14ac:dyDescent="0.25">
      <c r="A9399" s="28">
        <v>563426</v>
      </c>
      <c r="B9399" s="11">
        <v>1523466</v>
      </c>
      <c r="D9399" s="1">
        <v>42735</v>
      </c>
    </row>
    <row r="9400" spans="1:4" x14ac:dyDescent="0.25">
      <c r="A9400" s="28">
        <v>563426</v>
      </c>
      <c r="B9400" s="11">
        <v>18667821</v>
      </c>
      <c r="D9400" s="1">
        <v>43100</v>
      </c>
    </row>
    <row r="9401" spans="1:4" x14ac:dyDescent="0.25">
      <c r="A9401" s="28">
        <v>563430</v>
      </c>
      <c r="B9401" s="11">
        <v>1523466</v>
      </c>
      <c r="C9401" s="45"/>
      <c r="D9401" s="1">
        <v>42735</v>
      </c>
    </row>
    <row r="9402" spans="1:4" x14ac:dyDescent="0.25">
      <c r="A9402" s="28">
        <v>563430</v>
      </c>
      <c r="B9402" s="11">
        <v>18667821</v>
      </c>
      <c r="D9402" s="1">
        <v>43100</v>
      </c>
    </row>
    <row r="9403" spans="1:4" x14ac:dyDescent="0.25">
      <c r="A9403" s="28">
        <v>563588</v>
      </c>
      <c r="B9403" s="11">
        <v>146307</v>
      </c>
      <c r="D9403" s="1">
        <v>42369</v>
      </c>
    </row>
    <row r="9404" spans="1:4" x14ac:dyDescent="0.25">
      <c r="A9404" s="28">
        <v>563588</v>
      </c>
      <c r="B9404" s="11">
        <v>2644981</v>
      </c>
      <c r="C9404" t="s">
        <v>4592</v>
      </c>
      <c r="D9404" s="1">
        <v>42735</v>
      </c>
    </row>
    <row r="9405" spans="1:4" x14ac:dyDescent="0.25">
      <c r="A9405" s="28">
        <v>563588</v>
      </c>
      <c r="B9405" s="11">
        <v>2675422</v>
      </c>
      <c r="D9405" s="1">
        <v>43100</v>
      </c>
    </row>
    <row r="9406" spans="1:4" x14ac:dyDescent="0.25">
      <c r="A9406" s="28">
        <v>563592</v>
      </c>
      <c r="B9406" s="11"/>
      <c r="D9406" s="1">
        <v>42369</v>
      </c>
    </row>
    <row r="9407" spans="1:4" x14ac:dyDescent="0.25">
      <c r="A9407" s="28">
        <v>563592</v>
      </c>
      <c r="B9407" s="11">
        <v>0</v>
      </c>
      <c r="D9407" s="1">
        <v>42735</v>
      </c>
    </row>
    <row r="9408" spans="1:4" x14ac:dyDescent="0.25">
      <c r="A9408" s="28">
        <v>563592</v>
      </c>
      <c r="B9408" s="11">
        <v>0</v>
      </c>
      <c r="D9408" s="1">
        <v>43100</v>
      </c>
    </row>
    <row r="9409" spans="1:4" x14ac:dyDescent="0.25">
      <c r="A9409" s="28">
        <v>563600</v>
      </c>
      <c r="B9409" s="11">
        <v>146307</v>
      </c>
      <c r="D9409" s="1">
        <v>42369</v>
      </c>
    </row>
    <row r="9410" spans="1:4" x14ac:dyDescent="0.25">
      <c r="A9410" s="28">
        <v>563600</v>
      </c>
      <c r="B9410" s="11">
        <v>3156981</v>
      </c>
      <c r="D9410" s="1">
        <v>42735</v>
      </c>
    </row>
    <row r="9411" spans="1:4" x14ac:dyDescent="0.25">
      <c r="A9411" s="28">
        <v>563600</v>
      </c>
      <c r="B9411" s="11">
        <v>3187423</v>
      </c>
      <c r="D9411" s="1">
        <v>43100</v>
      </c>
    </row>
    <row r="9412" spans="1:4" x14ac:dyDescent="0.25">
      <c r="A9412" s="28">
        <v>573790</v>
      </c>
      <c r="B9412" s="11"/>
      <c r="D9412" s="1">
        <v>42369</v>
      </c>
    </row>
    <row r="9413" spans="1:4" x14ac:dyDescent="0.25">
      <c r="A9413" s="28">
        <v>573790</v>
      </c>
      <c r="B9413" s="11">
        <v>18753447</v>
      </c>
      <c r="D9413" s="1">
        <v>42735</v>
      </c>
    </row>
    <row r="9414" spans="1:4" x14ac:dyDescent="0.25">
      <c r="A9414" s="28">
        <v>573790</v>
      </c>
      <c r="B9414" s="11">
        <v>33629201</v>
      </c>
      <c r="D9414" s="1">
        <v>43100</v>
      </c>
    </row>
    <row r="9415" spans="1:4" x14ac:dyDescent="0.25">
      <c r="A9415" s="28">
        <v>573895</v>
      </c>
      <c r="B9415" s="11">
        <v>24</v>
      </c>
      <c r="D9415" s="1">
        <v>42369</v>
      </c>
    </row>
    <row r="9416" spans="1:4" x14ac:dyDescent="0.25">
      <c r="A9416" s="28">
        <v>573895</v>
      </c>
      <c r="B9416" s="11">
        <v>24</v>
      </c>
      <c r="D9416" s="1">
        <v>42735</v>
      </c>
    </row>
    <row r="9417" spans="1:4" x14ac:dyDescent="0.25">
      <c r="A9417" s="28">
        <v>574000</v>
      </c>
      <c r="B9417" s="11">
        <v>171564</v>
      </c>
      <c r="D9417" s="1">
        <v>42551</v>
      </c>
    </row>
    <row r="9418" spans="1:4" x14ac:dyDescent="0.25">
      <c r="A9418" s="28">
        <v>574000</v>
      </c>
      <c r="B9418" s="11">
        <v>134970</v>
      </c>
      <c r="D9418" s="1">
        <v>42916</v>
      </c>
    </row>
    <row r="9419" spans="1:4" x14ac:dyDescent="0.25">
      <c r="A9419" s="28">
        <v>574000</v>
      </c>
      <c r="B9419" s="11">
        <v>144833</v>
      </c>
      <c r="D9419" s="1">
        <v>43100</v>
      </c>
    </row>
    <row r="9420" spans="1:4" x14ac:dyDescent="0.25">
      <c r="A9420" s="28">
        <v>574054</v>
      </c>
      <c r="B9420" s="11">
        <v>1381</v>
      </c>
      <c r="D9420" s="1">
        <v>42004</v>
      </c>
    </row>
    <row r="9421" spans="1:4" x14ac:dyDescent="0.25">
      <c r="A9421" s="28">
        <v>574054</v>
      </c>
      <c r="B9421" s="11">
        <v>1381</v>
      </c>
      <c r="D9421" s="1">
        <v>42369</v>
      </c>
    </row>
    <row r="9422" spans="1:4" x14ac:dyDescent="0.25">
      <c r="A9422" s="28">
        <v>574054</v>
      </c>
      <c r="B9422" s="11">
        <v>1381</v>
      </c>
      <c r="D9422" s="1">
        <v>42735</v>
      </c>
    </row>
    <row r="9423" spans="1:4" x14ac:dyDescent="0.25">
      <c r="A9423" s="28">
        <v>574132</v>
      </c>
      <c r="B9423" s="11">
        <v>5520472</v>
      </c>
      <c r="D9423" s="1">
        <v>42551</v>
      </c>
    </row>
    <row r="9424" spans="1:4" x14ac:dyDescent="0.25">
      <c r="A9424" s="28">
        <v>574471</v>
      </c>
      <c r="B9424" s="11">
        <v>1</v>
      </c>
      <c r="D9424" s="1">
        <v>42369</v>
      </c>
    </row>
    <row r="9425" spans="1:4" x14ac:dyDescent="0.25">
      <c r="A9425" s="28">
        <v>574476</v>
      </c>
      <c r="B9425" s="11">
        <v>1</v>
      </c>
      <c r="D9425" s="1">
        <v>42369</v>
      </c>
    </row>
    <row r="9426" spans="1:4" x14ac:dyDescent="0.25">
      <c r="A9426" s="28">
        <v>574476</v>
      </c>
      <c r="B9426" s="11">
        <v>0</v>
      </c>
      <c r="C9426" s="44">
        <v>0.85</v>
      </c>
      <c r="D9426" s="1">
        <v>42735</v>
      </c>
    </row>
    <row r="9427" spans="1:4" x14ac:dyDescent="0.25">
      <c r="A9427" s="28">
        <v>574507</v>
      </c>
      <c r="B9427" s="11">
        <v>1</v>
      </c>
      <c r="D9427" s="1">
        <v>42551</v>
      </c>
    </row>
    <row r="9428" spans="1:4" x14ac:dyDescent="0.25">
      <c r="A9428" s="28">
        <v>574511</v>
      </c>
      <c r="B9428" s="11">
        <v>1</v>
      </c>
      <c r="D9428" s="1">
        <v>42551</v>
      </c>
    </row>
    <row r="9429" spans="1:4" x14ac:dyDescent="0.25">
      <c r="A9429" s="28">
        <v>574515</v>
      </c>
      <c r="B9429" s="11">
        <v>1</v>
      </c>
      <c r="D9429" s="1">
        <v>42551</v>
      </c>
    </row>
    <row r="9430" spans="1:4" x14ac:dyDescent="0.25">
      <c r="A9430" s="28">
        <v>574638</v>
      </c>
      <c r="B9430" s="11">
        <v>8738005</v>
      </c>
      <c r="D9430" s="1">
        <v>42551</v>
      </c>
    </row>
    <row r="9431" spans="1:4" x14ac:dyDescent="0.25">
      <c r="A9431" s="28">
        <v>574638</v>
      </c>
      <c r="B9431" s="11">
        <v>7938068</v>
      </c>
      <c r="D9431" s="1">
        <v>42916</v>
      </c>
    </row>
    <row r="9432" spans="1:4" x14ac:dyDescent="0.25">
      <c r="A9432" s="28">
        <v>574646</v>
      </c>
      <c r="B9432" s="11">
        <v>10981806</v>
      </c>
      <c r="D9432" s="1">
        <v>42551</v>
      </c>
    </row>
    <row r="9433" spans="1:4" x14ac:dyDescent="0.25">
      <c r="A9433" s="28">
        <v>574878</v>
      </c>
      <c r="B9433" s="11">
        <v>4341961</v>
      </c>
      <c r="D9433" s="1">
        <v>42369</v>
      </c>
    </row>
    <row r="9434" spans="1:4" x14ac:dyDescent="0.25">
      <c r="A9434" s="28">
        <v>574878</v>
      </c>
      <c r="B9434" s="11">
        <v>4792631</v>
      </c>
      <c r="D9434" s="1">
        <v>42735</v>
      </c>
    </row>
    <row r="9435" spans="1:4" x14ac:dyDescent="0.25">
      <c r="A9435" s="28">
        <v>574878</v>
      </c>
      <c r="B9435" s="11">
        <v>4792631</v>
      </c>
      <c r="D9435" s="1">
        <v>43100</v>
      </c>
    </row>
    <row r="9436" spans="1:4" x14ac:dyDescent="0.25">
      <c r="A9436" s="28">
        <v>574882</v>
      </c>
      <c r="B9436" s="11"/>
      <c r="D9436" s="1">
        <v>42369</v>
      </c>
    </row>
    <row r="9437" spans="1:4" x14ac:dyDescent="0.25">
      <c r="A9437" s="28">
        <v>574882</v>
      </c>
      <c r="B9437" s="11">
        <v>36</v>
      </c>
      <c r="D9437" s="1">
        <v>42735</v>
      </c>
    </row>
    <row r="9438" spans="1:4" x14ac:dyDescent="0.25">
      <c r="A9438" s="28">
        <v>574882</v>
      </c>
      <c r="B9438" s="11">
        <v>44</v>
      </c>
      <c r="D9438" s="1">
        <v>43100</v>
      </c>
    </row>
    <row r="9439" spans="1:4" x14ac:dyDescent="0.25">
      <c r="A9439" s="28">
        <v>575077</v>
      </c>
      <c r="B9439" s="11">
        <v>680000</v>
      </c>
      <c r="D9439" s="1">
        <v>42369</v>
      </c>
    </row>
    <row r="9440" spans="1:4" x14ac:dyDescent="0.25">
      <c r="A9440" s="28">
        <v>575085</v>
      </c>
      <c r="B9440" s="11">
        <v>879064</v>
      </c>
      <c r="D9440" s="1">
        <v>42369</v>
      </c>
    </row>
    <row r="9441" spans="1:4" x14ac:dyDescent="0.25">
      <c r="A9441" s="28">
        <v>575271</v>
      </c>
      <c r="B9441" s="11">
        <v>129573</v>
      </c>
      <c r="D9441" s="1">
        <v>42185</v>
      </c>
    </row>
    <row r="9442" spans="1:4" x14ac:dyDescent="0.25">
      <c r="A9442" s="28">
        <v>575271</v>
      </c>
      <c r="B9442" s="11">
        <v>129573</v>
      </c>
      <c r="D9442" s="1">
        <v>42551</v>
      </c>
    </row>
    <row r="9443" spans="1:4" x14ac:dyDescent="0.25">
      <c r="A9443" s="28">
        <v>575271</v>
      </c>
      <c r="B9443" s="11">
        <v>205788</v>
      </c>
      <c r="D9443" s="1">
        <v>42735</v>
      </c>
    </row>
    <row r="9444" spans="1:4" x14ac:dyDescent="0.25">
      <c r="A9444" s="28">
        <v>575523</v>
      </c>
      <c r="B9444" s="11">
        <v>9306000</v>
      </c>
      <c r="D9444" s="1">
        <v>42551</v>
      </c>
    </row>
    <row r="9445" spans="1:4" x14ac:dyDescent="0.25">
      <c r="A9445" s="28">
        <v>575523</v>
      </c>
      <c r="B9445" s="11">
        <v>12500000</v>
      </c>
      <c r="D9445" s="1">
        <v>42916</v>
      </c>
    </row>
    <row r="9446" spans="1:4" x14ac:dyDescent="0.25">
      <c r="A9446" s="28">
        <v>576040</v>
      </c>
      <c r="B9446" s="11">
        <v>15516938</v>
      </c>
      <c r="D9446" s="1">
        <v>43040</v>
      </c>
    </row>
    <row r="9447" spans="1:4" x14ac:dyDescent="0.25">
      <c r="A9447" s="28">
        <v>576044</v>
      </c>
      <c r="B9447" s="11">
        <v>18557339</v>
      </c>
      <c r="D9447" s="1">
        <v>43040</v>
      </c>
    </row>
    <row r="9448" spans="1:4" x14ac:dyDescent="0.25">
      <c r="A9448" s="28">
        <v>576054</v>
      </c>
      <c r="B9448" s="11">
        <v>2236878</v>
      </c>
      <c r="D9448" s="1">
        <v>42004</v>
      </c>
    </row>
    <row r="9449" spans="1:4" x14ac:dyDescent="0.25">
      <c r="A9449" s="28">
        <v>576054</v>
      </c>
      <c r="B9449" s="11">
        <v>2773838</v>
      </c>
      <c r="D9449" s="1">
        <v>42369</v>
      </c>
    </row>
    <row r="9450" spans="1:4" x14ac:dyDescent="0.25">
      <c r="A9450" s="28">
        <v>576054</v>
      </c>
      <c r="B9450" s="11">
        <v>2773838</v>
      </c>
      <c r="D9450" s="1">
        <v>42825</v>
      </c>
    </row>
    <row r="9451" spans="1:4" x14ac:dyDescent="0.25">
      <c r="A9451" s="28">
        <v>576062</v>
      </c>
      <c r="B9451" s="11">
        <v>48943</v>
      </c>
      <c r="D9451" s="1">
        <v>42551</v>
      </c>
    </row>
    <row r="9452" spans="1:4" x14ac:dyDescent="0.25">
      <c r="A9452" s="28">
        <v>576072</v>
      </c>
      <c r="B9452" s="11">
        <v>9279903</v>
      </c>
      <c r="D9452" s="1">
        <v>42004</v>
      </c>
    </row>
    <row r="9453" spans="1:4" x14ac:dyDescent="0.25">
      <c r="A9453" s="28">
        <v>576072</v>
      </c>
      <c r="B9453" s="11">
        <v>9393835</v>
      </c>
      <c r="D9453" s="1">
        <v>42369</v>
      </c>
    </row>
    <row r="9454" spans="1:4" x14ac:dyDescent="0.25">
      <c r="A9454" s="28">
        <v>576072</v>
      </c>
      <c r="B9454" s="11">
        <v>9649678</v>
      </c>
      <c r="D9454" s="1">
        <v>42825</v>
      </c>
    </row>
    <row r="9455" spans="1:4" x14ac:dyDescent="0.25">
      <c r="A9455" s="28">
        <v>576080</v>
      </c>
      <c r="B9455" s="11"/>
      <c r="D9455" s="1">
        <v>42004</v>
      </c>
    </row>
    <row r="9456" spans="1:4" x14ac:dyDescent="0.25">
      <c r="A9456" s="28">
        <v>576080</v>
      </c>
      <c r="B9456" s="11">
        <v>69</v>
      </c>
      <c r="D9456" s="1">
        <v>42735</v>
      </c>
    </row>
    <row r="9457" spans="1:4" x14ac:dyDescent="0.25">
      <c r="A9457" s="28">
        <v>576093</v>
      </c>
      <c r="B9457" s="11">
        <v>194</v>
      </c>
      <c r="D9457" s="1">
        <v>42004</v>
      </c>
    </row>
    <row r="9458" spans="1:4" x14ac:dyDescent="0.25">
      <c r="A9458" s="28">
        <v>576093</v>
      </c>
      <c r="B9458" s="11">
        <v>186</v>
      </c>
      <c r="C9458" t="s">
        <v>3288</v>
      </c>
      <c r="D9458" s="1">
        <v>42369</v>
      </c>
    </row>
    <row r="9459" spans="1:4" x14ac:dyDescent="0.25">
      <c r="A9459" s="28">
        <v>576093</v>
      </c>
      <c r="B9459" s="11">
        <v>179</v>
      </c>
      <c r="D9459" s="1">
        <v>42886</v>
      </c>
    </row>
    <row r="9460" spans="1:4" x14ac:dyDescent="0.25">
      <c r="A9460" s="28">
        <v>576146</v>
      </c>
      <c r="B9460" s="11">
        <v>126</v>
      </c>
      <c r="C9460" s="44" t="s">
        <v>3263</v>
      </c>
      <c r="D9460" s="1">
        <v>42004</v>
      </c>
    </row>
    <row r="9461" spans="1:4" x14ac:dyDescent="0.25">
      <c r="A9461" s="28">
        <v>576146</v>
      </c>
      <c r="B9461" s="11">
        <v>135</v>
      </c>
      <c r="D9461" s="1">
        <v>42369</v>
      </c>
    </row>
    <row r="9462" spans="1:4" x14ac:dyDescent="0.25">
      <c r="A9462" s="28">
        <v>576146</v>
      </c>
      <c r="B9462" s="11">
        <v>126</v>
      </c>
      <c r="D9462" s="1">
        <v>42735</v>
      </c>
    </row>
    <row r="9463" spans="1:4" x14ac:dyDescent="0.25">
      <c r="A9463" s="28">
        <v>576146</v>
      </c>
      <c r="B9463" s="11">
        <v>126</v>
      </c>
      <c r="D9463" s="1">
        <v>42978</v>
      </c>
    </row>
    <row r="9464" spans="1:4" x14ac:dyDescent="0.25">
      <c r="A9464" s="28">
        <v>576166</v>
      </c>
      <c r="B9464" s="11">
        <v>64932</v>
      </c>
      <c r="D9464" s="1">
        <v>42551</v>
      </c>
    </row>
    <row r="9465" spans="1:4" x14ac:dyDescent="0.25">
      <c r="A9465" s="28">
        <v>576166</v>
      </c>
      <c r="B9465" s="11">
        <v>118700</v>
      </c>
      <c r="D9465" s="1">
        <v>42916</v>
      </c>
    </row>
    <row r="9466" spans="1:4" x14ac:dyDescent="0.25">
      <c r="A9466" s="28">
        <v>576174</v>
      </c>
      <c r="B9466" s="11">
        <v>186</v>
      </c>
      <c r="C9466" t="s">
        <v>3263</v>
      </c>
      <c r="D9466" s="1">
        <v>42004</v>
      </c>
    </row>
    <row r="9467" spans="1:4" x14ac:dyDescent="0.25">
      <c r="A9467" s="28">
        <v>576174</v>
      </c>
      <c r="B9467" s="11">
        <v>147</v>
      </c>
      <c r="C9467" s="44" t="s">
        <v>3289</v>
      </c>
      <c r="D9467" s="1">
        <v>42369</v>
      </c>
    </row>
    <row r="9468" spans="1:4" x14ac:dyDescent="0.25">
      <c r="A9468" s="28">
        <v>576174</v>
      </c>
      <c r="B9468" s="11">
        <v>186</v>
      </c>
      <c r="C9468" s="44"/>
      <c r="D9468" s="1">
        <v>42916</v>
      </c>
    </row>
    <row r="9469" spans="1:4" x14ac:dyDescent="0.25">
      <c r="A9469" s="28">
        <v>576183</v>
      </c>
      <c r="B9469" s="11">
        <v>6104847</v>
      </c>
      <c r="D9469" s="1">
        <v>42369</v>
      </c>
    </row>
    <row r="9470" spans="1:4" x14ac:dyDescent="0.25">
      <c r="A9470" s="28">
        <v>576183</v>
      </c>
      <c r="B9470" s="11">
        <v>3859217</v>
      </c>
      <c r="D9470" s="1">
        <v>42916</v>
      </c>
    </row>
    <row r="9471" spans="1:4" x14ac:dyDescent="0.25">
      <c r="A9471" s="28">
        <v>576204</v>
      </c>
      <c r="B9471" s="11"/>
      <c r="D9471" s="1">
        <v>42551</v>
      </c>
    </row>
    <row r="9472" spans="1:4" x14ac:dyDescent="0.25">
      <c r="A9472" s="28">
        <v>576204</v>
      </c>
      <c r="B9472" s="11">
        <v>403446</v>
      </c>
      <c r="D9472" s="1">
        <v>42916</v>
      </c>
    </row>
    <row r="9473" spans="1:4" x14ac:dyDescent="0.25">
      <c r="A9473" s="28">
        <v>576204</v>
      </c>
      <c r="B9473" s="11">
        <v>403446</v>
      </c>
      <c r="D9473" s="1">
        <v>43100</v>
      </c>
    </row>
    <row r="9474" spans="1:4" x14ac:dyDescent="0.25">
      <c r="A9474" s="28">
        <v>576212</v>
      </c>
      <c r="B9474" s="11"/>
      <c r="D9474" s="1">
        <v>42551</v>
      </c>
    </row>
    <row r="9475" spans="1:4" x14ac:dyDescent="0.25">
      <c r="A9475" s="28">
        <v>576212</v>
      </c>
      <c r="B9475" s="11">
        <v>0</v>
      </c>
      <c r="C9475" s="44">
        <v>0.39</v>
      </c>
      <c r="D9475" s="1">
        <v>42916</v>
      </c>
    </row>
    <row r="9476" spans="1:4" x14ac:dyDescent="0.25">
      <c r="A9476" s="28">
        <v>576212</v>
      </c>
      <c r="B9476" s="11">
        <v>0</v>
      </c>
      <c r="C9476" s="44">
        <v>0.39</v>
      </c>
      <c r="D9476" s="1">
        <v>43100</v>
      </c>
    </row>
    <row r="9477" spans="1:4" x14ac:dyDescent="0.25">
      <c r="A9477" s="28">
        <v>576220</v>
      </c>
      <c r="B9477" s="11"/>
      <c r="D9477" s="1">
        <v>42551</v>
      </c>
    </row>
    <row r="9478" spans="1:4" x14ac:dyDescent="0.25">
      <c r="A9478" s="28">
        <v>576220</v>
      </c>
      <c r="B9478" s="11">
        <v>0</v>
      </c>
      <c r="D9478" s="1">
        <v>42916</v>
      </c>
    </row>
    <row r="9479" spans="1:4" x14ac:dyDescent="0.25">
      <c r="A9479" s="28">
        <v>576220</v>
      </c>
      <c r="B9479" s="11">
        <v>0</v>
      </c>
      <c r="D9479" s="1">
        <v>43100</v>
      </c>
    </row>
    <row r="9480" spans="1:4" x14ac:dyDescent="0.25">
      <c r="A9480" s="28">
        <v>576224</v>
      </c>
      <c r="B9480" s="11"/>
      <c r="D9480" s="1">
        <v>42551</v>
      </c>
    </row>
    <row r="9481" spans="1:4" x14ac:dyDescent="0.25">
      <c r="A9481" s="28">
        <v>576224</v>
      </c>
      <c r="B9481" s="11">
        <v>712643</v>
      </c>
      <c r="D9481" s="1">
        <v>42916</v>
      </c>
    </row>
    <row r="9482" spans="1:4" x14ac:dyDescent="0.25">
      <c r="A9482" s="28">
        <v>576224</v>
      </c>
      <c r="B9482" s="11">
        <v>712643</v>
      </c>
      <c r="D9482" s="1">
        <v>43100</v>
      </c>
    </row>
    <row r="9483" spans="1:4" x14ac:dyDescent="0.25">
      <c r="A9483" s="28">
        <v>576230</v>
      </c>
      <c r="B9483" s="11"/>
      <c r="D9483" s="1">
        <v>42004</v>
      </c>
    </row>
    <row r="9484" spans="1:4" x14ac:dyDescent="0.25">
      <c r="A9484" s="28">
        <v>576230</v>
      </c>
      <c r="B9484" s="11">
        <v>414</v>
      </c>
      <c r="D9484" s="1">
        <v>42369</v>
      </c>
    </row>
    <row r="9485" spans="1:4" x14ac:dyDescent="0.25">
      <c r="A9485" s="28">
        <v>576230</v>
      </c>
      <c r="B9485" s="11">
        <v>414</v>
      </c>
      <c r="D9485" s="1">
        <v>42735</v>
      </c>
    </row>
    <row r="9486" spans="1:4" x14ac:dyDescent="0.25">
      <c r="A9486" s="28">
        <v>576230</v>
      </c>
      <c r="B9486" s="11">
        <v>414</v>
      </c>
      <c r="D9486" s="1">
        <v>43100</v>
      </c>
    </row>
    <row r="9487" spans="1:4" x14ac:dyDescent="0.25">
      <c r="A9487" s="28">
        <v>576238</v>
      </c>
      <c r="B9487" s="11">
        <v>108</v>
      </c>
      <c r="D9487" s="1">
        <v>42004</v>
      </c>
    </row>
    <row r="9488" spans="1:4" x14ac:dyDescent="0.25">
      <c r="A9488" s="28">
        <v>576238</v>
      </c>
      <c r="B9488" s="11">
        <v>108</v>
      </c>
      <c r="D9488" s="1">
        <v>42277</v>
      </c>
    </row>
    <row r="9489" spans="1:4" x14ac:dyDescent="0.25">
      <c r="A9489" s="28">
        <v>576238</v>
      </c>
      <c r="B9489" s="11">
        <v>108</v>
      </c>
      <c r="D9489" s="1">
        <v>42643</v>
      </c>
    </row>
    <row r="9490" spans="1:4" x14ac:dyDescent="0.25">
      <c r="A9490" s="28">
        <v>576238</v>
      </c>
      <c r="B9490" s="11">
        <v>108</v>
      </c>
      <c r="D9490" s="1">
        <v>42978</v>
      </c>
    </row>
    <row r="9491" spans="1:4" x14ac:dyDescent="0.25">
      <c r="A9491" s="28">
        <v>576246</v>
      </c>
      <c r="B9491" s="11"/>
      <c r="D9491" s="1">
        <v>42004</v>
      </c>
    </row>
    <row r="9492" spans="1:4" x14ac:dyDescent="0.25">
      <c r="A9492" s="28">
        <v>576246</v>
      </c>
      <c r="B9492" s="11">
        <v>42</v>
      </c>
      <c r="D9492" s="1">
        <v>42735</v>
      </c>
    </row>
    <row r="9493" spans="1:4" x14ac:dyDescent="0.25">
      <c r="A9493" s="28">
        <v>576246</v>
      </c>
      <c r="B9493" s="11">
        <v>21</v>
      </c>
      <c r="D9493" s="1">
        <v>43008</v>
      </c>
    </row>
    <row r="9494" spans="1:4" x14ac:dyDescent="0.25">
      <c r="A9494" s="28">
        <v>576250</v>
      </c>
      <c r="B9494" s="11"/>
      <c r="D9494" s="1">
        <v>42004</v>
      </c>
    </row>
    <row r="9495" spans="1:4" x14ac:dyDescent="0.25">
      <c r="A9495" s="28">
        <v>576250</v>
      </c>
      <c r="B9495" s="11">
        <v>117</v>
      </c>
      <c r="C9495" s="44"/>
      <c r="D9495" s="1">
        <v>42735</v>
      </c>
    </row>
    <row r="9496" spans="1:4" x14ac:dyDescent="0.25">
      <c r="A9496" s="28">
        <v>576250</v>
      </c>
      <c r="B9496" s="11">
        <v>117</v>
      </c>
      <c r="D9496" s="1">
        <v>43008</v>
      </c>
    </row>
    <row r="9497" spans="1:4" x14ac:dyDescent="0.25">
      <c r="A9497" s="28">
        <v>576338</v>
      </c>
      <c r="B9497" s="11">
        <v>3755771</v>
      </c>
      <c r="D9497" s="1">
        <v>43171</v>
      </c>
    </row>
    <row r="9498" spans="1:4" x14ac:dyDescent="0.25">
      <c r="A9498" s="28">
        <v>576363</v>
      </c>
      <c r="B9498" s="11">
        <v>100000</v>
      </c>
      <c r="D9498" s="1">
        <v>42551</v>
      </c>
    </row>
    <row r="9499" spans="1:4" x14ac:dyDescent="0.25">
      <c r="A9499" s="28">
        <v>576363</v>
      </c>
      <c r="B9499" s="11">
        <v>203552</v>
      </c>
      <c r="D9499" s="1">
        <v>42735</v>
      </c>
    </row>
    <row r="9500" spans="1:4" x14ac:dyDescent="0.25">
      <c r="A9500" s="28">
        <v>576381</v>
      </c>
      <c r="B9500" s="11"/>
      <c r="D9500" s="1">
        <v>42551</v>
      </c>
    </row>
    <row r="9501" spans="1:4" x14ac:dyDescent="0.25">
      <c r="A9501" s="28">
        <v>576381</v>
      </c>
      <c r="B9501" s="11">
        <v>1000000</v>
      </c>
      <c r="D9501" s="1">
        <v>42916</v>
      </c>
    </row>
    <row r="9502" spans="1:4" x14ac:dyDescent="0.25">
      <c r="A9502" s="28">
        <v>576381</v>
      </c>
      <c r="B9502" s="11">
        <v>1000000</v>
      </c>
      <c r="D9502" s="1">
        <v>43100</v>
      </c>
    </row>
    <row r="9503" spans="1:4" x14ac:dyDescent="0.25">
      <c r="A9503" s="28">
        <v>576385</v>
      </c>
      <c r="B9503" s="11"/>
      <c r="D9503" s="1">
        <v>42400</v>
      </c>
    </row>
    <row r="9504" spans="1:4" x14ac:dyDescent="0.25">
      <c r="A9504" s="28">
        <v>576385</v>
      </c>
      <c r="B9504" s="11">
        <v>245</v>
      </c>
      <c r="D9504" s="1">
        <v>42766</v>
      </c>
    </row>
    <row r="9505" spans="1:4" x14ac:dyDescent="0.25">
      <c r="A9505" s="28">
        <v>576389</v>
      </c>
      <c r="B9505" s="11">
        <v>4329430</v>
      </c>
      <c r="C9505" s="44" t="s">
        <v>3778</v>
      </c>
      <c r="D9505" s="1">
        <v>42400</v>
      </c>
    </row>
    <row r="9506" spans="1:4" x14ac:dyDescent="0.25">
      <c r="A9506" s="28">
        <v>576389</v>
      </c>
      <c r="B9506" s="11">
        <v>103463000</v>
      </c>
      <c r="D9506" s="1">
        <v>75637</v>
      </c>
    </row>
    <row r="9507" spans="1:4" x14ac:dyDescent="0.25">
      <c r="A9507" s="28">
        <v>576397</v>
      </c>
      <c r="B9507" s="11">
        <v>4329430</v>
      </c>
      <c r="D9507" s="1">
        <v>42400</v>
      </c>
    </row>
    <row r="9508" spans="1:4" x14ac:dyDescent="0.25">
      <c r="A9508" s="28">
        <v>576397</v>
      </c>
      <c r="B9508" s="11">
        <v>103463000</v>
      </c>
      <c r="D9508" s="1">
        <v>42766</v>
      </c>
    </row>
    <row r="9509" spans="1:4" x14ac:dyDescent="0.25">
      <c r="A9509" s="28">
        <v>576485</v>
      </c>
      <c r="B9509" s="11">
        <v>1175302</v>
      </c>
      <c r="D9509" s="1">
        <v>42551</v>
      </c>
    </row>
    <row r="9510" spans="1:4" x14ac:dyDescent="0.25">
      <c r="A9510" s="28">
        <v>576485</v>
      </c>
      <c r="B9510" s="11">
        <v>3322400</v>
      </c>
      <c r="D9510" s="1">
        <v>42916</v>
      </c>
    </row>
    <row r="9511" spans="1:4" x14ac:dyDescent="0.25">
      <c r="A9511" s="28">
        <v>576778</v>
      </c>
      <c r="B9511" s="11">
        <v>95000</v>
      </c>
      <c r="D9511" s="1">
        <v>42369</v>
      </c>
    </row>
    <row r="9512" spans="1:4" x14ac:dyDescent="0.25">
      <c r="A9512" s="28">
        <v>576778</v>
      </c>
      <c r="B9512" s="11">
        <v>512500</v>
      </c>
      <c r="D9512" s="1">
        <v>42735</v>
      </c>
    </row>
    <row r="9513" spans="1:4" x14ac:dyDescent="0.25">
      <c r="A9513" s="28">
        <v>576860</v>
      </c>
      <c r="B9513" s="11">
        <v>5634331</v>
      </c>
      <c r="C9513" s="44"/>
      <c r="D9513" s="1">
        <v>42004</v>
      </c>
    </row>
    <row r="9514" spans="1:4" x14ac:dyDescent="0.25">
      <c r="A9514" s="28">
        <v>576860</v>
      </c>
      <c r="B9514" s="11">
        <v>13104848</v>
      </c>
      <c r="D9514" s="1">
        <v>42369</v>
      </c>
    </row>
    <row r="9515" spans="1:4" x14ac:dyDescent="0.25">
      <c r="A9515" s="28">
        <v>576860</v>
      </c>
      <c r="B9515" s="11">
        <v>13273101</v>
      </c>
      <c r="C9515" t="s">
        <v>3949</v>
      </c>
      <c r="D9515" s="1">
        <v>42735</v>
      </c>
    </row>
    <row r="9516" spans="1:4" x14ac:dyDescent="0.25">
      <c r="A9516" s="28">
        <v>576886</v>
      </c>
      <c r="B9516" s="11">
        <v>122723</v>
      </c>
      <c r="D9516" s="1">
        <v>42185</v>
      </c>
    </row>
    <row r="9517" spans="1:4" x14ac:dyDescent="0.25">
      <c r="A9517" s="28">
        <v>576886</v>
      </c>
      <c r="B9517" s="11">
        <v>232442</v>
      </c>
      <c r="D9517" s="1">
        <v>42551</v>
      </c>
    </row>
    <row r="9518" spans="1:4" x14ac:dyDescent="0.25">
      <c r="A9518" s="28">
        <v>576886</v>
      </c>
      <c r="B9518" s="11">
        <v>232442</v>
      </c>
      <c r="D9518" s="1">
        <v>42735</v>
      </c>
    </row>
    <row r="9519" spans="1:4" x14ac:dyDescent="0.25">
      <c r="A9519" s="28">
        <v>587197</v>
      </c>
      <c r="B9519" s="11">
        <v>104</v>
      </c>
      <c r="D9519" s="1">
        <v>42004</v>
      </c>
    </row>
    <row r="9520" spans="1:4" x14ac:dyDescent="0.25">
      <c r="A9520" s="28">
        <v>587197</v>
      </c>
      <c r="B9520" s="11">
        <v>104</v>
      </c>
      <c r="D9520" s="1">
        <v>42369</v>
      </c>
    </row>
    <row r="9521" spans="1:4" x14ac:dyDescent="0.25">
      <c r="A9521" s="28">
        <v>587197</v>
      </c>
      <c r="B9521" s="11">
        <v>104</v>
      </c>
      <c r="D9521" s="1">
        <v>42735</v>
      </c>
    </row>
    <row r="9522" spans="1:4" x14ac:dyDescent="0.25">
      <c r="A9522" s="28">
        <v>587197</v>
      </c>
      <c r="B9522" s="11">
        <v>104</v>
      </c>
      <c r="D9522" s="1">
        <v>43100</v>
      </c>
    </row>
    <row r="9523" spans="1:4" x14ac:dyDescent="0.25">
      <c r="A9523" s="28">
        <v>587219</v>
      </c>
      <c r="B9523" s="11">
        <v>1057000</v>
      </c>
      <c r="D9523" s="1">
        <v>42004</v>
      </c>
    </row>
    <row r="9524" spans="1:4" x14ac:dyDescent="0.25">
      <c r="A9524" s="28">
        <v>587219</v>
      </c>
      <c r="B9524" s="11">
        <v>1375905</v>
      </c>
      <c r="D9524" s="1">
        <v>42369</v>
      </c>
    </row>
    <row r="9525" spans="1:4" x14ac:dyDescent="0.25">
      <c r="A9525" s="28">
        <v>587219</v>
      </c>
      <c r="B9525" s="11">
        <v>1427483</v>
      </c>
      <c r="D9525" s="1">
        <v>42735</v>
      </c>
    </row>
    <row r="9526" spans="1:4" x14ac:dyDescent="0.25">
      <c r="A9526" s="28">
        <v>587219</v>
      </c>
      <c r="B9526" s="11">
        <v>2018523</v>
      </c>
      <c r="D9526" s="1">
        <v>43100</v>
      </c>
    </row>
    <row r="9527" spans="1:4" x14ac:dyDescent="0.25">
      <c r="A9527" s="28">
        <v>587231</v>
      </c>
      <c r="B9527" s="11"/>
      <c r="D9527" s="1">
        <v>42004</v>
      </c>
    </row>
    <row r="9528" spans="1:4" x14ac:dyDescent="0.25">
      <c r="A9528" s="28">
        <v>587231</v>
      </c>
      <c r="B9528" s="11">
        <v>8</v>
      </c>
      <c r="D9528" s="1">
        <v>42735</v>
      </c>
    </row>
    <row r="9529" spans="1:4" x14ac:dyDescent="0.25">
      <c r="A9529" s="28">
        <v>587231</v>
      </c>
      <c r="B9529" s="11">
        <v>6</v>
      </c>
      <c r="D9529" s="1">
        <v>43008</v>
      </c>
    </row>
    <row r="9530" spans="1:4" x14ac:dyDescent="0.25">
      <c r="A9530" s="28">
        <v>587236</v>
      </c>
      <c r="B9530" s="11"/>
      <c r="D9530" s="1">
        <v>42004</v>
      </c>
    </row>
    <row r="9531" spans="1:4" x14ac:dyDescent="0.25">
      <c r="A9531" s="28">
        <v>587236</v>
      </c>
      <c r="B9531" s="11">
        <v>45</v>
      </c>
      <c r="D9531" s="1">
        <v>42735</v>
      </c>
    </row>
    <row r="9532" spans="1:4" x14ac:dyDescent="0.25">
      <c r="A9532" s="28">
        <v>587236</v>
      </c>
      <c r="B9532" s="11">
        <v>45</v>
      </c>
      <c r="D9532" s="1">
        <v>43008</v>
      </c>
    </row>
    <row r="9533" spans="1:4" x14ac:dyDescent="0.25">
      <c r="A9533" s="28">
        <v>587266</v>
      </c>
      <c r="B9533" s="11"/>
      <c r="D9533" s="1">
        <v>42004</v>
      </c>
    </row>
    <row r="9534" spans="1:4" x14ac:dyDescent="0.25">
      <c r="A9534" s="28">
        <v>587266</v>
      </c>
      <c r="B9534" s="11">
        <v>2863187</v>
      </c>
      <c r="D9534" s="1">
        <v>42369</v>
      </c>
    </row>
    <row r="9535" spans="1:4" x14ac:dyDescent="0.25">
      <c r="A9535" s="28">
        <v>587266</v>
      </c>
      <c r="B9535" s="11">
        <v>5820447</v>
      </c>
      <c r="D9535" s="1">
        <v>42735</v>
      </c>
    </row>
    <row r="9536" spans="1:4" x14ac:dyDescent="0.25">
      <c r="A9536" s="28">
        <v>587266</v>
      </c>
      <c r="B9536" s="11">
        <v>13128403</v>
      </c>
      <c r="D9536" s="1">
        <v>43100</v>
      </c>
    </row>
    <row r="9537" spans="1:4" x14ac:dyDescent="0.25">
      <c r="A9537" s="28">
        <v>587296</v>
      </c>
      <c r="B9537" s="11">
        <v>2407963</v>
      </c>
      <c r="D9537" s="1">
        <v>42369</v>
      </c>
    </row>
    <row r="9538" spans="1:4" x14ac:dyDescent="0.25">
      <c r="A9538" s="28">
        <v>587300</v>
      </c>
      <c r="B9538" s="11">
        <v>1335928</v>
      </c>
      <c r="D9538" s="1">
        <v>42369</v>
      </c>
    </row>
    <row r="9539" spans="1:4" x14ac:dyDescent="0.25">
      <c r="A9539" s="28">
        <v>587300</v>
      </c>
      <c r="B9539" s="11">
        <v>2375690</v>
      </c>
      <c r="D9539" s="1">
        <v>42735</v>
      </c>
    </row>
    <row r="9540" spans="1:4" x14ac:dyDescent="0.25">
      <c r="A9540" s="28">
        <v>587300</v>
      </c>
      <c r="B9540" s="11">
        <v>2499950</v>
      </c>
      <c r="D9540" s="1">
        <v>43100</v>
      </c>
    </row>
    <row r="9541" spans="1:4" x14ac:dyDescent="0.25">
      <c r="A9541" s="28">
        <v>587304</v>
      </c>
      <c r="B9541" s="11">
        <v>1219893</v>
      </c>
      <c r="C9541" s="44"/>
      <c r="D9541" s="1">
        <v>42369</v>
      </c>
    </row>
    <row r="9542" spans="1:4" x14ac:dyDescent="0.25">
      <c r="A9542" s="28">
        <v>587304</v>
      </c>
      <c r="B9542" s="11">
        <v>1243653</v>
      </c>
      <c r="D9542" s="1">
        <v>42735</v>
      </c>
    </row>
    <row r="9543" spans="1:4" x14ac:dyDescent="0.25">
      <c r="A9543" s="28">
        <v>587312</v>
      </c>
      <c r="B9543" s="11">
        <v>1219893</v>
      </c>
      <c r="D9543" s="1">
        <v>42369</v>
      </c>
    </row>
    <row r="9544" spans="1:4" x14ac:dyDescent="0.25">
      <c r="A9544" s="28">
        <v>587312</v>
      </c>
      <c r="B9544" s="11">
        <v>1243653</v>
      </c>
      <c r="D9544" s="1">
        <v>42735</v>
      </c>
    </row>
    <row r="9545" spans="1:4" x14ac:dyDescent="0.25">
      <c r="A9545" s="28">
        <v>587318</v>
      </c>
      <c r="B9545" s="11">
        <v>1757221</v>
      </c>
      <c r="C9545" s="44"/>
      <c r="D9545" s="1">
        <v>42369</v>
      </c>
    </row>
    <row r="9546" spans="1:4" x14ac:dyDescent="0.25">
      <c r="A9546" s="28">
        <v>587318</v>
      </c>
      <c r="B9546" s="11">
        <v>5159894</v>
      </c>
      <c r="C9546" s="44"/>
      <c r="D9546" s="1">
        <v>42735</v>
      </c>
    </row>
    <row r="9547" spans="1:4" x14ac:dyDescent="0.25">
      <c r="A9547" s="28">
        <v>587318</v>
      </c>
      <c r="B9547" s="11">
        <v>5159894</v>
      </c>
      <c r="C9547" s="44"/>
      <c r="D9547" s="1">
        <v>43100</v>
      </c>
    </row>
    <row r="9548" spans="1:4" x14ac:dyDescent="0.25">
      <c r="A9548" s="28">
        <v>587334</v>
      </c>
      <c r="B9548" s="11">
        <v>3859256</v>
      </c>
      <c r="D9548" s="1">
        <v>42369</v>
      </c>
    </row>
    <row r="9549" spans="1:4" x14ac:dyDescent="0.25">
      <c r="A9549" s="28">
        <v>587338</v>
      </c>
      <c r="B9549" s="11">
        <v>79</v>
      </c>
      <c r="D9549" s="1">
        <v>42369</v>
      </c>
    </row>
    <row r="9550" spans="1:4" x14ac:dyDescent="0.25">
      <c r="A9550" s="28">
        <v>587338</v>
      </c>
      <c r="B9550" s="11">
        <v>79</v>
      </c>
      <c r="D9550" s="1">
        <v>42735</v>
      </c>
    </row>
    <row r="9551" spans="1:4" x14ac:dyDescent="0.25">
      <c r="A9551" s="28">
        <v>587342</v>
      </c>
      <c r="B9551" s="11">
        <v>1410000</v>
      </c>
      <c r="D9551" s="1">
        <v>42369</v>
      </c>
    </row>
    <row r="9552" spans="1:4" x14ac:dyDescent="0.25">
      <c r="A9552" s="28">
        <v>587342</v>
      </c>
      <c r="B9552" s="11">
        <v>5450000</v>
      </c>
      <c r="D9552" s="1">
        <v>42735</v>
      </c>
    </row>
    <row r="9553" spans="1:4" x14ac:dyDescent="0.25">
      <c r="A9553" s="28">
        <v>587349</v>
      </c>
      <c r="B9553" s="11">
        <v>98</v>
      </c>
      <c r="D9553" s="1">
        <v>42369</v>
      </c>
    </row>
    <row r="9554" spans="1:4" x14ac:dyDescent="0.25">
      <c r="A9554" s="28">
        <v>587349</v>
      </c>
      <c r="B9554" s="11">
        <v>98</v>
      </c>
      <c r="D9554" s="1">
        <v>42735</v>
      </c>
    </row>
    <row r="9555" spans="1:4" x14ac:dyDescent="0.25">
      <c r="A9555" s="28">
        <v>587349</v>
      </c>
      <c r="B9555" s="11">
        <v>98</v>
      </c>
      <c r="D9555" s="1">
        <v>43100</v>
      </c>
    </row>
    <row r="9556" spans="1:4" x14ac:dyDescent="0.25">
      <c r="A9556" s="28">
        <v>587584</v>
      </c>
      <c r="B9556" s="11">
        <v>4</v>
      </c>
      <c r="D9556" s="1">
        <v>42277</v>
      </c>
    </row>
    <row r="9557" spans="1:4" x14ac:dyDescent="0.25">
      <c r="A9557" s="28">
        <v>587584</v>
      </c>
      <c r="B9557" s="11">
        <v>5</v>
      </c>
      <c r="D9557" s="1">
        <v>42643</v>
      </c>
    </row>
    <row r="9558" spans="1:4" x14ac:dyDescent="0.25">
      <c r="A9558" s="28">
        <v>587603</v>
      </c>
      <c r="B9558" s="11">
        <v>54</v>
      </c>
      <c r="C9558" s="44"/>
      <c r="D9558" s="1">
        <v>42004</v>
      </c>
    </row>
    <row r="9559" spans="1:4" x14ac:dyDescent="0.25">
      <c r="A9559" s="28">
        <v>587603</v>
      </c>
      <c r="B9559" s="11">
        <v>24</v>
      </c>
      <c r="C9559" t="s">
        <v>3290</v>
      </c>
      <c r="D9559" s="1">
        <v>42369</v>
      </c>
    </row>
    <row r="9560" spans="1:4" x14ac:dyDescent="0.25">
      <c r="A9560" s="28">
        <v>587603</v>
      </c>
      <c r="B9560" s="11">
        <v>54</v>
      </c>
      <c r="D9560" s="1">
        <v>42735</v>
      </c>
    </row>
    <row r="9561" spans="1:4" x14ac:dyDescent="0.25">
      <c r="A9561" s="28">
        <v>587611</v>
      </c>
      <c r="B9561" s="11">
        <v>485</v>
      </c>
      <c r="D9561" s="1">
        <v>42004</v>
      </c>
    </row>
    <row r="9562" spans="1:4" x14ac:dyDescent="0.25">
      <c r="A9562" s="28">
        <v>587664</v>
      </c>
      <c r="B9562" s="11">
        <v>15666187</v>
      </c>
      <c r="D9562" s="1">
        <v>42185</v>
      </c>
    </row>
    <row r="9563" spans="1:4" x14ac:dyDescent="0.25">
      <c r="A9563" s="28">
        <v>587664</v>
      </c>
      <c r="B9563" s="11">
        <v>50752258</v>
      </c>
      <c r="D9563" s="1">
        <v>42551</v>
      </c>
    </row>
    <row r="9564" spans="1:4" x14ac:dyDescent="0.25">
      <c r="A9564" s="28">
        <v>587675</v>
      </c>
      <c r="B9564" s="11">
        <v>14584277</v>
      </c>
      <c r="D9564" s="1">
        <v>42369</v>
      </c>
    </row>
    <row r="9565" spans="1:4" x14ac:dyDescent="0.25">
      <c r="A9565" s="28">
        <v>587675</v>
      </c>
      <c r="B9565" s="11">
        <v>26894771</v>
      </c>
      <c r="C9565" t="s">
        <v>3926</v>
      </c>
      <c r="D9565" s="1">
        <v>42735</v>
      </c>
    </row>
    <row r="9566" spans="1:4" x14ac:dyDescent="0.25">
      <c r="A9566" s="28">
        <v>587675</v>
      </c>
      <c r="B9566" s="11">
        <v>23755693</v>
      </c>
      <c r="C9566" s="44"/>
      <c r="D9566" s="1">
        <v>43100</v>
      </c>
    </row>
    <row r="9567" spans="1:4" x14ac:dyDescent="0.25">
      <c r="A9567" s="28">
        <v>587766</v>
      </c>
      <c r="B9567" s="11">
        <v>424847</v>
      </c>
      <c r="D9567" s="1">
        <v>42369</v>
      </c>
    </row>
    <row r="9568" spans="1:4" x14ac:dyDescent="0.25">
      <c r="A9568" s="28">
        <v>587766</v>
      </c>
      <c r="B9568" s="11">
        <v>782675</v>
      </c>
      <c r="D9568" s="1">
        <v>42735</v>
      </c>
    </row>
    <row r="9569" spans="1:4" x14ac:dyDescent="0.25">
      <c r="A9569" s="28">
        <v>587766</v>
      </c>
      <c r="B9569" s="11">
        <v>859273</v>
      </c>
      <c r="D9569" s="1">
        <v>43100</v>
      </c>
    </row>
    <row r="9570" spans="1:4" x14ac:dyDescent="0.25">
      <c r="A9570" s="28">
        <v>587773</v>
      </c>
      <c r="B9570" s="11"/>
      <c r="C9570" s="44"/>
      <c r="D9570" s="1">
        <v>42369</v>
      </c>
    </row>
    <row r="9571" spans="1:4" x14ac:dyDescent="0.25">
      <c r="A9571" s="28">
        <v>587773</v>
      </c>
      <c r="B9571" s="11">
        <v>455000</v>
      </c>
      <c r="D9571" s="1">
        <v>42735</v>
      </c>
    </row>
    <row r="9572" spans="1:4" x14ac:dyDescent="0.25">
      <c r="A9572" s="28">
        <v>587773</v>
      </c>
      <c r="B9572" s="11">
        <v>605750</v>
      </c>
      <c r="D9572" s="1">
        <v>43100</v>
      </c>
    </row>
    <row r="9573" spans="1:4" x14ac:dyDescent="0.25">
      <c r="A9573" s="28">
        <v>587793</v>
      </c>
      <c r="B9573" s="11">
        <v>8956067</v>
      </c>
      <c r="C9573" t="s">
        <v>3965</v>
      </c>
      <c r="D9573" s="1">
        <v>42719</v>
      </c>
    </row>
    <row r="9574" spans="1:4" x14ac:dyDescent="0.25">
      <c r="A9574" s="28">
        <v>587875</v>
      </c>
      <c r="B9574" s="11">
        <v>217903</v>
      </c>
      <c r="D9574" s="1">
        <v>42551</v>
      </c>
    </row>
    <row r="9575" spans="1:4" x14ac:dyDescent="0.25">
      <c r="A9575" s="28">
        <v>587922</v>
      </c>
      <c r="B9575" s="11">
        <v>280402</v>
      </c>
      <c r="D9575" s="1">
        <v>42369</v>
      </c>
    </row>
    <row r="9576" spans="1:4" x14ac:dyDescent="0.25">
      <c r="A9576" s="28">
        <v>587922</v>
      </c>
      <c r="B9576" s="11">
        <v>280456</v>
      </c>
      <c r="C9576" t="s">
        <v>4467</v>
      </c>
      <c r="D9576" s="1">
        <v>42735</v>
      </c>
    </row>
    <row r="9577" spans="1:4" x14ac:dyDescent="0.25">
      <c r="A9577" s="28">
        <v>587930</v>
      </c>
      <c r="B9577" s="11">
        <v>3435438</v>
      </c>
      <c r="C9577" s="45"/>
      <c r="D9577" s="1">
        <v>42369</v>
      </c>
    </row>
    <row r="9578" spans="1:4" x14ac:dyDescent="0.25">
      <c r="A9578" s="28">
        <v>587930</v>
      </c>
      <c r="B9578" s="11">
        <v>3432999</v>
      </c>
      <c r="D9578" s="1">
        <v>42735</v>
      </c>
    </row>
    <row r="9579" spans="1:4" x14ac:dyDescent="0.25">
      <c r="A9579" s="28">
        <v>588033</v>
      </c>
      <c r="B9579" s="11">
        <v>23361000</v>
      </c>
      <c r="C9579" s="44"/>
      <c r="D9579" s="1">
        <v>42369</v>
      </c>
    </row>
    <row r="9580" spans="1:4" x14ac:dyDescent="0.25">
      <c r="A9580" s="28">
        <v>588033</v>
      </c>
      <c r="B9580" s="11">
        <v>28399000</v>
      </c>
      <c r="D9580" s="1">
        <v>43100</v>
      </c>
    </row>
    <row r="9581" spans="1:4" x14ac:dyDescent="0.25">
      <c r="A9581" s="28">
        <v>588053</v>
      </c>
      <c r="B9581" s="11">
        <v>0</v>
      </c>
      <c r="C9581" t="s">
        <v>4319</v>
      </c>
      <c r="D9581" s="1">
        <v>42886</v>
      </c>
    </row>
    <row r="9582" spans="1:4" x14ac:dyDescent="0.25">
      <c r="A9582" s="28">
        <v>588061</v>
      </c>
      <c r="B9582" s="11">
        <v>1</v>
      </c>
      <c r="D9582" s="1">
        <v>42551</v>
      </c>
    </row>
    <row r="9583" spans="1:4" x14ac:dyDescent="0.25">
      <c r="A9583" s="28">
        <v>588061</v>
      </c>
      <c r="B9583" s="11">
        <v>1</v>
      </c>
      <c r="D9583" s="1">
        <v>42886</v>
      </c>
    </row>
    <row r="9584" spans="1:4" x14ac:dyDescent="0.25">
      <c r="A9584" s="28">
        <v>588065</v>
      </c>
      <c r="B9584" s="11"/>
      <c r="C9584" s="44">
        <v>0.5</v>
      </c>
      <c r="D9584" s="1">
        <v>42551</v>
      </c>
    </row>
    <row r="9585" spans="1:4" x14ac:dyDescent="0.25">
      <c r="A9585" s="28">
        <v>588065</v>
      </c>
      <c r="B9585" s="11">
        <v>1</v>
      </c>
      <c r="D9585" s="1">
        <v>42886</v>
      </c>
    </row>
    <row r="9586" spans="1:4" x14ac:dyDescent="0.25">
      <c r="A9586" s="28">
        <v>588070</v>
      </c>
      <c r="B9586" s="11">
        <v>1</v>
      </c>
      <c r="D9586" s="1">
        <v>42551</v>
      </c>
    </row>
    <row r="9587" spans="1:4" x14ac:dyDescent="0.25">
      <c r="A9587" s="28">
        <v>588070</v>
      </c>
      <c r="B9587" s="11">
        <v>1</v>
      </c>
      <c r="D9587" s="1">
        <v>42886</v>
      </c>
    </row>
    <row r="9588" spans="1:4" x14ac:dyDescent="0.25">
      <c r="A9588" s="28">
        <v>598405</v>
      </c>
      <c r="B9588" s="11">
        <v>30</v>
      </c>
      <c r="D9588" s="1">
        <v>42369</v>
      </c>
    </row>
    <row r="9589" spans="1:4" x14ac:dyDescent="0.25">
      <c r="A9589" s="28">
        <v>598405</v>
      </c>
      <c r="B9589" s="11">
        <v>24</v>
      </c>
      <c r="D9589" s="1">
        <v>43100</v>
      </c>
    </row>
    <row r="9590" spans="1:4" x14ac:dyDescent="0.25">
      <c r="A9590" s="28">
        <v>598474</v>
      </c>
      <c r="B9590" s="11">
        <v>3</v>
      </c>
      <c r="D9590" s="1">
        <v>42369</v>
      </c>
    </row>
    <row r="9591" spans="1:4" x14ac:dyDescent="0.25">
      <c r="A9591" s="28">
        <v>598497</v>
      </c>
      <c r="B9591" s="11">
        <v>4</v>
      </c>
      <c r="D9591" s="1">
        <v>42124</v>
      </c>
    </row>
    <row r="9592" spans="1:4" x14ac:dyDescent="0.25">
      <c r="A9592" s="28">
        <v>598497</v>
      </c>
      <c r="B9592" s="11">
        <v>4</v>
      </c>
      <c r="D9592" s="1">
        <v>42369</v>
      </c>
    </row>
    <row r="9593" spans="1:4" x14ac:dyDescent="0.25">
      <c r="A9593" s="28">
        <v>598497</v>
      </c>
      <c r="B9593" s="11">
        <v>4</v>
      </c>
      <c r="D9593" s="1">
        <v>42735</v>
      </c>
    </row>
    <row r="9594" spans="1:4" x14ac:dyDescent="0.25">
      <c r="A9594" s="28">
        <v>598501</v>
      </c>
      <c r="B9594" s="11">
        <v>1710000</v>
      </c>
      <c r="D9594" s="1">
        <v>42278</v>
      </c>
    </row>
    <row r="9595" spans="1:4" x14ac:dyDescent="0.25">
      <c r="A9595" s="28">
        <v>598636</v>
      </c>
      <c r="B9595" s="11">
        <v>3012296</v>
      </c>
      <c r="D9595" s="1">
        <v>42369</v>
      </c>
    </row>
    <row r="9596" spans="1:4" x14ac:dyDescent="0.25">
      <c r="A9596" s="28">
        <v>598636</v>
      </c>
      <c r="B9596" s="11">
        <v>6154727</v>
      </c>
      <c r="C9596" t="s">
        <v>3926</v>
      </c>
      <c r="D9596" s="1">
        <v>42735</v>
      </c>
    </row>
    <row r="9597" spans="1:4" x14ac:dyDescent="0.25">
      <c r="A9597" s="28">
        <v>598636</v>
      </c>
      <c r="B9597" s="11">
        <v>3142431</v>
      </c>
      <c r="D9597" s="1">
        <v>43100</v>
      </c>
    </row>
    <row r="9598" spans="1:4" x14ac:dyDescent="0.25">
      <c r="A9598" s="28">
        <v>598660</v>
      </c>
      <c r="B9598" s="11">
        <v>35327</v>
      </c>
      <c r="D9598" s="1">
        <v>42231</v>
      </c>
    </row>
    <row r="9599" spans="1:4" x14ac:dyDescent="0.25">
      <c r="A9599" s="28">
        <v>598664</v>
      </c>
      <c r="B9599" s="11">
        <v>51386</v>
      </c>
      <c r="D9599" s="1">
        <v>42185</v>
      </c>
    </row>
    <row r="9600" spans="1:4" x14ac:dyDescent="0.25">
      <c r="A9600" s="28">
        <v>598702</v>
      </c>
      <c r="B9600" s="11">
        <v>6274</v>
      </c>
      <c r="D9600" s="1">
        <v>42369</v>
      </c>
    </row>
    <row r="9601" spans="1:4" x14ac:dyDescent="0.25">
      <c r="A9601" s="28">
        <v>598720</v>
      </c>
      <c r="B9601" s="11">
        <v>16984</v>
      </c>
      <c r="D9601" s="1">
        <v>42369</v>
      </c>
    </row>
    <row r="9602" spans="1:4" x14ac:dyDescent="0.25">
      <c r="A9602" s="28">
        <v>598728</v>
      </c>
      <c r="B9602" s="11">
        <v>1500</v>
      </c>
      <c r="D9602" s="1">
        <v>42328</v>
      </c>
    </row>
    <row r="9603" spans="1:4" x14ac:dyDescent="0.25">
      <c r="A9603" s="28">
        <v>598736</v>
      </c>
      <c r="B9603" s="11">
        <v>9830109</v>
      </c>
      <c r="D9603" s="1">
        <v>42371</v>
      </c>
    </row>
    <row r="9604" spans="1:4" x14ac:dyDescent="0.25">
      <c r="A9604" s="28">
        <v>598736</v>
      </c>
      <c r="B9604" s="11">
        <v>9830109</v>
      </c>
      <c r="D9604" s="1">
        <v>42735</v>
      </c>
    </row>
    <row r="9605" spans="1:4" x14ac:dyDescent="0.25">
      <c r="A9605" s="28">
        <v>598736</v>
      </c>
      <c r="B9605" s="11">
        <v>9830109</v>
      </c>
      <c r="D9605" s="1">
        <v>43100</v>
      </c>
    </row>
    <row r="9606" spans="1:4" x14ac:dyDescent="0.25">
      <c r="A9606" s="28">
        <v>598764</v>
      </c>
      <c r="B9606" s="11">
        <v>72317</v>
      </c>
      <c r="D9606" s="1">
        <v>42124</v>
      </c>
    </row>
    <row r="9607" spans="1:4" x14ac:dyDescent="0.25">
      <c r="A9607" s="28">
        <v>598764</v>
      </c>
      <c r="B9607" s="11">
        <v>69307</v>
      </c>
      <c r="D9607" s="1">
        <v>42369</v>
      </c>
    </row>
    <row r="9608" spans="1:4" x14ac:dyDescent="0.25">
      <c r="A9608" s="28">
        <v>598764</v>
      </c>
      <c r="B9608" s="11">
        <v>69307</v>
      </c>
      <c r="C9608" s="44"/>
      <c r="D9608" s="1">
        <v>42735</v>
      </c>
    </row>
    <row r="9609" spans="1:4" x14ac:dyDescent="0.25">
      <c r="A9609" s="28">
        <v>598768</v>
      </c>
      <c r="B9609" s="11">
        <v>39000</v>
      </c>
      <c r="D9609" s="1">
        <v>42185</v>
      </c>
    </row>
    <row r="9610" spans="1:4" x14ac:dyDescent="0.25">
      <c r="A9610" s="28">
        <v>598768</v>
      </c>
      <c r="B9610" s="11">
        <v>39000</v>
      </c>
      <c r="D9610" s="1">
        <v>42369</v>
      </c>
    </row>
    <row r="9611" spans="1:4" x14ac:dyDescent="0.25">
      <c r="A9611" s="28">
        <v>598768</v>
      </c>
      <c r="B9611" s="11">
        <v>39000</v>
      </c>
      <c r="D9611" s="1">
        <v>42735</v>
      </c>
    </row>
    <row r="9612" spans="1:4" x14ac:dyDescent="0.25">
      <c r="A9612" s="28">
        <v>598913</v>
      </c>
      <c r="B9612" s="11">
        <v>67</v>
      </c>
      <c r="D9612" s="1">
        <v>42369</v>
      </c>
    </row>
    <row r="9613" spans="1:4" x14ac:dyDescent="0.25">
      <c r="A9613" s="28">
        <v>598913</v>
      </c>
      <c r="B9613" s="11">
        <v>67</v>
      </c>
      <c r="D9613" s="1">
        <v>42735</v>
      </c>
    </row>
    <row r="9614" spans="1:4" x14ac:dyDescent="0.25">
      <c r="A9614" s="28">
        <v>598923</v>
      </c>
      <c r="B9614" s="11">
        <v>10000</v>
      </c>
      <c r="D9614" s="1">
        <v>42369</v>
      </c>
    </row>
    <row r="9615" spans="1:4" x14ac:dyDescent="0.25">
      <c r="A9615" s="28">
        <v>598923</v>
      </c>
      <c r="B9615" s="11">
        <v>1100000</v>
      </c>
      <c r="D9615" s="1">
        <v>42735</v>
      </c>
    </row>
    <row r="9616" spans="1:4" x14ac:dyDescent="0.25">
      <c r="A9616" s="28">
        <v>598933</v>
      </c>
      <c r="B9616" s="11">
        <v>1616602</v>
      </c>
      <c r="D9616" s="1">
        <v>42369</v>
      </c>
    </row>
    <row r="9617" spans="1:4" x14ac:dyDescent="0.25">
      <c r="A9617" s="28">
        <v>598933</v>
      </c>
      <c r="B9617" s="11">
        <v>2576444</v>
      </c>
      <c r="D9617" s="1">
        <v>42735</v>
      </c>
    </row>
    <row r="9618" spans="1:4" x14ac:dyDescent="0.25">
      <c r="A9618" s="28">
        <v>598933</v>
      </c>
      <c r="B9618" s="11">
        <v>2426461</v>
      </c>
      <c r="D9618" s="1">
        <v>43100</v>
      </c>
    </row>
    <row r="9619" spans="1:4" x14ac:dyDescent="0.25">
      <c r="A9619" s="28">
        <v>598937</v>
      </c>
      <c r="B9619" s="11">
        <v>1916602</v>
      </c>
      <c r="D9619" s="1">
        <v>42369</v>
      </c>
    </row>
    <row r="9620" spans="1:4" x14ac:dyDescent="0.25">
      <c r="A9620" s="28">
        <v>598937</v>
      </c>
      <c r="B9620" s="11">
        <v>2576444</v>
      </c>
      <c r="D9620" s="1">
        <v>42735</v>
      </c>
    </row>
    <row r="9621" spans="1:4" x14ac:dyDescent="0.25">
      <c r="A9621" s="28">
        <v>598937</v>
      </c>
      <c r="B9621" s="11">
        <v>2576444</v>
      </c>
      <c r="D9621" s="1">
        <v>43100</v>
      </c>
    </row>
    <row r="9622" spans="1:4" x14ac:dyDescent="0.25">
      <c r="A9622" s="28">
        <v>598941</v>
      </c>
      <c r="B9622" s="11">
        <v>27</v>
      </c>
      <c r="D9622" s="1">
        <v>42369</v>
      </c>
    </row>
    <row r="9623" spans="1:4" x14ac:dyDescent="0.25">
      <c r="A9623" s="28">
        <v>598941</v>
      </c>
      <c r="B9623" s="11">
        <v>49</v>
      </c>
      <c r="D9623" s="1">
        <v>42735</v>
      </c>
    </row>
    <row r="9624" spans="1:4" x14ac:dyDescent="0.25">
      <c r="A9624" s="28">
        <v>598941</v>
      </c>
      <c r="B9624" s="11">
        <v>54</v>
      </c>
      <c r="D9624" s="1">
        <v>43100</v>
      </c>
    </row>
    <row r="9625" spans="1:4" x14ac:dyDescent="0.25">
      <c r="A9625" s="28">
        <v>598949</v>
      </c>
      <c r="B9625" s="11">
        <v>155</v>
      </c>
      <c r="D9625" s="1">
        <v>42369</v>
      </c>
    </row>
    <row r="9626" spans="1:4" x14ac:dyDescent="0.25">
      <c r="A9626" s="28">
        <v>598949</v>
      </c>
      <c r="B9626" s="11">
        <v>155</v>
      </c>
      <c r="D9626" s="1">
        <v>42735</v>
      </c>
    </row>
    <row r="9627" spans="1:4" x14ac:dyDescent="0.25">
      <c r="A9627" s="28">
        <v>598949</v>
      </c>
      <c r="B9627" s="11">
        <v>155</v>
      </c>
      <c r="D9627" s="1">
        <v>43100</v>
      </c>
    </row>
    <row r="9628" spans="1:4" x14ac:dyDescent="0.25">
      <c r="A9628" s="28">
        <v>598955</v>
      </c>
      <c r="B9628" s="11">
        <v>36442733</v>
      </c>
      <c r="D9628" s="1">
        <v>42735</v>
      </c>
    </row>
    <row r="9629" spans="1:4" x14ac:dyDescent="0.25">
      <c r="A9629" s="28">
        <v>598955</v>
      </c>
      <c r="B9629" s="11">
        <v>47083139</v>
      </c>
      <c r="D9629" s="1">
        <v>43100</v>
      </c>
    </row>
    <row r="9630" spans="1:4" x14ac:dyDescent="0.25">
      <c r="A9630" s="28">
        <v>598959</v>
      </c>
      <c r="B9630" s="11">
        <v>0</v>
      </c>
      <c r="D9630" s="1">
        <v>42735</v>
      </c>
    </row>
    <row r="9631" spans="1:4" x14ac:dyDescent="0.25">
      <c r="A9631" s="28">
        <v>598959</v>
      </c>
      <c r="B9631" s="11">
        <v>0</v>
      </c>
      <c r="D9631" s="1">
        <v>43100</v>
      </c>
    </row>
    <row r="9632" spans="1:4" x14ac:dyDescent="0.25">
      <c r="A9632" s="28">
        <v>599657</v>
      </c>
      <c r="B9632" s="11">
        <v>1</v>
      </c>
      <c r="D9632" s="1">
        <v>42400</v>
      </c>
    </row>
    <row r="9633" spans="1:4" x14ac:dyDescent="0.25">
      <c r="A9633" s="28">
        <v>599701</v>
      </c>
      <c r="B9633" s="11">
        <v>175859</v>
      </c>
      <c r="D9633" s="1">
        <v>42369</v>
      </c>
    </row>
    <row r="9634" spans="1:4" x14ac:dyDescent="0.25">
      <c r="A9634" s="28">
        <v>599701</v>
      </c>
      <c r="B9634" s="11">
        <v>19902000</v>
      </c>
      <c r="C9634" t="s">
        <v>3926</v>
      </c>
      <c r="D9634" s="1">
        <v>42735</v>
      </c>
    </row>
    <row r="9635" spans="1:4" x14ac:dyDescent="0.25">
      <c r="A9635" s="28">
        <v>599701</v>
      </c>
      <c r="B9635" s="11">
        <v>25750000</v>
      </c>
      <c r="C9635" s="44"/>
      <c r="D9635" s="1">
        <v>43100</v>
      </c>
    </row>
    <row r="9636" spans="1:4" x14ac:dyDescent="0.25">
      <c r="A9636" s="28">
        <v>599705</v>
      </c>
      <c r="B9636" s="11">
        <v>5175000</v>
      </c>
      <c r="D9636" s="1">
        <v>42369</v>
      </c>
    </row>
    <row r="9637" spans="1:4" x14ac:dyDescent="0.25">
      <c r="A9637" s="28">
        <v>599705</v>
      </c>
      <c r="B9637" s="11">
        <v>19902000</v>
      </c>
      <c r="C9637" s="44"/>
      <c r="D9637" s="1">
        <v>42735</v>
      </c>
    </row>
    <row r="9638" spans="1:4" x14ac:dyDescent="0.25">
      <c r="A9638" s="28">
        <v>599705</v>
      </c>
      <c r="B9638" s="11">
        <v>25750000</v>
      </c>
      <c r="C9638" s="44"/>
      <c r="D9638" s="1">
        <v>43100</v>
      </c>
    </row>
    <row r="9639" spans="1:4" x14ac:dyDescent="0.25">
      <c r="A9639" s="28">
        <v>599709</v>
      </c>
      <c r="B9639" s="11">
        <v>11</v>
      </c>
      <c r="D9639" s="1">
        <v>42369</v>
      </c>
    </row>
    <row r="9640" spans="1:4" x14ac:dyDescent="0.25">
      <c r="A9640" s="28">
        <v>599709</v>
      </c>
      <c r="B9640" s="11">
        <v>26</v>
      </c>
      <c r="D9640" s="1">
        <v>42735</v>
      </c>
    </row>
    <row r="9641" spans="1:4" x14ac:dyDescent="0.25">
      <c r="A9641" s="28">
        <v>599709</v>
      </c>
      <c r="B9641" s="11">
        <v>38</v>
      </c>
      <c r="D9641" s="1">
        <v>43100</v>
      </c>
    </row>
    <row r="9642" spans="1:4" x14ac:dyDescent="0.25">
      <c r="A9642" s="28">
        <v>599717</v>
      </c>
      <c r="B9642" s="11">
        <v>46</v>
      </c>
      <c r="D9642" s="1">
        <v>42369</v>
      </c>
    </row>
    <row r="9643" spans="1:4" x14ac:dyDescent="0.25">
      <c r="A9643" s="28">
        <v>599717</v>
      </c>
      <c r="B9643" s="11">
        <v>46</v>
      </c>
      <c r="D9643" s="1">
        <v>42735</v>
      </c>
    </row>
    <row r="9644" spans="1:4" x14ac:dyDescent="0.25">
      <c r="A9644" s="28">
        <v>599717</v>
      </c>
      <c r="B9644" s="11">
        <v>46</v>
      </c>
      <c r="D9644" s="1">
        <v>43100</v>
      </c>
    </row>
    <row r="9645" spans="1:4" x14ac:dyDescent="0.25">
      <c r="A9645" s="28">
        <v>599725</v>
      </c>
      <c r="B9645" s="11">
        <v>500000</v>
      </c>
      <c r="D9645" s="1">
        <v>42185</v>
      </c>
    </row>
    <row r="9646" spans="1:4" x14ac:dyDescent="0.25">
      <c r="A9646" s="28">
        <v>599725</v>
      </c>
      <c r="B9646" s="11">
        <v>500000</v>
      </c>
      <c r="D9646" s="1">
        <v>42369</v>
      </c>
    </row>
    <row r="9647" spans="1:4" x14ac:dyDescent="0.25">
      <c r="A9647" s="28">
        <v>599725</v>
      </c>
      <c r="B9647" s="11">
        <v>500000</v>
      </c>
      <c r="D9647" s="1">
        <v>42735</v>
      </c>
    </row>
    <row r="9648" spans="1:4" x14ac:dyDescent="0.25">
      <c r="A9648" s="28">
        <v>599737</v>
      </c>
      <c r="B9648" s="11"/>
      <c r="D9648" s="1">
        <v>42185</v>
      </c>
    </row>
    <row r="9649" spans="1:4" x14ac:dyDescent="0.25">
      <c r="A9649" s="28">
        <v>599737</v>
      </c>
      <c r="B9649" s="11"/>
      <c r="D9649" s="1">
        <v>42369</v>
      </c>
    </row>
    <row r="9650" spans="1:4" x14ac:dyDescent="0.25">
      <c r="A9650" s="28">
        <v>599737</v>
      </c>
      <c r="B9650" s="11">
        <v>1185875</v>
      </c>
      <c r="D9650" s="1">
        <v>42735</v>
      </c>
    </row>
    <row r="9651" spans="1:4" x14ac:dyDescent="0.25">
      <c r="A9651" s="28">
        <v>600342</v>
      </c>
      <c r="B9651" s="11">
        <v>56</v>
      </c>
      <c r="D9651" s="1">
        <v>42369</v>
      </c>
    </row>
    <row r="9652" spans="1:4" x14ac:dyDescent="0.25">
      <c r="A9652" s="28">
        <v>600342</v>
      </c>
      <c r="B9652" s="11">
        <v>56</v>
      </c>
      <c r="D9652" s="1">
        <v>42735</v>
      </c>
    </row>
    <row r="9653" spans="1:4" x14ac:dyDescent="0.25">
      <c r="A9653" s="28">
        <v>600342</v>
      </c>
      <c r="B9653" s="11">
        <v>56</v>
      </c>
      <c r="D9653" s="1">
        <v>43100</v>
      </c>
    </row>
    <row r="9654" spans="1:4" x14ac:dyDescent="0.25">
      <c r="A9654" s="28">
        <v>600382</v>
      </c>
      <c r="B9654" s="11">
        <v>6337720</v>
      </c>
      <c r="D9654" s="1">
        <v>42369</v>
      </c>
    </row>
    <row r="9655" spans="1:4" x14ac:dyDescent="0.25">
      <c r="A9655" s="28">
        <v>600382</v>
      </c>
      <c r="B9655" s="11">
        <v>6337720</v>
      </c>
      <c r="D9655" s="1">
        <v>42735</v>
      </c>
    </row>
    <row r="9656" spans="1:4" x14ac:dyDescent="0.25">
      <c r="A9656" s="28">
        <v>600382</v>
      </c>
      <c r="B9656" s="11">
        <v>6337720</v>
      </c>
      <c r="D9656" s="1">
        <v>43100</v>
      </c>
    </row>
    <row r="9657" spans="1:4" x14ac:dyDescent="0.25">
      <c r="A9657" s="28">
        <v>600405</v>
      </c>
      <c r="B9657" s="11"/>
      <c r="C9657" s="44">
        <v>0.66</v>
      </c>
      <c r="D9657" s="1">
        <v>42551</v>
      </c>
    </row>
    <row r="9658" spans="1:4" x14ac:dyDescent="0.25">
      <c r="A9658" s="28">
        <v>600410</v>
      </c>
      <c r="B9658" s="11"/>
      <c r="C9658" s="44">
        <v>0.66</v>
      </c>
      <c r="D9658" s="1">
        <v>42551</v>
      </c>
    </row>
    <row r="9659" spans="1:4" x14ac:dyDescent="0.25">
      <c r="A9659" s="28">
        <v>600866</v>
      </c>
      <c r="B9659" s="11">
        <v>1</v>
      </c>
      <c r="D9659" s="1">
        <v>42551</v>
      </c>
    </row>
    <row r="9660" spans="1:4" x14ac:dyDescent="0.25">
      <c r="A9660" s="28">
        <v>600866</v>
      </c>
      <c r="B9660" s="11">
        <v>1</v>
      </c>
      <c r="D9660" s="1">
        <v>42735</v>
      </c>
    </row>
    <row r="9661" spans="1:4" x14ac:dyDescent="0.25">
      <c r="A9661" s="28">
        <v>600884</v>
      </c>
      <c r="B9661" s="11">
        <v>1400</v>
      </c>
      <c r="D9661" s="1">
        <v>42551</v>
      </c>
    </row>
    <row r="9662" spans="1:4" x14ac:dyDescent="0.25">
      <c r="A9662" s="28">
        <v>600884</v>
      </c>
      <c r="B9662" s="11">
        <v>14599</v>
      </c>
      <c r="D9662" s="1">
        <v>42735</v>
      </c>
    </row>
    <row r="9663" spans="1:4" x14ac:dyDescent="0.25">
      <c r="A9663" s="28">
        <v>601166</v>
      </c>
      <c r="B9663" s="11">
        <v>0</v>
      </c>
      <c r="D9663" s="1">
        <v>42735</v>
      </c>
    </row>
    <row r="9664" spans="1:4" x14ac:dyDescent="0.25">
      <c r="A9664" s="28">
        <v>601178</v>
      </c>
      <c r="B9664" s="11">
        <v>1404124</v>
      </c>
      <c r="D9664" s="1">
        <v>42369</v>
      </c>
    </row>
    <row r="9665" spans="1:4" x14ac:dyDescent="0.25">
      <c r="A9665" s="28">
        <v>601178</v>
      </c>
      <c r="B9665" s="11">
        <v>26551556</v>
      </c>
      <c r="D9665" s="1">
        <v>42735</v>
      </c>
    </row>
    <row r="9666" spans="1:4" x14ac:dyDescent="0.25">
      <c r="A9666" s="28">
        <v>601178</v>
      </c>
      <c r="B9666" s="11">
        <v>14256633</v>
      </c>
      <c r="D9666" s="1">
        <v>43100</v>
      </c>
    </row>
    <row r="9667" spans="1:4" x14ac:dyDescent="0.25">
      <c r="A9667" s="28">
        <v>601182</v>
      </c>
      <c r="B9667" s="11">
        <v>99</v>
      </c>
      <c r="D9667" s="1">
        <v>42369</v>
      </c>
    </row>
    <row r="9668" spans="1:4" x14ac:dyDescent="0.25">
      <c r="A9668" s="28">
        <v>601182</v>
      </c>
      <c r="B9668" s="11">
        <v>99</v>
      </c>
      <c r="D9668" s="1">
        <v>42735</v>
      </c>
    </row>
    <row r="9669" spans="1:4" x14ac:dyDescent="0.25">
      <c r="A9669" s="28">
        <v>601182</v>
      </c>
      <c r="B9669" s="11">
        <v>99</v>
      </c>
      <c r="D9669" s="1">
        <v>43100</v>
      </c>
    </row>
    <row r="9670" spans="1:4" x14ac:dyDescent="0.25">
      <c r="A9670" s="28">
        <v>601186</v>
      </c>
      <c r="B9670" s="11">
        <v>1404124</v>
      </c>
      <c r="D9670" s="1">
        <v>42369</v>
      </c>
    </row>
    <row r="9671" spans="1:4" x14ac:dyDescent="0.25">
      <c r="A9671" s="28">
        <v>601186</v>
      </c>
      <c r="B9671" s="11">
        <v>25147432</v>
      </c>
      <c r="D9671" s="1">
        <v>42735</v>
      </c>
    </row>
    <row r="9672" spans="1:4" x14ac:dyDescent="0.25">
      <c r="A9672" s="28">
        <v>601186</v>
      </c>
      <c r="B9672" s="11">
        <v>14256633</v>
      </c>
      <c r="D9672" s="1">
        <v>43100</v>
      </c>
    </row>
    <row r="9673" spans="1:4" x14ac:dyDescent="0.25">
      <c r="A9673" s="28">
        <v>601610</v>
      </c>
      <c r="B9673" s="11">
        <v>1500000</v>
      </c>
      <c r="D9673" s="1">
        <v>42551</v>
      </c>
    </row>
    <row r="9674" spans="1:4" x14ac:dyDescent="0.25">
      <c r="A9674" s="28">
        <v>601610</v>
      </c>
      <c r="B9674" s="11">
        <v>1975000</v>
      </c>
      <c r="D9674" s="1">
        <v>42735</v>
      </c>
    </row>
    <row r="9675" spans="1:4" x14ac:dyDescent="0.25">
      <c r="A9675" s="28">
        <v>601610</v>
      </c>
      <c r="B9675" s="11">
        <v>9452000</v>
      </c>
      <c r="D9675" s="1">
        <v>43100</v>
      </c>
    </row>
    <row r="9676" spans="1:4" x14ac:dyDescent="0.25">
      <c r="A9676" s="28">
        <v>601614</v>
      </c>
      <c r="B9676" s="11">
        <v>0</v>
      </c>
      <c r="D9676" s="1">
        <v>42735</v>
      </c>
    </row>
    <row r="9677" spans="1:4" x14ac:dyDescent="0.25">
      <c r="A9677" s="28">
        <v>601614</v>
      </c>
      <c r="B9677" s="11">
        <v>0</v>
      </c>
      <c r="D9677" s="1">
        <v>43008</v>
      </c>
    </row>
    <row r="9678" spans="1:4" x14ac:dyDescent="0.25">
      <c r="A9678" s="28">
        <v>601618</v>
      </c>
      <c r="B9678" s="11">
        <v>0</v>
      </c>
      <c r="D9678" s="1">
        <v>42735</v>
      </c>
    </row>
    <row r="9679" spans="1:4" x14ac:dyDescent="0.25">
      <c r="A9679" s="28">
        <v>601618</v>
      </c>
      <c r="B9679" s="11">
        <v>0</v>
      </c>
      <c r="D9679" s="1">
        <v>43100</v>
      </c>
    </row>
    <row r="9680" spans="1:4" x14ac:dyDescent="0.25">
      <c r="A9680" s="28">
        <v>601622</v>
      </c>
      <c r="B9680" s="11">
        <v>0</v>
      </c>
      <c r="D9680" s="1">
        <v>42735</v>
      </c>
    </row>
    <row r="9681" spans="1:4" x14ac:dyDescent="0.25">
      <c r="A9681" s="28">
        <v>601622</v>
      </c>
      <c r="B9681" s="11">
        <v>0</v>
      </c>
      <c r="D9681" s="1">
        <v>43100</v>
      </c>
    </row>
    <row r="9682" spans="1:4" x14ac:dyDescent="0.25">
      <c r="A9682" s="28">
        <v>601626</v>
      </c>
      <c r="B9682" s="11">
        <v>0</v>
      </c>
      <c r="C9682" s="44">
        <v>0</v>
      </c>
      <c r="D9682" s="1">
        <v>42735</v>
      </c>
    </row>
    <row r="9683" spans="1:4" x14ac:dyDescent="0.25">
      <c r="A9683" s="28">
        <v>601626</v>
      </c>
      <c r="B9683" s="11">
        <v>0</v>
      </c>
      <c r="C9683" s="44">
        <v>0</v>
      </c>
      <c r="D9683" s="1">
        <v>43100</v>
      </c>
    </row>
    <row r="9684" spans="1:4" x14ac:dyDescent="0.25">
      <c r="A9684" s="28">
        <v>601630</v>
      </c>
      <c r="B9684" s="11">
        <v>0</v>
      </c>
      <c r="C9684" s="44">
        <v>0.15</v>
      </c>
      <c r="D9684" s="1">
        <v>42735</v>
      </c>
    </row>
    <row r="9685" spans="1:4" x14ac:dyDescent="0.25">
      <c r="A9685" s="28">
        <v>601630</v>
      </c>
      <c r="B9685" s="11">
        <v>0</v>
      </c>
      <c r="C9685" s="44">
        <v>0.15</v>
      </c>
      <c r="D9685" s="1">
        <v>43100</v>
      </c>
    </row>
    <row r="9686" spans="1:4" x14ac:dyDescent="0.25">
      <c r="A9686" s="28">
        <v>601990</v>
      </c>
      <c r="B9686" s="11">
        <v>956021</v>
      </c>
      <c r="D9686" s="1">
        <v>42369</v>
      </c>
    </row>
    <row r="9687" spans="1:4" x14ac:dyDescent="0.25">
      <c r="A9687" s="28">
        <v>601994</v>
      </c>
      <c r="B9687" s="11">
        <v>1048521</v>
      </c>
      <c r="D9687" s="1">
        <v>42369</v>
      </c>
    </row>
    <row r="9688" spans="1:4" x14ac:dyDescent="0.25">
      <c r="A9688" s="28">
        <v>602145</v>
      </c>
      <c r="B9688" s="11">
        <v>12996620</v>
      </c>
      <c r="C9688" s="44" t="s">
        <v>4468</v>
      </c>
      <c r="D9688" s="1">
        <v>43404</v>
      </c>
    </row>
    <row r="9689" spans="1:4" x14ac:dyDescent="0.25">
      <c r="A9689" s="28">
        <v>602360</v>
      </c>
      <c r="B9689" s="11">
        <v>2522</v>
      </c>
      <c r="D9689" s="1">
        <v>42551</v>
      </c>
    </row>
    <row r="9690" spans="1:4" x14ac:dyDescent="0.25">
      <c r="A9690" s="28">
        <v>602364</v>
      </c>
      <c r="B9690" s="11">
        <v>1</v>
      </c>
      <c r="D9690" s="1">
        <v>42551</v>
      </c>
    </row>
    <row r="9691" spans="1:4" x14ac:dyDescent="0.25">
      <c r="A9691" s="28">
        <v>602586</v>
      </c>
      <c r="B9691" s="11">
        <v>1</v>
      </c>
      <c r="D9691" s="1">
        <v>42551</v>
      </c>
    </row>
    <row r="9692" spans="1:4" x14ac:dyDescent="0.25">
      <c r="A9692" s="28">
        <v>602592</v>
      </c>
      <c r="B9692" s="11"/>
      <c r="C9692" s="44">
        <v>0.66</v>
      </c>
      <c r="D9692" s="1">
        <v>42551</v>
      </c>
    </row>
    <row r="9693" spans="1:4" x14ac:dyDescent="0.25">
      <c r="A9693" s="28">
        <v>602596</v>
      </c>
      <c r="B9693" s="11"/>
      <c r="C9693" s="44">
        <v>0.66</v>
      </c>
      <c r="D9693" s="1">
        <v>42551</v>
      </c>
    </row>
    <row r="9694" spans="1:4" x14ac:dyDescent="0.25">
      <c r="A9694" s="28">
        <v>602600</v>
      </c>
      <c r="B9694" s="11"/>
      <c r="C9694" s="44">
        <v>0</v>
      </c>
      <c r="D9694" s="1">
        <v>42551</v>
      </c>
    </row>
    <row r="9695" spans="1:4" x14ac:dyDescent="0.25">
      <c r="A9695" s="28">
        <v>602604</v>
      </c>
      <c r="B9695" s="11">
        <v>1</v>
      </c>
      <c r="C9695" s="43"/>
      <c r="D9695" s="1">
        <v>42551</v>
      </c>
    </row>
    <row r="9696" spans="1:4" x14ac:dyDescent="0.25">
      <c r="A9696" s="28">
        <v>602608</v>
      </c>
      <c r="B9696" s="11">
        <v>1</v>
      </c>
      <c r="D9696" s="1">
        <v>42551</v>
      </c>
    </row>
    <row r="9697" spans="1:4" x14ac:dyDescent="0.25">
      <c r="A9697" s="28">
        <v>602713</v>
      </c>
      <c r="B9697" s="11">
        <v>3970</v>
      </c>
      <c r="C9697" s="44"/>
      <c r="D9697" s="1">
        <v>42460</v>
      </c>
    </row>
    <row r="9698" spans="1:4" x14ac:dyDescent="0.25">
      <c r="A9698" s="28">
        <v>602718</v>
      </c>
      <c r="B9698" s="11">
        <v>1</v>
      </c>
      <c r="D9698" s="1">
        <v>42460</v>
      </c>
    </row>
    <row r="9699" spans="1:4" x14ac:dyDescent="0.25">
      <c r="A9699" s="28">
        <v>602742</v>
      </c>
      <c r="B9699" s="11">
        <v>9296</v>
      </c>
      <c r="D9699" s="1">
        <v>42947</v>
      </c>
    </row>
    <row r="9700" spans="1:4" x14ac:dyDescent="0.25">
      <c r="A9700" s="28">
        <v>602746</v>
      </c>
      <c r="B9700" s="11">
        <v>5796</v>
      </c>
      <c r="D9700" s="1">
        <v>42947</v>
      </c>
    </row>
    <row r="9701" spans="1:4" x14ac:dyDescent="0.25">
      <c r="A9701" s="28">
        <v>602750</v>
      </c>
      <c r="B9701" s="11">
        <v>6</v>
      </c>
      <c r="D9701" s="1">
        <v>42947</v>
      </c>
    </row>
    <row r="9702" spans="1:4" x14ac:dyDescent="0.25">
      <c r="A9702" s="28">
        <v>602754</v>
      </c>
      <c r="B9702" s="11">
        <v>1</v>
      </c>
      <c r="D9702" s="1">
        <v>42947</v>
      </c>
    </row>
    <row r="9703" spans="1:4" x14ac:dyDescent="0.25">
      <c r="A9703" s="28">
        <v>613275</v>
      </c>
      <c r="B9703" s="11">
        <v>886865</v>
      </c>
      <c r="D9703" s="1">
        <v>42916</v>
      </c>
    </row>
    <row r="9704" spans="1:4" x14ac:dyDescent="0.25">
      <c r="A9704" s="28">
        <v>613295</v>
      </c>
      <c r="B9704" s="11"/>
      <c r="C9704" s="44"/>
      <c r="D9704" s="1">
        <v>42369</v>
      </c>
    </row>
    <row r="9705" spans="1:4" x14ac:dyDescent="0.25">
      <c r="A9705" s="28">
        <v>613299</v>
      </c>
      <c r="B9705" s="11"/>
      <c r="D9705" s="1">
        <v>42369</v>
      </c>
    </row>
    <row r="9706" spans="1:4" x14ac:dyDescent="0.25">
      <c r="A9706" s="28">
        <v>613299</v>
      </c>
      <c r="B9706" s="11">
        <v>30800000</v>
      </c>
      <c r="D9706" s="1">
        <v>42735</v>
      </c>
    </row>
    <row r="9707" spans="1:4" x14ac:dyDescent="0.25">
      <c r="A9707" s="28">
        <v>613311</v>
      </c>
      <c r="B9707" s="11">
        <v>0</v>
      </c>
      <c r="C9707" t="s">
        <v>4469</v>
      </c>
      <c r="D9707" s="1">
        <v>42369</v>
      </c>
    </row>
    <row r="9708" spans="1:4" x14ac:dyDescent="0.25">
      <c r="A9708" s="28">
        <v>613311</v>
      </c>
      <c r="B9708" s="11">
        <v>42</v>
      </c>
      <c r="D9708" s="1">
        <v>42735</v>
      </c>
    </row>
    <row r="9709" spans="1:4" x14ac:dyDescent="0.25">
      <c r="A9709" s="28">
        <v>613315</v>
      </c>
      <c r="B9709" s="11">
        <v>2631</v>
      </c>
      <c r="C9709" s="44" t="s">
        <v>4470</v>
      </c>
      <c r="D9709" s="1">
        <v>42369</v>
      </c>
    </row>
    <row r="9710" spans="1:4" x14ac:dyDescent="0.25">
      <c r="A9710" s="28">
        <v>613315</v>
      </c>
      <c r="B9710" s="11">
        <v>2644</v>
      </c>
      <c r="C9710" s="44"/>
      <c r="D9710" s="1">
        <v>42735</v>
      </c>
    </row>
    <row r="9711" spans="1:4" x14ac:dyDescent="0.25">
      <c r="A9711" s="28">
        <v>613359</v>
      </c>
      <c r="B9711" s="11">
        <v>54</v>
      </c>
      <c r="C9711" s="44"/>
      <c r="D9711" s="1">
        <v>42369</v>
      </c>
    </row>
    <row r="9712" spans="1:4" x14ac:dyDescent="0.25">
      <c r="A9712" s="28">
        <v>613359</v>
      </c>
      <c r="B9712" s="11">
        <v>54</v>
      </c>
      <c r="D9712" s="1">
        <v>42735</v>
      </c>
    </row>
    <row r="9713" spans="1:4" x14ac:dyDescent="0.25">
      <c r="A9713" s="28">
        <v>613359</v>
      </c>
      <c r="B9713" s="11">
        <v>53</v>
      </c>
      <c r="D9713" s="1">
        <v>43100</v>
      </c>
    </row>
    <row r="9714" spans="1:4" x14ac:dyDescent="0.25">
      <c r="A9714" s="28">
        <v>613601</v>
      </c>
      <c r="B9714" s="11">
        <v>1</v>
      </c>
      <c r="D9714" s="1">
        <v>42551</v>
      </c>
    </row>
    <row r="9715" spans="1:4" x14ac:dyDescent="0.25">
      <c r="A9715" s="28">
        <v>613605</v>
      </c>
      <c r="B9715" s="11">
        <v>8106</v>
      </c>
      <c r="C9715" s="43">
        <v>8106.06</v>
      </c>
      <c r="D9715" s="1">
        <v>42460</v>
      </c>
    </row>
    <row r="9716" spans="1:4" x14ac:dyDescent="0.25">
      <c r="A9716" s="28">
        <v>613609</v>
      </c>
      <c r="B9716" s="11">
        <v>1</v>
      </c>
      <c r="D9716" s="1">
        <v>42459</v>
      </c>
    </row>
    <row r="9717" spans="1:4" x14ac:dyDescent="0.25">
      <c r="A9717" s="28">
        <v>623677</v>
      </c>
      <c r="B9717" s="11">
        <v>7066</v>
      </c>
      <c r="D9717" s="1">
        <v>42510</v>
      </c>
    </row>
    <row r="9718" spans="1:4" x14ac:dyDescent="0.25">
      <c r="A9718" s="28">
        <v>623732</v>
      </c>
      <c r="B9718" s="11">
        <v>7847811</v>
      </c>
      <c r="D9718" s="1">
        <v>42643</v>
      </c>
    </row>
    <row r="9719" spans="1:4" x14ac:dyDescent="0.25">
      <c r="A9719" s="28">
        <v>623732</v>
      </c>
      <c r="B9719" s="11">
        <v>2934451</v>
      </c>
      <c r="D9719" s="1">
        <v>43008</v>
      </c>
    </row>
    <row r="9720" spans="1:4" x14ac:dyDescent="0.25">
      <c r="A9720" s="28">
        <v>623738</v>
      </c>
      <c r="B9720" s="11">
        <v>7847811</v>
      </c>
      <c r="D9720" s="1">
        <v>42643</v>
      </c>
    </row>
    <row r="9721" spans="1:4" x14ac:dyDescent="0.25">
      <c r="A9721" s="28">
        <v>623738</v>
      </c>
      <c r="B9721" s="11">
        <v>10782262</v>
      </c>
      <c r="D9721" s="1">
        <v>43069</v>
      </c>
    </row>
    <row r="9722" spans="1:4" x14ac:dyDescent="0.25">
      <c r="A9722" s="28">
        <v>623744</v>
      </c>
      <c r="B9722" s="11">
        <v>11</v>
      </c>
      <c r="D9722" s="1">
        <v>42643</v>
      </c>
    </row>
    <row r="9723" spans="1:4" x14ac:dyDescent="0.25">
      <c r="A9723" s="28">
        <v>623744</v>
      </c>
      <c r="B9723" s="11">
        <v>14</v>
      </c>
      <c r="D9723" s="1">
        <v>43008</v>
      </c>
    </row>
    <row r="9724" spans="1:4" x14ac:dyDescent="0.25">
      <c r="A9724" s="28">
        <v>623748</v>
      </c>
      <c r="B9724" s="11">
        <v>254</v>
      </c>
      <c r="C9724" s="44"/>
      <c r="D9724" s="1">
        <v>42643</v>
      </c>
    </row>
    <row r="9725" spans="1:4" x14ac:dyDescent="0.25">
      <c r="A9725" s="28">
        <v>623748</v>
      </c>
      <c r="B9725" s="11">
        <v>254</v>
      </c>
      <c r="D9725" s="1">
        <v>43008</v>
      </c>
    </row>
    <row r="9726" spans="1:4" x14ac:dyDescent="0.25">
      <c r="A9726" s="28">
        <v>624605</v>
      </c>
      <c r="B9726" s="11">
        <v>6700000</v>
      </c>
      <c r="D9726" s="1">
        <v>42735</v>
      </c>
    </row>
    <row r="9727" spans="1:4" x14ac:dyDescent="0.25">
      <c r="A9727" s="28">
        <v>624605</v>
      </c>
      <c r="B9727" s="11">
        <v>7771805</v>
      </c>
      <c r="D9727" s="1">
        <v>43100</v>
      </c>
    </row>
    <row r="9728" spans="1:4" x14ac:dyDescent="0.25">
      <c r="A9728" s="28">
        <v>624617</v>
      </c>
      <c r="B9728" s="11">
        <v>1</v>
      </c>
      <c r="D9728" s="1">
        <v>42369</v>
      </c>
    </row>
    <row r="9729" spans="1:4" x14ac:dyDescent="0.25">
      <c r="A9729" s="28">
        <v>624617</v>
      </c>
      <c r="B9729" s="11">
        <v>1</v>
      </c>
      <c r="D9729" s="1">
        <v>42735</v>
      </c>
    </row>
    <row r="9730" spans="1:4" x14ac:dyDescent="0.25">
      <c r="A9730" s="28">
        <v>624617</v>
      </c>
      <c r="B9730" s="11">
        <v>1</v>
      </c>
      <c r="D9730" s="1">
        <v>43100</v>
      </c>
    </row>
    <row r="9731" spans="1:4" x14ac:dyDescent="0.25">
      <c r="A9731" s="28">
        <v>624730</v>
      </c>
      <c r="B9731" s="11"/>
      <c r="C9731" s="45">
        <v>7.2099999999999997E-2</v>
      </c>
      <c r="D9731" s="1">
        <v>42551</v>
      </c>
    </row>
    <row r="9732" spans="1:4" x14ac:dyDescent="0.25">
      <c r="A9732" s="28">
        <v>624730</v>
      </c>
      <c r="B9732" s="11">
        <v>0</v>
      </c>
      <c r="C9732" s="44">
        <v>0.72</v>
      </c>
      <c r="D9732" s="1">
        <v>42735</v>
      </c>
    </row>
    <row r="9733" spans="1:4" x14ac:dyDescent="0.25">
      <c r="A9733" s="28">
        <v>624734</v>
      </c>
      <c r="B9733" s="11">
        <v>170000</v>
      </c>
      <c r="D9733" s="1">
        <v>42551</v>
      </c>
    </row>
    <row r="9734" spans="1:4" x14ac:dyDescent="0.25">
      <c r="A9734" s="28">
        <v>624734</v>
      </c>
      <c r="B9734" s="11">
        <v>170000</v>
      </c>
      <c r="D9734" s="1">
        <v>42735</v>
      </c>
    </row>
    <row r="9735" spans="1:4" x14ac:dyDescent="0.25">
      <c r="A9735" s="28">
        <v>624738</v>
      </c>
      <c r="B9735" s="11">
        <v>104067</v>
      </c>
      <c r="D9735" s="1">
        <v>42551</v>
      </c>
    </row>
    <row r="9736" spans="1:4" x14ac:dyDescent="0.25">
      <c r="A9736" s="28">
        <v>624738</v>
      </c>
      <c r="B9736" s="11">
        <v>106875</v>
      </c>
      <c r="D9736" s="1">
        <v>42735</v>
      </c>
    </row>
    <row r="9737" spans="1:4" x14ac:dyDescent="0.25">
      <c r="A9737" s="28">
        <v>624746</v>
      </c>
      <c r="B9737" s="11">
        <v>829467</v>
      </c>
      <c r="D9737" s="1">
        <v>42551</v>
      </c>
    </row>
    <row r="9738" spans="1:4" x14ac:dyDescent="0.25">
      <c r="A9738" s="28">
        <v>624746</v>
      </c>
      <c r="B9738" s="11">
        <v>7587072</v>
      </c>
      <c r="D9738" s="1">
        <v>42735</v>
      </c>
    </row>
    <row r="9739" spans="1:4" x14ac:dyDescent="0.25">
      <c r="A9739" s="28">
        <v>624754</v>
      </c>
      <c r="B9739" s="11">
        <v>1</v>
      </c>
      <c r="D9739" s="1">
        <v>42551</v>
      </c>
    </row>
    <row r="9740" spans="1:4" x14ac:dyDescent="0.25">
      <c r="A9740" s="28">
        <v>624754</v>
      </c>
      <c r="B9740" s="11">
        <v>1</v>
      </c>
      <c r="D9740" s="1">
        <v>42735</v>
      </c>
    </row>
    <row r="9741" spans="1:4" x14ac:dyDescent="0.25">
      <c r="A9741" s="28">
        <v>624758</v>
      </c>
      <c r="B9741" s="11">
        <v>841100</v>
      </c>
      <c r="D9741" s="1">
        <v>42551</v>
      </c>
    </row>
    <row r="9742" spans="1:4" x14ac:dyDescent="0.25">
      <c r="A9742" s="28">
        <v>624758</v>
      </c>
      <c r="B9742" s="11">
        <v>841100</v>
      </c>
      <c r="D9742" s="1">
        <v>42735</v>
      </c>
    </row>
    <row r="9743" spans="1:4" x14ac:dyDescent="0.25">
      <c r="A9743" s="28">
        <v>624893</v>
      </c>
      <c r="B9743" s="11">
        <v>205209</v>
      </c>
      <c r="D9743" s="1">
        <v>42460</v>
      </c>
    </row>
    <row r="9744" spans="1:4" x14ac:dyDescent="0.25">
      <c r="A9744" s="28">
        <v>625019</v>
      </c>
      <c r="B9744" s="11">
        <v>7060000</v>
      </c>
      <c r="D9744" s="1">
        <v>43262</v>
      </c>
    </row>
    <row r="9745" spans="1:4" x14ac:dyDescent="0.25">
      <c r="A9745" s="28">
        <v>625023</v>
      </c>
      <c r="B9745" s="11">
        <v>7062620</v>
      </c>
      <c r="C9745" s="44"/>
      <c r="D9745" s="1">
        <v>43262</v>
      </c>
    </row>
    <row r="9746" spans="1:4" x14ac:dyDescent="0.25">
      <c r="A9746" s="28">
        <v>625035</v>
      </c>
      <c r="B9746" s="11">
        <v>273711</v>
      </c>
      <c r="D9746" s="1">
        <v>42369</v>
      </c>
    </row>
    <row r="9747" spans="1:4" x14ac:dyDescent="0.25">
      <c r="A9747" s="28">
        <v>625040</v>
      </c>
      <c r="B9747" s="11"/>
      <c r="D9747" s="1">
        <v>42277</v>
      </c>
    </row>
    <row r="9748" spans="1:4" x14ac:dyDescent="0.25">
      <c r="A9748" s="28">
        <v>625040</v>
      </c>
      <c r="B9748" s="11">
        <v>1478458</v>
      </c>
      <c r="D9748" s="1">
        <v>42643</v>
      </c>
    </row>
    <row r="9749" spans="1:4" x14ac:dyDescent="0.25">
      <c r="A9749" s="28">
        <v>625074</v>
      </c>
      <c r="B9749" s="11">
        <v>5276</v>
      </c>
      <c r="D9749" s="1">
        <v>42509</v>
      </c>
    </row>
    <row r="9750" spans="1:4" x14ac:dyDescent="0.25">
      <c r="A9750" s="28">
        <v>625148</v>
      </c>
      <c r="B9750" s="11">
        <v>4500</v>
      </c>
      <c r="D9750" s="1">
        <v>42551</v>
      </c>
    </row>
    <row r="9751" spans="1:4" x14ac:dyDescent="0.25">
      <c r="A9751" s="28">
        <v>625232</v>
      </c>
      <c r="B9751" s="11">
        <v>3595</v>
      </c>
      <c r="D9751" s="1">
        <v>42521</v>
      </c>
    </row>
    <row r="9752" spans="1:4" x14ac:dyDescent="0.25">
      <c r="A9752" s="28">
        <v>625240</v>
      </c>
      <c r="B9752" s="11">
        <v>1</v>
      </c>
      <c r="D9752" s="1">
        <v>42521</v>
      </c>
    </row>
    <row r="9753" spans="1:4" x14ac:dyDescent="0.25">
      <c r="A9753" s="28">
        <v>625355</v>
      </c>
      <c r="B9753" s="11">
        <v>48750</v>
      </c>
      <c r="D9753" s="1">
        <v>42551</v>
      </c>
    </row>
    <row r="9754" spans="1:4" x14ac:dyDescent="0.25">
      <c r="A9754" s="28">
        <v>625355</v>
      </c>
      <c r="B9754" s="11">
        <v>61949</v>
      </c>
      <c r="D9754" s="1">
        <v>42735</v>
      </c>
    </row>
    <row r="9755" spans="1:4" x14ac:dyDescent="0.25">
      <c r="A9755" s="28">
        <v>626001</v>
      </c>
      <c r="B9755" s="11">
        <v>1404600</v>
      </c>
      <c r="D9755" s="1">
        <v>42004</v>
      </c>
    </row>
    <row r="9756" spans="1:4" x14ac:dyDescent="0.25">
      <c r="A9756" s="28">
        <v>626001</v>
      </c>
      <c r="B9756" s="11">
        <v>2047100</v>
      </c>
      <c r="D9756" s="1">
        <v>42369</v>
      </c>
    </row>
    <row r="9757" spans="1:4" x14ac:dyDescent="0.25">
      <c r="A9757" s="28">
        <v>626001</v>
      </c>
      <c r="B9757" s="11">
        <v>2047100</v>
      </c>
      <c r="D9757" s="1">
        <v>42735</v>
      </c>
    </row>
    <row r="9758" spans="1:4" x14ac:dyDescent="0.25">
      <c r="A9758" s="28">
        <v>626061</v>
      </c>
      <c r="B9758" s="11">
        <v>1044</v>
      </c>
      <c r="C9758" s="43">
        <v>1044.9000000000001</v>
      </c>
      <c r="D9758" s="1">
        <v>42563</v>
      </c>
    </row>
    <row r="9759" spans="1:4" x14ac:dyDescent="0.25">
      <c r="A9759" s="28">
        <v>626379</v>
      </c>
      <c r="B9759" s="11">
        <v>577932</v>
      </c>
      <c r="D9759" s="1">
        <v>42369</v>
      </c>
    </row>
    <row r="9760" spans="1:4" x14ac:dyDescent="0.25">
      <c r="A9760" s="28">
        <v>626379</v>
      </c>
      <c r="B9760" s="11">
        <v>506195</v>
      </c>
      <c r="D9760" s="1">
        <v>42735</v>
      </c>
    </row>
    <row r="9761" spans="1:4" x14ac:dyDescent="0.25">
      <c r="A9761" s="28">
        <v>626383</v>
      </c>
      <c r="B9761" s="11">
        <v>6</v>
      </c>
      <c r="D9761" s="1">
        <v>42369</v>
      </c>
    </row>
    <row r="9762" spans="1:4" x14ac:dyDescent="0.25">
      <c r="A9762" s="28">
        <v>626383</v>
      </c>
      <c r="B9762" s="11">
        <v>8</v>
      </c>
      <c r="D9762" s="1">
        <v>42735</v>
      </c>
    </row>
    <row r="9763" spans="1:4" x14ac:dyDescent="0.25">
      <c r="A9763" s="28">
        <v>626405</v>
      </c>
      <c r="B9763" s="11">
        <v>99357</v>
      </c>
      <c r="D9763" s="1">
        <v>42369</v>
      </c>
    </row>
    <row r="9764" spans="1:4" x14ac:dyDescent="0.25">
      <c r="A9764" s="28">
        <v>626405</v>
      </c>
      <c r="B9764" s="11">
        <v>1707284</v>
      </c>
      <c r="D9764" s="1">
        <v>42735</v>
      </c>
    </row>
    <row r="9765" spans="1:4" x14ac:dyDescent="0.25">
      <c r="A9765" s="28">
        <v>626413</v>
      </c>
      <c r="B9765" s="11">
        <v>99357</v>
      </c>
      <c r="D9765" s="1">
        <v>42369</v>
      </c>
    </row>
    <row r="9766" spans="1:4" x14ac:dyDescent="0.25">
      <c r="A9766" s="28">
        <v>626559</v>
      </c>
      <c r="B9766" s="11">
        <v>1</v>
      </c>
      <c r="C9766" s="45"/>
      <c r="D9766" s="1">
        <v>42559</v>
      </c>
    </row>
    <row r="9767" spans="1:4" x14ac:dyDescent="0.25">
      <c r="A9767" s="28">
        <v>626563</v>
      </c>
      <c r="B9767" s="11">
        <v>1</v>
      </c>
      <c r="D9767" s="1">
        <v>42559</v>
      </c>
    </row>
    <row r="9768" spans="1:4" x14ac:dyDescent="0.25">
      <c r="A9768" s="28">
        <v>626567</v>
      </c>
      <c r="B9768" s="11">
        <v>4258</v>
      </c>
      <c r="D9768" s="1">
        <v>42559</v>
      </c>
    </row>
    <row r="9769" spans="1:4" x14ac:dyDescent="0.25">
      <c r="A9769" s="28">
        <v>627281</v>
      </c>
      <c r="B9769" s="11">
        <v>12940000</v>
      </c>
      <c r="C9769" t="s">
        <v>3926</v>
      </c>
      <c r="D9769" s="1">
        <v>42735</v>
      </c>
    </row>
    <row r="9770" spans="1:4" x14ac:dyDescent="0.25">
      <c r="A9770" s="28">
        <v>627281</v>
      </c>
      <c r="B9770" s="11">
        <v>12133000</v>
      </c>
      <c r="D9770" s="1">
        <v>43100</v>
      </c>
    </row>
    <row r="9771" spans="1:4" x14ac:dyDescent="0.25">
      <c r="A9771" s="28">
        <v>627286</v>
      </c>
      <c r="B9771" s="11">
        <v>24</v>
      </c>
      <c r="D9771" s="1">
        <v>42735</v>
      </c>
    </row>
    <row r="9772" spans="1:4" x14ac:dyDescent="0.25">
      <c r="A9772" s="28">
        <v>627286</v>
      </c>
      <c r="B9772" s="11">
        <v>98</v>
      </c>
      <c r="D9772" s="1">
        <v>43100</v>
      </c>
    </row>
    <row r="9773" spans="1:4" x14ac:dyDescent="0.25">
      <c r="A9773" s="28">
        <v>627297</v>
      </c>
      <c r="B9773" s="11">
        <v>54</v>
      </c>
      <c r="D9773" s="1">
        <v>42735</v>
      </c>
    </row>
    <row r="9774" spans="1:4" x14ac:dyDescent="0.25">
      <c r="A9774" s="28">
        <v>627297</v>
      </c>
      <c r="B9774" s="11">
        <v>54</v>
      </c>
      <c r="D9774" s="1">
        <v>43100</v>
      </c>
    </row>
    <row r="9775" spans="1:4" x14ac:dyDescent="0.25">
      <c r="A9775" s="28">
        <v>628057</v>
      </c>
      <c r="B9775" s="11"/>
      <c r="D9775" s="1">
        <v>42551</v>
      </c>
    </row>
    <row r="9776" spans="1:4" x14ac:dyDescent="0.25">
      <c r="A9776" s="28">
        <v>628057</v>
      </c>
      <c r="B9776" s="11">
        <v>28504</v>
      </c>
      <c r="D9776" s="1">
        <v>42916</v>
      </c>
    </row>
    <row r="9777" spans="1:4" x14ac:dyDescent="0.25">
      <c r="A9777" s="28">
        <v>628062</v>
      </c>
      <c r="B9777" s="11"/>
      <c r="D9777" s="1">
        <v>42551</v>
      </c>
    </row>
    <row r="9778" spans="1:4" x14ac:dyDescent="0.25">
      <c r="A9778" s="28">
        <v>628062</v>
      </c>
      <c r="B9778" s="11">
        <v>59925</v>
      </c>
      <c r="D9778" s="1">
        <v>42916</v>
      </c>
    </row>
    <row r="9779" spans="1:4" x14ac:dyDescent="0.25">
      <c r="A9779" s="28">
        <v>628073</v>
      </c>
      <c r="B9779" s="11"/>
      <c r="C9779" s="44"/>
      <c r="D9779" s="1">
        <v>42551</v>
      </c>
    </row>
    <row r="9780" spans="1:4" x14ac:dyDescent="0.25">
      <c r="A9780" s="28">
        <v>628073</v>
      </c>
      <c r="B9780" s="11">
        <v>88430</v>
      </c>
      <c r="D9780" s="1">
        <v>42916</v>
      </c>
    </row>
    <row r="9781" spans="1:4" x14ac:dyDescent="0.25">
      <c r="A9781" s="28">
        <v>628084</v>
      </c>
      <c r="B9781" s="11"/>
      <c r="D9781" s="1">
        <v>42551</v>
      </c>
    </row>
    <row r="9782" spans="1:4" x14ac:dyDescent="0.25">
      <c r="A9782" s="28">
        <v>628084</v>
      </c>
      <c r="B9782" s="11">
        <v>0</v>
      </c>
      <c r="D9782" s="1">
        <v>42735</v>
      </c>
    </row>
    <row r="9783" spans="1:4" x14ac:dyDescent="0.25">
      <c r="A9783" s="28">
        <v>628084</v>
      </c>
      <c r="B9783" s="11">
        <v>0</v>
      </c>
      <c r="D9783" s="1">
        <v>43100</v>
      </c>
    </row>
    <row r="9784" spans="1:4" x14ac:dyDescent="0.25">
      <c r="A9784" s="28">
        <v>628089</v>
      </c>
      <c r="B9784" s="11"/>
      <c r="D9784" s="1">
        <v>42551</v>
      </c>
    </row>
    <row r="9785" spans="1:4" x14ac:dyDescent="0.25">
      <c r="A9785" s="28">
        <v>628089</v>
      </c>
      <c r="B9785" s="11">
        <v>0</v>
      </c>
      <c r="D9785" s="1">
        <v>42735</v>
      </c>
    </row>
    <row r="9786" spans="1:4" x14ac:dyDescent="0.25">
      <c r="A9786" s="28">
        <v>628089</v>
      </c>
      <c r="B9786" s="11">
        <v>0</v>
      </c>
      <c r="D9786" s="1">
        <v>43100</v>
      </c>
    </row>
    <row r="9787" spans="1:4" x14ac:dyDescent="0.25">
      <c r="A9787" s="28">
        <v>628093</v>
      </c>
      <c r="B9787" s="11"/>
      <c r="C9787" s="44"/>
      <c r="D9787" s="1">
        <v>42551</v>
      </c>
    </row>
    <row r="9788" spans="1:4" x14ac:dyDescent="0.25">
      <c r="A9788" s="28">
        <v>628093</v>
      </c>
      <c r="B9788" s="11">
        <v>0</v>
      </c>
      <c r="D9788" s="1">
        <v>42735</v>
      </c>
    </row>
    <row r="9789" spans="1:4" x14ac:dyDescent="0.25">
      <c r="A9789" s="28">
        <v>628093</v>
      </c>
      <c r="B9789" s="11">
        <v>0</v>
      </c>
      <c r="D9789" s="1">
        <v>43100</v>
      </c>
    </row>
    <row r="9790" spans="1:4" x14ac:dyDescent="0.25">
      <c r="A9790" s="28">
        <v>628097</v>
      </c>
      <c r="B9790" s="11"/>
      <c r="D9790" s="1">
        <v>42551</v>
      </c>
    </row>
    <row r="9791" spans="1:4" x14ac:dyDescent="0.25">
      <c r="A9791" s="28">
        <v>628097</v>
      </c>
      <c r="B9791" s="11">
        <v>0</v>
      </c>
      <c r="D9791" s="1">
        <v>42735</v>
      </c>
    </row>
    <row r="9792" spans="1:4" x14ac:dyDescent="0.25">
      <c r="A9792" s="28">
        <v>628097</v>
      </c>
      <c r="B9792" s="11">
        <v>0</v>
      </c>
      <c r="C9792" s="44"/>
      <c r="D9792" s="1">
        <v>43100</v>
      </c>
    </row>
    <row r="9793" spans="1:4" x14ac:dyDescent="0.25">
      <c r="A9793" s="28">
        <v>628101</v>
      </c>
      <c r="B9793" s="11"/>
      <c r="D9793" s="1">
        <v>42551</v>
      </c>
    </row>
    <row r="9794" spans="1:4" x14ac:dyDescent="0.25">
      <c r="A9794" s="28">
        <v>628101</v>
      </c>
      <c r="B9794" s="11">
        <v>0</v>
      </c>
      <c r="C9794" s="44"/>
      <c r="D9794" s="1">
        <v>42735</v>
      </c>
    </row>
    <row r="9795" spans="1:4" x14ac:dyDescent="0.25">
      <c r="A9795" s="28">
        <v>628101</v>
      </c>
      <c r="B9795" s="11">
        <v>0</v>
      </c>
      <c r="D9795" s="1">
        <v>43100</v>
      </c>
    </row>
    <row r="9796" spans="1:4" x14ac:dyDescent="0.25">
      <c r="A9796" s="28">
        <v>628147</v>
      </c>
      <c r="B9796" s="11">
        <v>1</v>
      </c>
      <c r="D9796" s="1">
        <v>42551</v>
      </c>
    </row>
    <row r="9797" spans="1:4" x14ac:dyDescent="0.25">
      <c r="A9797" s="28">
        <v>628151</v>
      </c>
      <c r="B9797" s="11">
        <v>19017</v>
      </c>
      <c r="C9797" s="44"/>
      <c r="D9797" s="1">
        <v>42551</v>
      </c>
    </row>
    <row r="9798" spans="1:4" x14ac:dyDescent="0.25">
      <c r="A9798" s="28">
        <v>628500</v>
      </c>
      <c r="B9798" s="11">
        <v>6</v>
      </c>
      <c r="D9798" s="1">
        <v>42551</v>
      </c>
    </row>
    <row r="9799" spans="1:4" x14ac:dyDescent="0.25">
      <c r="A9799" s="28">
        <v>628500</v>
      </c>
      <c r="B9799" s="11">
        <v>6</v>
      </c>
      <c r="D9799" s="1">
        <v>42735</v>
      </c>
    </row>
    <row r="9800" spans="1:4" x14ac:dyDescent="0.25">
      <c r="A9800" s="28">
        <v>628500</v>
      </c>
      <c r="B9800" s="11">
        <v>6</v>
      </c>
      <c r="D9800" s="1">
        <v>43100</v>
      </c>
    </row>
    <row r="9801" spans="1:4" x14ac:dyDescent="0.25">
      <c r="A9801" s="28">
        <v>638987</v>
      </c>
      <c r="B9801" s="11">
        <v>1</v>
      </c>
      <c r="D9801" s="1">
        <v>42551</v>
      </c>
    </row>
    <row r="9802" spans="1:4" x14ac:dyDescent="0.25">
      <c r="A9802" s="28">
        <v>638987</v>
      </c>
      <c r="B9802" s="11">
        <v>1</v>
      </c>
      <c r="D9802" s="1">
        <v>42886</v>
      </c>
    </row>
    <row r="9803" spans="1:4" x14ac:dyDescent="0.25">
      <c r="A9803" s="28">
        <v>639444</v>
      </c>
      <c r="B9803" s="11">
        <v>6</v>
      </c>
      <c r="D9803" s="1">
        <v>42735</v>
      </c>
    </row>
    <row r="9804" spans="1:4" x14ac:dyDescent="0.25">
      <c r="A9804" s="28">
        <v>639456</v>
      </c>
      <c r="B9804" s="11">
        <v>7722159</v>
      </c>
      <c r="D9804" s="1">
        <v>42735</v>
      </c>
    </row>
    <row r="9805" spans="1:4" x14ac:dyDescent="0.25">
      <c r="A9805" s="28">
        <v>639460</v>
      </c>
      <c r="B9805" s="11">
        <v>36</v>
      </c>
      <c r="C9805" s="45"/>
      <c r="D9805" s="1">
        <v>42735</v>
      </c>
    </row>
    <row r="9806" spans="1:4" x14ac:dyDescent="0.25">
      <c r="A9806" s="28">
        <v>639464</v>
      </c>
      <c r="B9806" s="11">
        <v>8091057</v>
      </c>
      <c r="C9806" s="45"/>
      <c r="D9806" s="1">
        <v>42735</v>
      </c>
    </row>
    <row r="9807" spans="1:4" x14ac:dyDescent="0.25">
      <c r="A9807" s="28">
        <v>639599</v>
      </c>
      <c r="B9807" s="11">
        <v>1</v>
      </c>
      <c r="D9807" s="1">
        <v>42551</v>
      </c>
    </row>
    <row r="9808" spans="1:4" x14ac:dyDescent="0.25">
      <c r="A9808" s="28">
        <v>639609</v>
      </c>
      <c r="B9808" s="11">
        <v>13</v>
      </c>
      <c r="D9808" s="1">
        <v>42643</v>
      </c>
    </row>
    <row r="9809" spans="1:4" x14ac:dyDescent="0.25">
      <c r="A9809" s="28">
        <v>639609</v>
      </c>
      <c r="B9809" s="11">
        <v>22</v>
      </c>
      <c r="D9809" s="1">
        <v>43008</v>
      </c>
    </row>
    <row r="9810" spans="1:4" x14ac:dyDescent="0.25">
      <c r="A9810" s="28">
        <v>639617</v>
      </c>
      <c r="B9810" s="11">
        <v>30</v>
      </c>
      <c r="D9810" s="1">
        <v>42643</v>
      </c>
    </row>
    <row r="9811" spans="1:4" x14ac:dyDescent="0.25">
      <c r="A9811" s="28">
        <v>639617</v>
      </c>
      <c r="B9811" s="11">
        <v>30</v>
      </c>
      <c r="D9811" s="1">
        <v>43008</v>
      </c>
    </row>
    <row r="9812" spans="1:4" x14ac:dyDescent="0.25">
      <c r="A9812" s="28">
        <v>639621</v>
      </c>
      <c r="B9812" s="11">
        <v>1497204</v>
      </c>
      <c r="D9812" s="1">
        <v>42643</v>
      </c>
    </row>
    <row r="9813" spans="1:4" x14ac:dyDescent="0.25">
      <c r="A9813" s="28">
        <v>639621</v>
      </c>
      <c r="B9813" s="11">
        <v>228834</v>
      </c>
      <c r="D9813" s="1">
        <v>43008</v>
      </c>
    </row>
    <row r="9814" spans="1:4" x14ac:dyDescent="0.25">
      <c r="A9814" s="28">
        <v>639625</v>
      </c>
      <c r="B9814" s="11">
        <v>1697205</v>
      </c>
      <c r="D9814" s="1">
        <v>42643</v>
      </c>
    </row>
    <row r="9815" spans="1:4" x14ac:dyDescent="0.25">
      <c r="A9815" s="28">
        <v>639625</v>
      </c>
      <c r="B9815" s="11">
        <v>1081914</v>
      </c>
      <c r="D9815" s="1">
        <v>43008</v>
      </c>
    </row>
    <row r="9816" spans="1:4" x14ac:dyDescent="0.25">
      <c r="A9816" s="28">
        <v>639989</v>
      </c>
      <c r="B9816" s="11">
        <v>29976</v>
      </c>
      <c r="D9816" s="1">
        <v>42501</v>
      </c>
    </row>
    <row r="9817" spans="1:4" x14ac:dyDescent="0.25">
      <c r="A9817" s="28">
        <v>640453</v>
      </c>
      <c r="B9817" s="11">
        <v>6580</v>
      </c>
      <c r="D9817" s="1">
        <v>42521</v>
      </c>
    </row>
    <row r="9818" spans="1:4" x14ac:dyDescent="0.25">
      <c r="A9818" s="28">
        <v>640499</v>
      </c>
      <c r="B9818" s="11">
        <v>0</v>
      </c>
      <c r="D9818" s="1">
        <v>42735</v>
      </c>
    </row>
    <row r="9819" spans="1:4" x14ac:dyDescent="0.25">
      <c r="A9819" s="28">
        <v>640508</v>
      </c>
      <c r="B9819" s="11">
        <v>22</v>
      </c>
      <c r="D9819" s="1">
        <v>42735</v>
      </c>
    </row>
    <row r="9820" spans="1:4" x14ac:dyDescent="0.25">
      <c r="A9820" s="28">
        <v>640626</v>
      </c>
      <c r="B9820" s="11">
        <v>1</v>
      </c>
      <c r="D9820" s="1">
        <v>42383</v>
      </c>
    </row>
    <row r="9821" spans="1:4" x14ac:dyDescent="0.25">
      <c r="A9821" s="28">
        <v>640683</v>
      </c>
      <c r="B9821" s="11">
        <v>26</v>
      </c>
      <c r="D9821" s="1">
        <v>42735</v>
      </c>
    </row>
    <row r="9822" spans="1:4" x14ac:dyDescent="0.25">
      <c r="A9822" s="28">
        <v>640683</v>
      </c>
      <c r="B9822" s="11">
        <v>25</v>
      </c>
      <c r="D9822" s="1">
        <v>43100</v>
      </c>
    </row>
    <row r="9823" spans="1:4" x14ac:dyDescent="0.25">
      <c r="A9823" s="28">
        <v>640687</v>
      </c>
      <c r="B9823" s="11">
        <v>58</v>
      </c>
      <c r="D9823" s="1">
        <v>42735</v>
      </c>
    </row>
    <row r="9824" spans="1:4" x14ac:dyDescent="0.25">
      <c r="A9824" s="28">
        <v>640687</v>
      </c>
      <c r="B9824" s="11">
        <v>58</v>
      </c>
      <c r="D9824" s="1">
        <v>43100</v>
      </c>
    </row>
    <row r="9825" spans="1:4" x14ac:dyDescent="0.25">
      <c r="A9825" s="28">
        <v>640695</v>
      </c>
      <c r="B9825" s="11">
        <v>18141836</v>
      </c>
      <c r="D9825" s="1">
        <v>42735</v>
      </c>
    </row>
    <row r="9826" spans="1:4" x14ac:dyDescent="0.25">
      <c r="A9826" s="28">
        <v>640699</v>
      </c>
      <c r="B9826" s="11">
        <v>18141836</v>
      </c>
      <c r="D9826" s="1">
        <v>42735</v>
      </c>
    </row>
    <row r="9827" spans="1:4" x14ac:dyDescent="0.25">
      <c r="A9827" s="28">
        <v>640699</v>
      </c>
      <c r="B9827" s="11">
        <v>27998928</v>
      </c>
      <c r="D9827" s="1">
        <v>43100</v>
      </c>
    </row>
    <row r="9828" spans="1:4" x14ac:dyDescent="0.25">
      <c r="A9828" s="28">
        <v>640796</v>
      </c>
      <c r="B9828" s="11">
        <v>1053000</v>
      </c>
      <c r="D9828" s="1">
        <v>42735</v>
      </c>
    </row>
    <row r="9829" spans="1:4" x14ac:dyDescent="0.25">
      <c r="A9829" s="28">
        <v>640828</v>
      </c>
      <c r="B9829" s="11">
        <v>1208891</v>
      </c>
      <c r="D9829" s="1">
        <v>42369</v>
      </c>
    </row>
    <row r="9830" spans="1:4" x14ac:dyDescent="0.25">
      <c r="A9830" s="28">
        <v>640828</v>
      </c>
      <c r="B9830" s="11">
        <v>2720052</v>
      </c>
      <c r="D9830" s="1">
        <v>42735</v>
      </c>
    </row>
    <row r="9831" spans="1:4" x14ac:dyDescent="0.25">
      <c r="A9831" s="28">
        <v>640828</v>
      </c>
      <c r="B9831" s="11">
        <v>2755618</v>
      </c>
      <c r="D9831" s="1">
        <v>43100</v>
      </c>
    </row>
    <row r="9832" spans="1:4" x14ac:dyDescent="0.25">
      <c r="A9832" s="28">
        <v>640832</v>
      </c>
      <c r="B9832" s="11"/>
      <c r="D9832" s="1">
        <v>42369</v>
      </c>
    </row>
    <row r="9833" spans="1:4" x14ac:dyDescent="0.25">
      <c r="A9833" s="28">
        <v>640832</v>
      </c>
      <c r="B9833" s="11">
        <v>29</v>
      </c>
      <c r="C9833" t="s">
        <v>3966</v>
      </c>
      <c r="D9833" s="1">
        <v>42735</v>
      </c>
    </row>
    <row r="9834" spans="1:4" x14ac:dyDescent="0.25">
      <c r="A9834" s="28">
        <v>640840</v>
      </c>
      <c r="B9834" s="11">
        <v>73</v>
      </c>
      <c r="C9834" t="s">
        <v>3291</v>
      </c>
      <c r="D9834" s="1">
        <v>42369</v>
      </c>
    </row>
    <row r="9835" spans="1:4" x14ac:dyDescent="0.25">
      <c r="A9835" s="28">
        <v>640840</v>
      </c>
      <c r="B9835" s="11">
        <v>73</v>
      </c>
      <c r="D9835" s="1">
        <v>42735</v>
      </c>
    </row>
    <row r="9836" spans="1:4" x14ac:dyDescent="0.25">
      <c r="A9836" s="28">
        <v>640844</v>
      </c>
      <c r="B9836" s="11">
        <v>1208891</v>
      </c>
      <c r="D9836" s="1">
        <v>42369</v>
      </c>
    </row>
    <row r="9837" spans="1:4" x14ac:dyDescent="0.25">
      <c r="A9837" s="28">
        <v>640844</v>
      </c>
      <c r="B9837" s="11">
        <v>2720062</v>
      </c>
      <c r="D9837" s="1">
        <v>42735</v>
      </c>
    </row>
    <row r="9838" spans="1:4" x14ac:dyDescent="0.25">
      <c r="A9838" s="28">
        <v>640844</v>
      </c>
      <c r="B9838" s="11">
        <v>2755618</v>
      </c>
      <c r="D9838" s="1">
        <v>43100</v>
      </c>
    </row>
    <row r="9839" spans="1:4" x14ac:dyDescent="0.25">
      <c r="A9839" s="28">
        <v>640848</v>
      </c>
      <c r="B9839" s="11">
        <v>997317</v>
      </c>
      <c r="D9839" s="1">
        <v>42369</v>
      </c>
    </row>
    <row r="9840" spans="1:4" x14ac:dyDescent="0.25">
      <c r="A9840" s="28">
        <v>640848</v>
      </c>
      <c r="B9840" s="11">
        <v>25793893</v>
      </c>
      <c r="D9840" s="1">
        <v>42735</v>
      </c>
    </row>
    <row r="9841" spans="1:4" x14ac:dyDescent="0.25">
      <c r="A9841" s="28">
        <v>640852</v>
      </c>
      <c r="B9841" s="11">
        <v>4</v>
      </c>
      <c r="D9841" s="1">
        <v>42369</v>
      </c>
    </row>
    <row r="9842" spans="1:4" x14ac:dyDescent="0.25">
      <c r="A9842" s="28">
        <v>640852</v>
      </c>
      <c r="B9842" s="11">
        <v>32</v>
      </c>
      <c r="D9842" s="1">
        <v>42735</v>
      </c>
    </row>
    <row r="9843" spans="1:4" x14ac:dyDescent="0.25">
      <c r="A9843" s="28">
        <v>640860</v>
      </c>
      <c r="B9843" s="11">
        <v>997317</v>
      </c>
      <c r="D9843" s="1">
        <v>42369</v>
      </c>
    </row>
    <row r="9844" spans="1:4" x14ac:dyDescent="0.25">
      <c r="A9844" s="28">
        <v>640860</v>
      </c>
      <c r="B9844" s="11">
        <v>25793893</v>
      </c>
      <c r="D9844" s="1">
        <v>42735</v>
      </c>
    </row>
    <row r="9845" spans="1:4" x14ac:dyDescent="0.25">
      <c r="A9845" s="28">
        <v>640864</v>
      </c>
      <c r="B9845" s="11">
        <v>181</v>
      </c>
      <c r="D9845" s="1">
        <v>42369</v>
      </c>
    </row>
    <row r="9846" spans="1:4" x14ac:dyDescent="0.25">
      <c r="A9846" s="28">
        <v>640864</v>
      </c>
      <c r="B9846" s="11">
        <v>181</v>
      </c>
      <c r="D9846" s="1">
        <v>42735</v>
      </c>
    </row>
    <row r="9847" spans="1:4" x14ac:dyDescent="0.25">
      <c r="A9847" s="28">
        <v>640884</v>
      </c>
      <c r="B9847" s="11">
        <v>8816936</v>
      </c>
      <c r="D9847" s="1">
        <v>42369</v>
      </c>
    </row>
    <row r="9848" spans="1:4" x14ac:dyDescent="0.25">
      <c r="A9848" s="28">
        <v>640884</v>
      </c>
      <c r="B9848" s="11">
        <v>13041300</v>
      </c>
      <c r="D9848" s="1">
        <v>42735</v>
      </c>
    </row>
    <row r="9849" spans="1:4" x14ac:dyDescent="0.25">
      <c r="A9849" s="28">
        <v>640888</v>
      </c>
      <c r="B9849" s="11">
        <v>5</v>
      </c>
      <c r="D9849" s="1">
        <v>42369</v>
      </c>
    </row>
    <row r="9850" spans="1:4" x14ac:dyDescent="0.25">
      <c r="A9850" s="28">
        <v>640888</v>
      </c>
      <c r="B9850" s="11">
        <v>149</v>
      </c>
      <c r="D9850" s="1">
        <v>42735</v>
      </c>
    </row>
    <row r="9851" spans="1:4" x14ac:dyDescent="0.25">
      <c r="A9851" s="28">
        <v>640906</v>
      </c>
      <c r="B9851" s="11">
        <v>9</v>
      </c>
      <c r="D9851" s="1">
        <v>42369</v>
      </c>
    </row>
    <row r="9852" spans="1:4" x14ac:dyDescent="0.25">
      <c r="A9852" s="28">
        <v>640906</v>
      </c>
      <c r="B9852" s="11">
        <v>1</v>
      </c>
      <c r="D9852" s="1">
        <v>42735</v>
      </c>
    </row>
    <row r="9853" spans="1:4" x14ac:dyDescent="0.25">
      <c r="A9853" s="28">
        <v>640906</v>
      </c>
      <c r="B9853" s="11">
        <v>34</v>
      </c>
      <c r="D9853" s="1">
        <v>43100</v>
      </c>
    </row>
    <row r="9854" spans="1:4" x14ac:dyDescent="0.25">
      <c r="A9854" s="28">
        <v>640914</v>
      </c>
      <c r="B9854" s="11">
        <v>744</v>
      </c>
      <c r="D9854" s="1">
        <v>42369</v>
      </c>
    </row>
    <row r="9855" spans="1:4" x14ac:dyDescent="0.25">
      <c r="A9855" s="28">
        <v>640914</v>
      </c>
      <c r="B9855" s="11">
        <v>744</v>
      </c>
      <c r="D9855" s="1">
        <v>42735</v>
      </c>
    </row>
    <row r="9856" spans="1:4" x14ac:dyDescent="0.25">
      <c r="A9856" s="28">
        <v>640914</v>
      </c>
      <c r="B9856" s="11">
        <v>766</v>
      </c>
      <c r="D9856" s="1">
        <v>43100</v>
      </c>
    </row>
    <row r="9857" spans="1:4" x14ac:dyDescent="0.25">
      <c r="A9857" s="28">
        <v>640923</v>
      </c>
      <c r="B9857" s="11"/>
      <c r="D9857" s="1">
        <v>42369</v>
      </c>
    </row>
    <row r="9858" spans="1:4" x14ac:dyDescent="0.25">
      <c r="A9858" s="28">
        <v>640923</v>
      </c>
      <c r="B9858" s="11">
        <v>36</v>
      </c>
      <c r="D9858" s="1">
        <v>43100</v>
      </c>
    </row>
    <row r="9859" spans="1:4" x14ac:dyDescent="0.25">
      <c r="A9859" s="28">
        <v>640927</v>
      </c>
      <c r="B9859" s="11"/>
      <c r="D9859" s="1">
        <v>42369</v>
      </c>
    </row>
    <row r="9860" spans="1:4" x14ac:dyDescent="0.25">
      <c r="A9860" s="28">
        <v>640927</v>
      </c>
      <c r="B9860" s="11">
        <v>13</v>
      </c>
      <c r="D9860" s="1">
        <v>43100</v>
      </c>
    </row>
    <row r="9861" spans="1:4" x14ac:dyDescent="0.25">
      <c r="A9861" s="28">
        <v>640935</v>
      </c>
      <c r="B9861" s="11">
        <v>46</v>
      </c>
      <c r="D9861" s="1">
        <v>42369</v>
      </c>
    </row>
    <row r="9862" spans="1:4" x14ac:dyDescent="0.25">
      <c r="A9862" s="28">
        <v>640935</v>
      </c>
      <c r="B9862" s="11">
        <v>13</v>
      </c>
      <c r="D9862" s="1">
        <v>43100</v>
      </c>
    </row>
    <row r="9863" spans="1:4" x14ac:dyDescent="0.25">
      <c r="A9863" s="28">
        <v>640943</v>
      </c>
      <c r="B9863" s="11">
        <v>45400000</v>
      </c>
      <c r="D9863" s="1">
        <v>42369</v>
      </c>
    </row>
    <row r="9864" spans="1:4" x14ac:dyDescent="0.25">
      <c r="A9864" s="28">
        <v>640943</v>
      </c>
      <c r="B9864" s="11">
        <v>85400000</v>
      </c>
      <c r="D9864" s="1">
        <v>43100</v>
      </c>
    </row>
    <row r="9865" spans="1:4" x14ac:dyDescent="0.25">
      <c r="A9865" s="28">
        <v>641291</v>
      </c>
      <c r="B9865" s="11">
        <v>1</v>
      </c>
      <c r="D9865" s="1">
        <v>42369</v>
      </c>
    </row>
    <row r="9866" spans="1:4" x14ac:dyDescent="0.25">
      <c r="A9866" s="28">
        <v>641295</v>
      </c>
      <c r="B9866" s="11">
        <v>1600000</v>
      </c>
      <c r="D9866" s="1">
        <v>42369</v>
      </c>
    </row>
    <row r="9867" spans="1:4" x14ac:dyDescent="0.25">
      <c r="A9867" s="28">
        <v>641492</v>
      </c>
      <c r="B9867" s="11">
        <v>0</v>
      </c>
      <c r="D9867" s="1">
        <v>42735</v>
      </c>
    </row>
    <row r="9868" spans="1:4" x14ac:dyDescent="0.25">
      <c r="A9868" s="28">
        <v>641500</v>
      </c>
      <c r="B9868" s="11">
        <v>1884243</v>
      </c>
      <c r="D9868" s="1">
        <v>42735</v>
      </c>
    </row>
    <row r="9869" spans="1:4" x14ac:dyDescent="0.25">
      <c r="A9869" s="28">
        <v>641504</v>
      </c>
      <c r="B9869" s="11">
        <v>63</v>
      </c>
      <c r="D9869" s="1">
        <v>42735</v>
      </c>
    </row>
    <row r="9870" spans="1:4" x14ac:dyDescent="0.25">
      <c r="A9870" s="28">
        <v>642783</v>
      </c>
      <c r="B9870" s="11"/>
      <c r="D9870" s="1">
        <v>42369</v>
      </c>
    </row>
    <row r="9871" spans="1:4" x14ac:dyDescent="0.25">
      <c r="A9871" s="28">
        <v>642783</v>
      </c>
      <c r="B9871" s="11">
        <v>0</v>
      </c>
      <c r="D9871" s="1">
        <v>42735</v>
      </c>
    </row>
    <row r="9872" spans="1:4" x14ac:dyDescent="0.25">
      <c r="A9872" s="28">
        <v>642791</v>
      </c>
      <c r="B9872" s="11">
        <v>221088</v>
      </c>
      <c r="D9872" s="1">
        <v>42369</v>
      </c>
    </row>
    <row r="9873" spans="1:4" x14ac:dyDescent="0.25">
      <c r="A9873" s="28">
        <v>642791</v>
      </c>
      <c r="B9873" s="11">
        <v>364081</v>
      </c>
      <c r="D9873" s="1">
        <v>42735</v>
      </c>
    </row>
    <row r="9874" spans="1:4" x14ac:dyDescent="0.25">
      <c r="A9874" s="28">
        <v>642795</v>
      </c>
      <c r="B9874" s="11">
        <v>256233</v>
      </c>
      <c r="D9874" s="1">
        <v>42369</v>
      </c>
    </row>
    <row r="9875" spans="1:4" x14ac:dyDescent="0.25">
      <c r="A9875" s="28">
        <v>642795</v>
      </c>
      <c r="B9875" s="11">
        <v>571024</v>
      </c>
      <c r="C9875" s="44"/>
      <c r="D9875" s="1">
        <v>42735</v>
      </c>
    </row>
    <row r="9876" spans="1:4" x14ac:dyDescent="0.25">
      <c r="A9876" s="28">
        <v>642999</v>
      </c>
      <c r="B9876" s="11">
        <v>29442</v>
      </c>
      <c r="D9876" s="1">
        <v>42460</v>
      </c>
    </row>
    <row r="9877" spans="1:4" x14ac:dyDescent="0.25">
      <c r="A9877" s="28">
        <v>654413</v>
      </c>
      <c r="B9877" s="11">
        <v>1</v>
      </c>
      <c r="C9877" s="44">
        <v>0.8</v>
      </c>
      <c r="D9877" s="1">
        <v>42735</v>
      </c>
    </row>
    <row r="9878" spans="1:4" x14ac:dyDescent="0.25">
      <c r="A9878" s="28">
        <v>655008</v>
      </c>
      <c r="B9878" s="11">
        <v>15</v>
      </c>
      <c r="D9878" s="1">
        <v>42735</v>
      </c>
    </row>
    <row r="9879" spans="1:4" x14ac:dyDescent="0.25">
      <c r="A9879" s="28">
        <v>655008</v>
      </c>
      <c r="B9879" s="11">
        <v>44</v>
      </c>
      <c r="D9879" s="1">
        <v>43100</v>
      </c>
    </row>
    <row r="9880" spans="1:4" x14ac:dyDescent="0.25">
      <c r="A9880" s="28">
        <v>655016</v>
      </c>
      <c r="B9880" s="11">
        <v>4100034</v>
      </c>
      <c r="D9880" s="1">
        <v>42735</v>
      </c>
    </row>
    <row r="9881" spans="1:4" x14ac:dyDescent="0.25">
      <c r="A9881" s="28">
        <v>655016</v>
      </c>
      <c r="B9881" s="11">
        <v>8340791</v>
      </c>
      <c r="D9881" s="1">
        <v>43100</v>
      </c>
    </row>
    <row r="9882" spans="1:4" x14ac:dyDescent="0.25">
      <c r="A9882" s="28">
        <v>655020</v>
      </c>
      <c r="B9882" s="11">
        <v>132</v>
      </c>
      <c r="C9882" s="44"/>
      <c r="D9882" s="1">
        <v>42735</v>
      </c>
    </row>
    <row r="9883" spans="1:4" x14ac:dyDescent="0.25">
      <c r="A9883" s="28">
        <v>655020</v>
      </c>
      <c r="B9883" s="11">
        <v>132</v>
      </c>
      <c r="C9883" s="44"/>
      <c r="D9883" s="1">
        <v>43100</v>
      </c>
    </row>
    <row r="9884" spans="1:4" x14ac:dyDescent="0.25">
      <c r="A9884" s="28">
        <v>655024</v>
      </c>
      <c r="B9884" s="11">
        <v>4100034</v>
      </c>
      <c r="D9884" s="1">
        <v>42735</v>
      </c>
    </row>
    <row r="9885" spans="1:4" x14ac:dyDescent="0.25">
      <c r="A9885" s="28">
        <v>655024</v>
      </c>
      <c r="B9885" s="11">
        <v>8340791</v>
      </c>
      <c r="D9885" s="1">
        <v>43100</v>
      </c>
    </row>
    <row r="9886" spans="1:4" x14ac:dyDescent="0.25">
      <c r="A9886" s="28">
        <v>655052</v>
      </c>
      <c r="B9886" s="11">
        <v>0</v>
      </c>
      <c r="C9886" s="44">
        <v>0.99</v>
      </c>
      <c r="D9886" s="1">
        <v>43100</v>
      </c>
    </row>
    <row r="9887" spans="1:4" x14ac:dyDescent="0.25">
      <c r="A9887" s="28">
        <v>655072</v>
      </c>
      <c r="B9887" s="11">
        <v>640000</v>
      </c>
      <c r="D9887" s="1">
        <v>43100</v>
      </c>
    </row>
    <row r="9888" spans="1:4" x14ac:dyDescent="0.25">
      <c r="A9888" s="28">
        <v>665482</v>
      </c>
      <c r="B9888" s="11">
        <v>3332000</v>
      </c>
      <c r="D9888" s="1">
        <v>42369</v>
      </c>
    </row>
    <row r="9889" spans="1:4" x14ac:dyDescent="0.25">
      <c r="A9889" s="28">
        <v>665482</v>
      </c>
      <c r="B9889" s="11">
        <v>4821112</v>
      </c>
      <c r="D9889" s="1">
        <v>42735</v>
      </c>
    </row>
    <row r="9890" spans="1:4" x14ac:dyDescent="0.25">
      <c r="A9890" s="28">
        <v>665992</v>
      </c>
      <c r="B9890" s="11">
        <v>0</v>
      </c>
      <c r="D9890" s="1">
        <v>43100</v>
      </c>
    </row>
    <row r="9891" spans="1:4" x14ac:dyDescent="0.25">
      <c r="A9891" s="28">
        <v>667302</v>
      </c>
      <c r="B9891" s="11">
        <v>207350</v>
      </c>
      <c r="D9891" s="1">
        <v>42277</v>
      </c>
    </row>
    <row r="9892" spans="1:4" x14ac:dyDescent="0.25">
      <c r="A9892" s="28">
        <v>667302</v>
      </c>
      <c r="B9892" s="11">
        <v>584166</v>
      </c>
      <c r="D9892" s="1">
        <v>42735</v>
      </c>
    </row>
    <row r="9893" spans="1:4" x14ac:dyDescent="0.25">
      <c r="A9893" s="28">
        <v>667408</v>
      </c>
      <c r="B9893" s="11">
        <v>20</v>
      </c>
      <c r="D9893" s="1">
        <v>42735</v>
      </c>
    </row>
    <row r="9894" spans="1:4" x14ac:dyDescent="0.25">
      <c r="A9894" s="28">
        <v>667416</v>
      </c>
      <c r="B9894" s="11">
        <v>1236000</v>
      </c>
      <c r="D9894" s="1">
        <v>42735</v>
      </c>
    </row>
    <row r="9895" spans="1:4" x14ac:dyDescent="0.25">
      <c r="A9895" s="28">
        <v>667422</v>
      </c>
      <c r="B9895" s="11">
        <v>1037153</v>
      </c>
      <c r="D9895" s="1">
        <v>42735</v>
      </c>
    </row>
    <row r="9896" spans="1:4" x14ac:dyDescent="0.25">
      <c r="A9896" s="28">
        <v>667428</v>
      </c>
      <c r="B9896" s="11">
        <v>8816936</v>
      </c>
      <c r="D9896" s="1">
        <v>42369</v>
      </c>
    </row>
    <row r="9897" spans="1:4" x14ac:dyDescent="0.25">
      <c r="A9897" s="28">
        <v>667428</v>
      </c>
      <c r="B9897" s="11">
        <v>13041300</v>
      </c>
      <c r="D9897" s="1">
        <v>42735</v>
      </c>
    </row>
    <row r="9898" spans="1:4" x14ac:dyDescent="0.25">
      <c r="A9898" s="28">
        <v>667432</v>
      </c>
      <c r="B9898" s="11">
        <v>0</v>
      </c>
      <c r="C9898" s="44">
        <v>0.11</v>
      </c>
      <c r="D9898" s="1">
        <v>42735</v>
      </c>
    </row>
    <row r="9899" spans="1:4" x14ac:dyDescent="0.25">
      <c r="A9899" s="28">
        <v>667463</v>
      </c>
      <c r="B9899" s="11">
        <v>3598239</v>
      </c>
      <c r="D9899" s="1">
        <v>42735</v>
      </c>
    </row>
    <row r="9900" spans="1:4" x14ac:dyDescent="0.25">
      <c r="A9900" s="28">
        <v>690297</v>
      </c>
      <c r="B9900" s="11">
        <v>2000000</v>
      </c>
      <c r="D9900" s="1">
        <v>42735</v>
      </c>
    </row>
    <row r="9901" spans="1:4" x14ac:dyDescent="0.25">
      <c r="A9901" s="28">
        <v>690297</v>
      </c>
      <c r="B9901" s="11">
        <v>7812509</v>
      </c>
      <c r="D9901" s="1">
        <v>43100</v>
      </c>
    </row>
    <row r="9902" spans="1:4" x14ac:dyDescent="0.25">
      <c r="A9902" s="28">
        <v>690301</v>
      </c>
      <c r="B9902" s="11">
        <v>0</v>
      </c>
      <c r="C9902" s="44">
        <v>0.65</v>
      </c>
      <c r="D9902" s="1">
        <v>42735</v>
      </c>
    </row>
    <row r="9903" spans="1:4" x14ac:dyDescent="0.25">
      <c r="A9903" s="28">
        <v>690306</v>
      </c>
      <c r="B9903" s="11">
        <v>1</v>
      </c>
      <c r="D9903" s="1">
        <v>42735</v>
      </c>
    </row>
    <row r="9904" spans="1:4" x14ac:dyDescent="0.25">
      <c r="A9904" s="28">
        <v>690366</v>
      </c>
      <c r="B9904" s="11">
        <v>1</v>
      </c>
      <c r="D9904" s="1">
        <v>42735</v>
      </c>
    </row>
    <row r="9905" spans="1:4" x14ac:dyDescent="0.25">
      <c r="A9905" s="28">
        <v>690382</v>
      </c>
      <c r="B9905" s="11">
        <v>24</v>
      </c>
      <c r="D9905" s="1">
        <v>42735</v>
      </c>
    </row>
    <row r="9906" spans="1:4" x14ac:dyDescent="0.25">
      <c r="A9906" s="28">
        <v>690390</v>
      </c>
      <c r="B9906" s="11">
        <v>1978619</v>
      </c>
      <c r="D9906" s="1">
        <v>42735</v>
      </c>
    </row>
    <row r="9907" spans="1:4" x14ac:dyDescent="0.25">
      <c r="A9907" s="28">
        <v>690390</v>
      </c>
      <c r="B9907" s="11">
        <v>5093000</v>
      </c>
      <c r="D9907" s="1">
        <v>43100</v>
      </c>
    </row>
    <row r="9908" spans="1:4" x14ac:dyDescent="0.25">
      <c r="A9908" s="28">
        <v>690394</v>
      </c>
      <c r="B9908" s="11">
        <v>5</v>
      </c>
      <c r="D9908" s="1">
        <v>42735</v>
      </c>
    </row>
    <row r="9909" spans="1:4" x14ac:dyDescent="0.25">
      <c r="A9909" s="28">
        <v>690398</v>
      </c>
      <c r="B9909" s="11">
        <v>1978619</v>
      </c>
      <c r="D9909" s="1">
        <v>42735</v>
      </c>
    </row>
    <row r="9910" spans="1:4" x14ac:dyDescent="0.25">
      <c r="A9910" s="28">
        <v>690398</v>
      </c>
      <c r="B9910" s="11">
        <v>5093000</v>
      </c>
      <c r="D9910" s="1">
        <v>43100</v>
      </c>
    </row>
    <row r="9911" spans="1:4" x14ac:dyDescent="0.25">
      <c r="A9911" s="28">
        <v>690406</v>
      </c>
      <c r="B9911" s="11">
        <v>500000</v>
      </c>
      <c r="D9911" s="1">
        <v>42735</v>
      </c>
    </row>
    <row r="9912" spans="1:4" x14ac:dyDescent="0.25">
      <c r="A9912" s="28">
        <v>690434</v>
      </c>
      <c r="B9912" s="11">
        <v>34120</v>
      </c>
      <c r="D9912" s="1">
        <v>42916</v>
      </c>
    </row>
    <row r="9913" spans="1:4" x14ac:dyDescent="0.25">
      <c r="A9913" s="28">
        <v>690434</v>
      </c>
      <c r="B9913" s="11">
        <v>49919</v>
      </c>
      <c r="D9913" s="1">
        <v>43100</v>
      </c>
    </row>
    <row r="9914" spans="1:4" x14ac:dyDescent="0.25">
      <c r="A9914" s="28">
        <v>690440</v>
      </c>
      <c r="B9914" s="11">
        <v>33400</v>
      </c>
      <c r="D9914" s="1">
        <v>42916</v>
      </c>
    </row>
    <row r="9915" spans="1:4" x14ac:dyDescent="0.25">
      <c r="A9915" s="28">
        <v>690440</v>
      </c>
      <c r="B9915" s="11">
        <v>49919</v>
      </c>
      <c r="D9915" s="1">
        <v>43100</v>
      </c>
    </row>
    <row r="9916" spans="1:4" x14ac:dyDescent="0.25">
      <c r="A9916" s="28">
        <v>690444</v>
      </c>
      <c r="B9916" s="11">
        <v>135956</v>
      </c>
      <c r="D9916" s="1">
        <v>42916</v>
      </c>
    </row>
    <row r="9917" spans="1:4" x14ac:dyDescent="0.25">
      <c r="A9917" s="28">
        <v>690444</v>
      </c>
      <c r="B9917" s="11">
        <v>137118</v>
      </c>
      <c r="D9917" s="1">
        <v>43100</v>
      </c>
    </row>
    <row r="9918" spans="1:4" x14ac:dyDescent="0.25">
      <c r="A9918" s="28">
        <v>690542</v>
      </c>
      <c r="B9918" s="11"/>
      <c r="D9918" s="1">
        <v>42369</v>
      </c>
    </row>
    <row r="9919" spans="1:4" x14ac:dyDescent="0.25">
      <c r="A9919" s="28">
        <v>690542</v>
      </c>
      <c r="B9919" s="11">
        <v>18753447</v>
      </c>
      <c r="D9919" s="1">
        <v>42735</v>
      </c>
    </row>
    <row r="9920" spans="1:4" x14ac:dyDescent="0.25">
      <c r="A9920" s="28">
        <v>690542</v>
      </c>
      <c r="B9920" s="11">
        <v>33629201</v>
      </c>
      <c r="D9920" s="1">
        <v>43100</v>
      </c>
    </row>
    <row r="9921" spans="1:4" x14ac:dyDescent="0.25">
      <c r="A9921" s="28">
        <v>690545</v>
      </c>
      <c r="B9921" s="11">
        <v>29000</v>
      </c>
      <c r="D9921" s="1">
        <v>42369</v>
      </c>
    </row>
    <row r="9922" spans="1:4" x14ac:dyDescent="0.25">
      <c r="A9922" s="28">
        <v>690550</v>
      </c>
      <c r="B9922" s="11">
        <v>17034</v>
      </c>
      <c r="C9922" s="44"/>
      <c r="D9922" s="1">
        <v>42551</v>
      </c>
    </row>
    <row r="9923" spans="1:4" x14ac:dyDescent="0.25">
      <c r="A9923" s="28">
        <v>690553</v>
      </c>
      <c r="B9923" s="11">
        <v>1884243</v>
      </c>
      <c r="D9923" s="1">
        <v>42735</v>
      </c>
    </row>
    <row r="9924" spans="1:4" x14ac:dyDescent="0.25">
      <c r="A9924" s="28">
        <v>690566</v>
      </c>
      <c r="B9924" s="11">
        <v>152000</v>
      </c>
      <c r="D9924" s="1">
        <v>42551</v>
      </c>
    </row>
    <row r="9925" spans="1:4" x14ac:dyDescent="0.25">
      <c r="A9925" s="28">
        <v>690566</v>
      </c>
      <c r="B9925" s="11">
        <v>152000</v>
      </c>
      <c r="D9925" s="1">
        <v>42735</v>
      </c>
    </row>
    <row r="9926" spans="1:4" x14ac:dyDescent="0.25">
      <c r="A9926" s="28">
        <v>690570</v>
      </c>
      <c r="B9926" s="11">
        <v>24</v>
      </c>
      <c r="D9926" s="1">
        <v>42369</v>
      </c>
    </row>
    <row r="9927" spans="1:4" x14ac:dyDescent="0.25">
      <c r="A9927" s="28">
        <v>690570</v>
      </c>
      <c r="B9927" s="11">
        <v>24</v>
      </c>
      <c r="D9927" s="1">
        <v>42735</v>
      </c>
    </row>
    <row r="9928" spans="1:4" x14ac:dyDescent="0.25">
      <c r="A9928" s="28">
        <v>690578</v>
      </c>
      <c r="B9928" s="11">
        <v>421</v>
      </c>
      <c r="D9928" s="1">
        <v>42369</v>
      </c>
    </row>
    <row r="9929" spans="1:4" x14ac:dyDescent="0.25">
      <c r="A9929" s="28">
        <v>690578</v>
      </c>
      <c r="B9929" s="11">
        <v>421</v>
      </c>
      <c r="D9929" s="1">
        <v>42735</v>
      </c>
    </row>
    <row r="9930" spans="1:4" x14ac:dyDescent="0.25">
      <c r="A9930" s="28">
        <v>690590</v>
      </c>
      <c r="B9930" s="11">
        <v>565662</v>
      </c>
      <c r="D9930" s="1">
        <v>42369</v>
      </c>
    </row>
    <row r="9931" spans="1:4" x14ac:dyDescent="0.25">
      <c r="A9931" s="28">
        <v>690590</v>
      </c>
      <c r="B9931" s="11">
        <v>2511607</v>
      </c>
      <c r="D9931" s="1">
        <v>42735</v>
      </c>
    </row>
    <row r="9932" spans="1:4" x14ac:dyDescent="0.25">
      <c r="A9932" s="28">
        <v>690594</v>
      </c>
      <c r="B9932" s="11">
        <v>565662</v>
      </c>
      <c r="D9932" s="1">
        <v>42369</v>
      </c>
    </row>
    <row r="9933" spans="1:4" x14ac:dyDescent="0.25">
      <c r="A9933" s="28">
        <v>690594</v>
      </c>
      <c r="B9933" s="11">
        <v>2511607</v>
      </c>
      <c r="D9933" s="1">
        <v>42735</v>
      </c>
    </row>
    <row r="9934" spans="1:4" x14ac:dyDescent="0.25">
      <c r="A9934" s="28">
        <v>690653</v>
      </c>
      <c r="B9934" s="11">
        <v>248834</v>
      </c>
      <c r="D9934" s="1">
        <v>42460</v>
      </c>
    </row>
    <row r="9935" spans="1:4" x14ac:dyDescent="0.25">
      <c r="A9935" s="28">
        <v>690653</v>
      </c>
      <c r="B9935" s="11">
        <v>962794</v>
      </c>
      <c r="D9935" s="1">
        <v>42643</v>
      </c>
    </row>
    <row r="9936" spans="1:4" x14ac:dyDescent="0.25">
      <c r="A9936" s="28">
        <v>690653</v>
      </c>
      <c r="B9936" s="11">
        <v>1110216</v>
      </c>
      <c r="D9936" s="1">
        <v>43008</v>
      </c>
    </row>
    <row r="9937" spans="1:4" x14ac:dyDescent="0.25">
      <c r="A9937" s="28">
        <v>690675</v>
      </c>
      <c r="B9937" s="11">
        <v>99</v>
      </c>
      <c r="C9937" s="44"/>
      <c r="D9937" s="1">
        <v>42369</v>
      </c>
    </row>
    <row r="9938" spans="1:4" x14ac:dyDescent="0.25">
      <c r="A9938" s="28">
        <v>690675</v>
      </c>
      <c r="B9938" s="11">
        <v>99</v>
      </c>
      <c r="D9938" s="1">
        <v>42735</v>
      </c>
    </row>
    <row r="9939" spans="1:4" x14ac:dyDescent="0.25">
      <c r="A9939" s="28">
        <v>690675</v>
      </c>
      <c r="B9939" s="11">
        <v>99</v>
      </c>
      <c r="D9939" s="1">
        <v>43465</v>
      </c>
    </row>
    <row r="9940" spans="1:4" x14ac:dyDescent="0.25">
      <c r="A9940" s="28">
        <v>690679</v>
      </c>
      <c r="B9940" s="11">
        <v>30968092</v>
      </c>
      <c r="D9940" s="1">
        <v>42369</v>
      </c>
    </row>
    <row r="9941" spans="1:4" x14ac:dyDescent="0.25">
      <c r="A9941" s="28">
        <v>690679</v>
      </c>
      <c r="B9941" s="11">
        <v>88506604</v>
      </c>
      <c r="C9941" s="44"/>
      <c r="D9941" s="1">
        <v>42735</v>
      </c>
    </row>
    <row r="9942" spans="1:4" x14ac:dyDescent="0.25">
      <c r="A9942" s="28">
        <v>690679</v>
      </c>
      <c r="B9942" s="11">
        <v>101322449</v>
      </c>
      <c r="D9942" s="1">
        <v>43100</v>
      </c>
    </row>
    <row r="9943" spans="1:4" x14ac:dyDescent="0.25">
      <c r="A9943" s="28">
        <v>690683</v>
      </c>
      <c r="B9943" s="11">
        <v>30968092</v>
      </c>
      <c r="D9943" s="1">
        <v>42369</v>
      </c>
    </row>
    <row r="9944" spans="1:4" x14ac:dyDescent="0.25">
      <c r="A9944" s="28">
        <v>690683</v>
      </c>
      <c r="B9944" s="11">
        <v>86506604</v>
      </c>
      <c r="D9944" s="1">
        <v>42735</v>
      </c>
    </row>
    <row r="9945" spans="1:4" x14ac:dyDescent="0.25">
      <c r="A9945" s="28">
        <v>690683</v>
      </c>
      <c r="B9945" s="11">
        <v>99322449</v>
      </c>
      <c r="C9945" s="44"/>
      <c r="D9945" s="1">
        <v>43100</v>
      </c>
    </row>
    <row r="9946" spans="1:4" x14ac:dyDescent="0.25">
      <c r="A9946" s="28">
        <v>690703</v>
      </c>
      <c r="B9946" s="11">
        <v>10662947</v>
      </c>
      <c r="C9946" s="44"/>
      <c r="D9946" s="1">
        <v>42916</v>
      </c>
    </row>
    <row r="9947" spans="1:4" x14ac:dyDescent="0.25">
      <c r="A9947" s="28">
        <v>690703</v>
      </c>
      <c r="B9947" s="11">
        <v>10662947</v>
      </c>
      <c r="C9947" s="44"/>
      <c r="D9947" s="1">
        <v>43100</v>
      </c>
    </row>
    <row r="9948" spans="1:4" x14ac:dyDescent="0.25">
      <c r="A9948" s="28">
        <v>690713</v>
      </c>
      <c r="B9948" s="11">
        <v>375434</v>
      </c>
      <c r="D9948" s="1">
        <v>42916</v>
      </c>
    </row>
    <row r="9949" spans="1:4" x14ac:dyDescent="0.25">
      <c r="A9949" s="28">
        <v>690713</v>
      </c>
      <c r="B9949" s="11">
        <v>375434</v>
      </c>
      <c r="D9949" s="1">
        <v>43100</v>
      </c>
    </row>
    <row r="9950" spans="1:4" x14ac:dyDescent="0.25">
      <c r="A9950" s="28">
        <v>690726</v>
      </c>
      <c r="B9950" s="11">
        <v>110000</v>
      </c>
      <c r="C9950" t="s">
        <v>4593</v>
      </c>
      <c r="D9950" s="1">
        <v>42916</v>
      </c>
    </row>
    <row r="9951" spans="1:4" x14ac:dyDescent="0.25">
      <c r="A9951" s="28">
        <v>690726</v>
      </c>
      <c r="B9951" s="11">
        <v>110000</v>
      </c>
      <c r="D9951" s="1">
        <v>43100</v>
      </c>
    </row>
    <row r="9952" spans="1:4" x14ac:dyDescent="0.25">
      <c r="A9952" s="28">
        <v>691246</v>
      </c>
      <c r="B9952" s="11">
        <v>18</v>
      </c>
      <c r="D9952" s="1">
        <v>42735</v>
      </c>
    </row>
    <row r="9953" spans="1:4" x14ac:dyDescent="0.25">
      <c r="A9953" s="28">
        <v>691259</v>
      </c>
      <c r="B9953" s="11">
        <v>2028185</v>
      </c>
      <c r="D9953" s="1">
        <v>42735</v>
      </c>
    </row>
    <row r="9954" spans="1:4" x14ac:dyDescent="0.25">
      <c r="A9954" s="28">
        <v>691259</v>
      </c>
      <c r="B9954" s="11">
        <v>2167101</v>
      </c>
      <c r="D9954" s="1">
        <v>43100</v>
      </c>
    </row>
    <row r="9955" spans="1:4" x14ac:dyDescent="0.25">
      <c r="A9955" s="28">
        <v>691263</v>
      </c>
      <c r="B9955" s="11">
        <v>2028185</v>
      </c>
      <c r="D9955" s="1">
        <v>42735</v>
      </c>
    </row>
    <row r="9956" spans="1:4" x14ac:dyDescent="0.25">
      <c r="A9956" s="28">
        <v>691263</v>
      </c>
      <c r="B9956" s="11">
        <v>2167101</v>
      </c>
      <c r="D9956" s="1">
        <v>43100</v>
      </c>
    </row>
    <row r="9957" spans="1:4" x14ac:dyDescent="0.25">
      <c r="A9957" s="28">
        <v>691765</v>
      </c>
      <c r="B9957" s="11">
        <v>7386658</v>
      </c>
      <c r="D9957" s="1">
        <v>42978</v>
      </c>
    </row>
    <row r="9958" spans="1:4" x14ac:dyDescent="0.25">
      <c r="A9958" s="28">
        <v>692077</v>
      </c>
      <c r="B9958" s="11">
        <v>1</v>
      </c>
      <c r="D9958" s="1">
        <v>42613</v>
      </c>
    </row>
    <row r="9959" spans="1:4" x14ac:dyDescent="0.25">
      <c r="A9959" s="28">
        <v>692082</v>
      </c>
      <c r="B9959" s="11">
        <v>10007</v>
      </c>
      <c r="D9959" s="1">
        <v>42613</v>
      </c>
    </row>
    <row r="9960" spans="1:4" x14ac:dyDescent="0.25">
      <c r="A9960" s="28">
        <v>692663</v>
      </c>
      <c r="B9960" s="11">
        <v>1041100</v>
      </c>
      <c r="D9960" s="1">
        <v>42369</v>
      </c>
    </row>
    <row r="9961" spans="1:4" x14ac:dyDescent="0.25">
      <c r="A9961" s="28">
        <v>692663</v>
      </c>
      <c r="B9961" s="11">
        <v>1316383</v>
      </c>
      <c r="C9961" t="s">
        <v>4117</v>
      </c>
      <c r="D9961" s="1">
        <v>42735</v>
      </c>
    </row>
    <row r="9962" spans="1:4" x14ac:dyDescent="0.25">
      <c r="A9962" s="28">
        <v>692663</v>
      </c>
      <c r="B9962" s="11">
        <v>3925791</v>
      </c>
      <c r="D9962" s="1">
        <v>43100</v>
      </c>
    </row>
    <row r="9963" spans="1:4" x14ac:dyDescent="0.25">
      <c r="A9963" s="28">
        <v>692671</v>
      </c>
      <c r="B9963" s="11"/>
      <c r="D9963" s="1">
        <v>42369</v>
      </c>
    </row>
    <row r="9964" spans="1:4" x14ac:dyDescent="0.25">
      <c r="A9964" s="28">
        <v>692671</v>
      </c>
      <c r="B9964" s="11">
        <v>0</v>
      </c>
      <c r="D9964" s="1">
        <v>42735</v>
      </c>
    </row>
    <row r="9965" spans="1:4" x14ac:dyDescent="0.25">
      <c r="A9965" s="28">
        <v>692671</v>
      </c>
      <c r="B9965" s="11">
        <v>2</v>
      </c>
      <c r="D9965" s="1">
        <v>43100</v>
      </c>
    </row>
    <row r="9966" spans="1:4" x14ac:dyDescent="0.25">
      <c r="A9966" s="28">
        <v>692679</v>
      </c>
      <c r="B9966" s="11">
        <v>21</v>
      </c>
      <c r="D9966" s="1">
        <v>42369</v>
      </c>
    </row>
    <row r="9967" spans="1:4" x14ac:dyDescent="0.25">
      <c r="A9967" s="28">
        <v>692679</v>
      </c>
      <c r="B9967" s="11">
        <v>24</v>
      </c>
      <c r="D9967" s="1">
        <v>42735</v>
      </c>
    </row>
    <row r="9968" spans="1:4" x14ac:dyDescent="0.25">
      <c r="A9968" s="28">
        <v>692679</v>
      </c>
      <c r="B9968" s="11">
        <v>24</v>
      </c>
      <c r="D9968" s="1">
        <v>43100</v>
      </c>
    </row>
    <row r="9969" spans="1:4" x14ac:dyDescent="0.25">
      <c r="A9969" s="28">
        <v>703215</v>
      </c>
      <c r="B9969" s="11">
        <v>251</v>
      </c>
      <c r="D9969" s="1">
        <v>42735</v>
      </c>
    </row>
    <row r="9970" spans="1:4" x14ac:dyDescent="0.25">
      <c r="A9970" s="28">
        <v>703219</v>
      </c>
      <c r="B9970" s="11">
        <v>820</v>
      </c>
      <c r="D9970" s="1">
        <v>42735</v>
      </c>
    </row>
    <row r="9971" spans="1:4" x14ac:dyDescent="0.25">
      <c r="A9971" s="28">
        <v>703229</v>
      </c>
      <c r="B9971" s="11">
        <v>12194321</v>
      </c>
      <c r="D9971" s="1">
        <v>42735</v>
      </c>
    </row>
    <row r="9972" spans="1:4" x14ac:dyDescent="0.25">
      <c r="A9972" s="28">
        <v>703229</v>
      </c>
      <c r="B9972" s="11">
        <v>36641878</v>
      </c>
      <c r="D9972" s="1">
        <v>43100</v>
      </c>
    </row>
    <row r="9973" spans="1:4" x14ac:dyDescent="0.25">
      <c r="A9973" s="28">
        <v>703236</v>
      </c>
      <c r="B9973" s="11">
        <v>12194321</v>
      </c>
      <c r="D9973" s="1">
        <v>42735</v>
      </c>
    </row>
    <row r="9974" spans="1:4" x14ac:dyDescent="0.25">
      <c r="A9974" s="28">
        <v>703236</v>
      </c>
      <c r="B9974" s="11">
        <v>36642878</v>
      </c>
      <c r="D9974" s="1">
        <v>43100</v>
      </c>
    </row>
    <row r="9975" spans="1:4" x14ac:dyDescent="0.25">
      <c r="A9975" s="28">
        <v>703568</v>
      </c>
      <c r="B9975" s="11">
        <v>1</v>
      </c>
      <c r="C9975" s="44"/>
      <c r="D9975" s="1">
        <v>42551</v>
      </c>
    </row>
    <row r="9976" spans="1:4" x14ac:dyDescent="0.25">
      <c r="A9976" s="28">
        <v>703572</v>
      </c>
      <c r="B9976" s="11">
        <v>3814</v>
      </c>
      <c r="D9976" s="1">
        <v>42551</v>
      </c>
    </row>
    <row r="9977" spans="1:4" x14ac:dyDescent="0.25">
      <c r="A9977" s="28">
        <v>703804</v>
      </c>
      <c r="B9977" s="11">
        <v>4</v>
      </c>
      <c r="C9977" t="s">
        <v>4471</v>
      </c>
      <c r="D9977" s="1">
        <v>42735</v>
      </c>
    </row>
    <row r="9978" spans="1:4" x14ac:dyDescent="0.25">
      <c r="A9978" s="28">
        <v>703813</v>
      </c>
      <c r="B9978" s="11">
        <v>1121131</v>
      </c>
      <c r="D9978" s="1">
        <v>42735</v>
      </c>
    </row>
    <row r="9979" spans="1:4" x14ac:dyDescent="0.25">
      <c r="A9979" s="28">
        <v>703817</v>
      </c>
      <c r="B9979" s="11">
        <v>105</v>
      </c>
      <c r="C9979" t="s">
        <v>4472</v>
      </c>
      <c r="D9979" s="1">
        <v>42735</v>
      </c>
    </row>
    <row r="9980" spans="1:4" x14ac:dyDescent="0.25">
      <c r="A9980" s="28">
        <v>703822</v>
      </c>
      <c r="B9980" s="11">
        <v>1121131</v>
      </c>
      <c r="D9980" s="1">
        <v>42735</v>
      </c>
    </row>
    <row r="9981" spans="1:4" x14ac:dyDescent="0.25">
      <c r="A9981" s="28">
        <v>705840</v>
      </c>
      <c r="B9981" s="11">
        <v>0</v>
      </c>
      <c r="C9981" s="44"/>
      <c r="D9981" s="1">
        <v>42460</v>
      </c>
    </row>
    <row r="9982" spans="1:4" x14ac:dyDescent="0.25">
      <c r="A9982" s="28">
        <v>705840</v>
      </c>
      <c r="B9982" s="11">
        <v>12</v>
      </c>
      <c r="C9982" s="44"/>
      <c r="D9982" s="1">
        <v>42825</v>
      </c>
    </row>
    <row r="9983" spans="1:4" x14ac:dyDescent="0.25">
      <c r="A9983" s="28">
        <v>705848</v>
      </c>
      <c r="B9983" s="11">
        <v>172</v>
      </c>
      <c r="C9983" s="44"/>
      <c r="D9983" s="1">
        <v>42460</v>
      </c>
    </row>
    <row r="9984" spans="1:4" x14ac:dyDescent="0.25">
      <c r="A9984" s="28">
        <v>705848</v>
      </c>
      <c r="B9984" s="11">
        <v>172</v>
      </c>
      <c r="D9984" s="1">
        <v>42825</v>
      </c>
    </row>
    <row r="9985" spans="1:4" x14ac:dyDescent="0.25">
      <c r="A9985" s="28">
        <v>705852</v>
      </c>
      <c r="B9985" s="11">
        <v>39699</v>
      </c>
      <c r="D9985" s="1">
        <v>42460</v>
      </c>
    </row>
    <row r="9986" spans="1:4" x14ac:dyDescent="0.25">
      <c r="A9986" s="28">
        <v>705852</v>
      </c>
      <c r="B9986" s="11">
        <v>4179705</v>
      </c>
      <c r="D9986" s="1">
        <v>42825</v>
      </c>
    </row>
    <row r="9987" spans="1:4" x14ac:dyDescent="0.25">
      <c r="A9987" s="28">
        <v>705856</v>
      </c>
      <c r="B9987" s="11">
        <v>39699</v>
      </c>
      <c r="D9987" s="1">
        <v>42460</v>
      </c>
    </row>
    <row r="9988" spans="1:4" x14ac:dyDescent="0.25">
      <c r="A9988" s="28">
        <v>705856</v>
      </c>
      <c r="B9988" s="11">
        <v>4179705</v>
      </c>
      <c r="D9988" s="1">
        <v>42825</v>
      </c>
    </row>
    <row r="9989" spans="1:4" x14ac:dyDescent="0.25">
      <c r="A9989" s="28">
        <v>716261</v>
      </c>
      <c r="B9989" s="11">
        <v>10434</v>
      </c>
      <c r="D9989" s="1">
        <v>42638</v>
      </c>
    </row>
    <row r="9990" spans="1:4" x14ac:dyDescent="0.25">
      <c r="A9990" s="28">
        <v>716737</v>
      </c>
      <c r="B9990" s="11">
        <v>1</v>
      </c>
      <c r="D9990" s="1">
        <v>42735</v>
      </c>
    </row>
    <row r="9991" spans="1:4" x14ac:dyDescent="0.25">
      <c r="A9991" s="28">
        <v>716765</v>
      </c>
      <c r="B9991" s="11">
        <v>155000</v>
      </c>
      <c r="D9991" s="1">
        <v>42735</v>
      </c>
    </row>
    <row r="9992" spans="1:4" x14ac:dyDescent="0.25">
      <c r="A9992" s="28">
        <v>716834</v>
      </c>
      <c r="B9992" s="11">
        <v>1</v>
      </c>
      <c r="D9992" s="1">
        <v>42597</v>
      </c>
    </row>
    <row r="9993" spans="1:4" x14ac:dyDescent="0.25">
      <c r="A9993" s="28">
        <v>716838</v>
      </c>
      <c r="B9993" s="11">
        <v>65510</v>
      </c>
      <c r="D9993" s="1">
        <v>42597</v>
      </c>
    </row>
    <row r="9994" spans="1:4" x14ac:dyDescent="0.25">
      <c r="A9994" s="28">
        <v>718007</v>
      </c>
      <c r="B9994" s="11">
        <v>1</v>
      </c>
      <c r="D9994" s="1">
        <v>42460</v>
      </c>
    </row>
    <row r="9995" spans="1:4" x14ac:dyDescent="0.25">
      <c r="A9995" s="28">
        <v>718012</v>
      </c>
      <c r="B9995" s="11">
        <v>1</v>
      </c>
      <c r="D9995" s="1">
        <v>42460</v>
      </c>
    </row>
    <row r="9996" spans="1:4" x14ac:dyDescent="0.25">
      <c r="A9996" s="28">
        <v>718016</v>
      </c>
      <c r="B9996" s="11">
        <v>1</v>
      </c>
      <c r="C9996" t="s">
        <v>3779</v>
      </c>
      <c r="D9996" s="1">
        <v>42460</v>
      </c>
    </row>
    <row r="9997" spans="1:4" x14ac:dyDescent="0.25">
      <c r="A9997" s="28">
        <v>718020</v>
      </c>
      <c r="B9997" s="11">
        <v>1</v>
      </c>
      <c r="C9997" s="45" t="s">
        <v>3780</v>
      </c>
      <c r="D9997" s="1">
        <v>42460</v>
      </c>
    </row>
    <row r="9998" spans="1:4" x14ac:dyDescent="0.25">
      <c r="A9998" s="28">
        <v>718028</v>
      </c>
      <c r="B9998" s="11">
        <v>1</v>
      </c>
      <c r="D9998" s="1">
        <v>42460</v>
      </c>
    </row>
    <row r="9999" spans="1:4" x14ac:dyDescent="0.25">
      <c r="A9999" s="28">
        <v>718032</v>
      </c>
      <c r="B9999" s="11">
        <v>31570</v>
      </c>
      <c r="D9999" s="1">
        <v>42460</v>
      </c>
    </row>
    <row r="10000" spans="1:4" x14ac:dyDescent="0.25">
      <c r="A10000" s="28">
        <v>718193</v>
      </c>
      <c r="B10000" s="11"/>
      <c r="C10000" s="44"/>
      <c r="D10000" s="1">
        <v>42551</v>
      </c>
    </row>
    <row r="10001" spans="1:4" x14ac:dyDescent="0.25">
      <c r="A10001" s="28">
        <v>718193</v>
      </c>
      <c r="B10001" s="11">
        <v>6590000</v>
      </c>
      <c r="D10001" s="1">
        <v>42916</v>
      </c>
    </row>
    <row r="10002" spans="1:4" x14ac:dyDescent="0.25">
      <c r="A10002" s="28">
        <v>718193</v>
      </c>
      <c r="B10002" s="11">
        <v>6440000</v>
      </c>
      <c r="D10002" s="1">
        <v>43100</v>
      </c>
    </row>
    <row r="10003" spans="1:4" x14ac:dyDescent="0.25">
      <c r="A10003" s="28">
        <v>718343</v>
      </c>
      <c r="B10003" s="11">
        <v>-8</v>
      </c>
      <c r="C10003" t="s">
        <v>4594</v>
      </c>
      <c r="D10003" s="1">
        <v>42735</v>
      </c>
    </row>
    <row r="10004" spans="1:4" x14ac:dyDescent="0.25">
      <c r="A10004" s="28">
        <v>718352</v>
      </c>
      <c r="B10004" s="11">
        <v>195366</v>
      </c>
      <c r="D10004" s="1">
        <v>42735</v>
      </c>
    </row>
    <row r="10005" spans="1:4" x14ac:dyDescent="0.25">
      <c r="A10005" s="28">
        <v>718360</v>
      </c>
      <c r="B10005" s="11">
        <v>10877716</v>
      </c>
      <c r="D10005" s="1">
        <v>42735</v>
      </c>
    </row>
    <row r="10006" spans="1:4" x14ac:dyDescent="0.25">
      <c r="A10006" s="28">
        <v>718522</v>
      </c>
      <c r="B10006" s="11">
        <v>52</v>
      </c>
      <c r="D10006" s="1">
        <v>42735</v>
      </c>
    </row>
    <row r="10007" spans="1:4" x14ac:dyDescent="0.25">
      <c r="A10007" s="28">
        <v>718522</v>
      </c>
      <c r="B10007" s="11">
        <v>52</v>
      </c>
      <c r="C10007" t="s">
        <v>4595</v>
      </c>
      <c r="D10007" s="1">
        <v>43100</v>
      </c>
    </row>
    <row r="10008" spans="1:4" x14ac:dyDescent="0.25">
      <c r="A10008" s="28">
        <v>718530</v>
      </c>
      <c r="B10008" s="11">
        <v>102</v>
      </c>
      <c r="D10008" s="1">
        <v>42735</v>
      </c>
    </row>
    <row r="10009" spans="1:4" x14ac:dyDescent="0.25">
      <c r="A10009" s="28">
        <v>718530</v>
      </c>
      <c r="B10009" s="11">
        <v>102</v>
      </c>
      <c r="C10009" s="44" t="s">
        <v>4595</v>
      </c>
      <c r="D10009" s="1">
        <v>43100</v>
      </c>
    </row>
    <row r="10010" spans="1:4" x14ac:dyDescent="0.25">
      <c r="A10010" s="28">
        <v>718534</v>
      </c>
      <c r="B10010" s="11">
        <v>6292061</v>
      </c>
      <c r="D10010" s="1">
        <v>42735</v>
      </c>
    </row>
    <row r="10011" spans="1:4" x14ac:dyDescent="0.25">
      <c r="A10011" s="28">
        <v>718534</v>
      </c>
      <c r="B10011" s="11">
        <v>30769629</v>
      </c>
      <c r="D10011" s="1">
        <v>43100</v>
      </c>
    </row>
    <row r="10012" spans="1:4" x14ac:dyDescent="0.25">
      <c r="A10012" s="28">
        <v>718538</v>
      </c>
      <c r="B10012" s="11">
        <v>6292061</v>
      </c>
      <c r="D10012" s="1">
        <v>42735</v>
      </c>
    </row>
    <row r="10013" spans="1:4" x14ac:dyDescent="0.25">
      <c r="A10013" s="28">
        <v>718538</v>
      </c>
      <c r="B10013" s="11">
        <v>30769629</v>
      </c>
      <c r="D10013" s="1">
        <v>43100</v>
      </c>
    </row>
    <row r="10014" spans="1:4" x14ac:dyDescent="0.25">
      <c r="A10014" s="28">
        <v>718546</v>
      </c>
      <c r="B10014" s="11">
        <v>2949435</v>
      </c>
      <c r="D10014" s="1">
        <v>42735</v>
      </c>
    </row>
    <row r="10015" spans="1:4" x14ac:dyDescent="0.25">
      <c r="A10015" s="28">
        <v>718550</v>
      </c>
      <c r="B10015" s="11">
        <v>22</v>
      </c>
      <c r="C10015" t="s">
        <v>4473</v>
      </c>
      <c r="D10015" s="1">
        <v>42735</v>
      </c>
    </row>
    <row r="10016" spans="1:4" x14ac:dyDescent="0.25">
      <c r="A10016" s="28">
        <v>718558</v>
      </c>
      <c r="B10016" s="11">
        <v>73</v>
      </c>
      <c r="D10016" s="1">
        <v>42735</v>
      </c>
    </row>
    <row r="10017" spans="1:4" x14ac:dyDescent="0.25">
      <c r="A10017" s="28">
        <v>718562</v>
      </c>
      <c r="B10017" s="11">
        <v>2949435</v>
      </c>
      <c r="C10017" s="44"/>
      <c r="D10017" s="1">
        <v>42735</v>
      </c>
    </row>
    <row r="10018" spans="1:4" x14ac:dyDescent="0.25">
      <c r="A10018" s="28">
        <v>728871</v>
      </c>
      <c r="B10018" s="11">
        <v>0</v>
      </c>
      <c r="D10018" s="1">
        <v>42916</v>
      </c>
    </row>
    <row r="10019" spans="1:4" x14ac:dyDescent="0.25">
      <c r="A10019" s="28">
        <v>728875</v>
      </c>
      <c r="B10019" s="11">
        <v>0</v>
      </c>
      <c r="C10019" s="44">
        <v>0</v>
      </c>
      <c r="D10019" s="1">
        <v>42916</v>
      </c>
    </row>
    <row r="10020" spans="1:4" x14ac:dyDescent="0.25">
      <c r="A10020" s="28">
        <v>728875</v>
      </c>
      <c r="B10020" s="11">
        <v>0</v>
      </c>
      <c r="C10020" s="44">
        <v>0.05</v>
      </c>
      <c r="D10020" s="1">
        <v>43100</v>
      </c>
    </row>
    <row r="10021" spans="1:4" x14ac:dyDescent="0.25">
      <c r="A10021" s="28">
        <v>729067</v>
      </c>
      <c r="B10021" s="11">
        <v>34</v>
      </c>
      <c r="D10021" s="1">
        <v>42735</v>
      </c>
    </row>
    <row r="10022" spans="1:4" x14ac:dyDescent="0.25">
      <c r="A10022" s="28">
        <v>729075</v>
      </c>
      <c r="B10022" s="11">
        <v>4757639</v>
      </c>
      <c r="D10022" s="1">
        <v>42735</v>
      </c>
    </row>
    <row r="10023" spans="1:4" x14ac:dyDescent="0.25">
      <c r="A10023" s="28">
        <v>729075</v>
      </c>
      <c r="B10023" s="11">
        <v>10000000</v>
      </c>
      <c r="D10023" s="1">
        <v>43100</v>
      </c>
    </row>
    <row r="10024" spans="1:4" x14ac:dyDescent="0.25">
      <c r="A10024" s="28">
        <v>729079</v>
      </c>
      <c r="B10024" s="11">
        <v>214</v>
      </c>
      <c r="D10024" s="1">
        <v>42735</v>
      </c>
    </row>
    <row r="10025" spans="1:4" x14ac:dyDescent="0.25">
      <c r="A10025" s="28">
        <v>729083</v>
      </c>
      <c r="B10025" s="11">
        <v>4757639</v>
      </c>
      <c r="D10025" s="1">
        <v>42735</v>
      </c>
    </row>
    <row r="10026" spans="1:4" x14ac:dyDescent="0.25">
      <c r="A10026" s="28">
        <v>729083</v>
      </c>
      <c r="B10026" s="11">
        <v>7500000</v>
      </c>
      <c r="D10026" s="1">
        <v>43100</v>
      </c>
    </row>
    <row r="10027" spans="1:4" x14ac:dyDescent="0.25">
      <c r="A10027" s="28">
        <v>729639</v>
      </c>
      <c r="B10027" s="11">
        <v>3300000</v>
      </c>
      <c r="C10027" t="s">
        <v>3292</v>
      </c>
      <c r="D10027" s="1">
        <v>42493</v>
      </c>
    </row>
    <row r="10028" spans="1:4" x14ac:dyDescent="0.25">
      <c r="A10028" s="28">
        <v>729647</v>
      </c>
      <c r="B10028" s="11">
        <v>36</v>
      </c>
      <c r="D10028" s="1">
        <v>42643</v>
      </c>
    </row>
    <row r="10029" spans="1:4" x14ac:dyDescent="0.25">
      <c r="A10029" s="28">
        <v>729651</v>
      </c>
      <c r="B10029" s="11">
        <v>699</v>
      </c>
      <c r="D10029" s="1">
        <v>42643</v>
      </c>
    </row>
    <row r="10030" spans="1:4" x14ac:dyDescent="0.25">
      <c r="A10030" s="28">
        <v>729655</v>
      </c>
      <c r="B10030" s="11">
        <v>1607785</v>
      </c>
      <c r="D10030" s="1">
        <v>42643</v>
      </c>
    </row>
    <row r="10031" spans="1:4" x14ac:dyDescent="0.25">
      <c r="A10031" s="28">
        <v>729655</v>
      </c>
      <c r="B10031" s="11">
        <v>11977103</v>
      </c>
      <c r="D10031" s="1">
        <v>43008</v>
      </c>
    </row>
    <row r="10032" spans="1:4" x14ac:dyDescent="0.25">
      <c r="A10032" s="28">
        <v>729659</v>
      </c>
      <c r="B10032" s="11">
        <v>1607785</v>
      </c>
      <c r="D10032" s="1">
        <v>42643</v>
      </c>
    </row>
    <row r="10033" spans="1:4" x14ac:dyDescent="0.25">
      <c r="A10033" s="28">
        <v>729659</v>
      </c>
      <c r="B10033" s="11">
        <v>11977103</v>
      </c>
      <c r="D10033" s="1">
        <v>43008</v>
      </c>
    </row>
    <row r="10034" spans="1:4" x14ac:dyDescent="0.25">
      <c r="A10034" s="28">
        <v>730363</v>
      </c>
      <c r="B10034" s="11">
        <v>1</v>
      </c>
      <c r="D10034" s="1">
        <v>42643</v>
      </c>
    </row>
    <row r="10035" spans="1:4" x14ac:dyDescent="0.25">
      <c r="A10035" s="28">
        <v>730367</v>
      </c>
      <c r="B10035" s="11"/>
      <c r="D10035" s="1">
        <v>42643</v>
      </c>
    </row>
    <row r="10036" spans="1:4" x14ac:dyDescent="0.25">
      <c r="A10036" s="28">
        <v>730883</v>
      </c>
      <c r="B10036" s="11">
        <v>110000</v>
      </c>
      <c r="D10036" s="1">
        <v>42521</v>
      </c>
    </row>
    <row r="10037" spans="1:4" x14ac:dyDescent="0.25">
      <c r="A10037" s="28">
        <v>730883</v>
      </c>
      <c r="B10037" s="11">
        <v>77500</v>
      </c>
      <c r="D10037" s="1">
        <v>42735</v>
      </c>
    </row>
    <row r="10038" spans="1:4" x14ac:dyDescent="0.25">
      <c r="A10038" s="28">
        <v>730883</v>
      </c>
      <c r="B10038" s="11">
        <v>100000</v>
      </c>
      <c r="D10038" s="1">
        <v>43100</v>
      </c>
    </row>
    <row r="10039" spans="1:4" x14ac:dyDescent="0.25">
      <c r="A10039" s="28">
        <v>731184</v>
      </c>
      <c r="B10039" s="11"/>
      <c r="D10039" s="1">
        <v>42551</v>
      </c>
    </row>
    <row r="10040" spans="1:4" x14ac:dyDescent="0.25">
      <c r="A10040" s="28">
        <v>731184</v>
      </c>
      <c r="B10040" s="11">
        <v>20397</v>
      </c>
      <c r="D10040" s="1">
        <v>42794</v>
      </c>
    </row>
    <row r="10041" spans="1:4" x14ac:dyDescent="0.25">
      <c r="A10041" s="28">
        <v>731184</v>
      </c>
      <c r="B10041" s="11">
        <v>20397</v>
      </c>
      <c r="D10041" s="1">
        <v>43100</v>
      </c>
    </row>
    <row r="10042" spans="1:4" x14ac:dyDescent="0.25">
      <c r="A10042" s="28">
        <v>731608</v>
      </c>
      <c r="B10042" s="11">
        <v>1</v>
      </c>
      <c r="D10042" s="1">
        <v>42643</v>
      </c>
    </row>
    <row r="10043" spans="1:4" x14ac:dyDescent="0.25">
      <c r="A10043" s="28">
        <v>732419</v>
      </c>
      <c r="B10043" s="11">
        <v>1000960</v>
      </c>
      <c r="D10043" s="1">
        <v>42735</v>
      </c>
    </row>
    <row r="10044" spans="1:4" x14ac:dyDescent="0.25">
      <c r="A10044" s="28">
        <v>732427</v>
      </c>
      <c r="B10044" s="11">
        <v>1</v>
      </c>
      <c r="D10044" s="1">
        <v>42735</v>
      </c>
    </row>
    <row r="10045" spans="1:4" x14ac:dyDescent="0.25">
      <c r="A10045" s="28">
        <v>732443</v>
      </c>
      <c r="B10045" s="11">
        <v>20717</v>
      </c>
      <c r="C10045">
        <v>20717.490000000002</v>
      </c>
      <c r="D10045" s="1">
        <v>42551</v>
      </c>
    </row>
    <row r="10046" spans="1:4" x14ac:dyDescent="0.25">
      <c r="A10046" s="28">
        <v>732443</v>
      </c>
      <c r="B10046" s="11">
        <v>32120</v>
      </c>
      <c r="C10046" s="44"/>
      <c r="D10046" s="1">
        <v>42916</v>
      </c>
    </row>
    <row r="10047" spans="1:4" x14ac:dyDescent="0.25">
      <c r="A10047" s="28">
        <v>732447</v>
      </c>
      <c r="B10047" s="11">
        <v>11111</v>
      </c>
      <c r="C10047" s="46">
        <v>11111.26</v>
      </c>
      <c r="D10047" s="1">
        <v>42551</v>
      </c>
    </row>
    <row r="10048" spans="1:4" x14ac:dyDescent="0.25">
      <c r="A10048" s="28">
        <v>732447</v>
      </c>
      <c r="B10048" s="11">
        <v>23170</v>
      </c>
      <c r="D10048" s="1">
        <v>42916</v>
      </c>
    </row>
    <row r="10049" spans="1:4" x14ac:dyDescent="0.25">
      <c r="A10049" s="28">
        <v>732451</v>
      </c>
      <c r="B10049" s="11"/>
      <c r="D10049" s="1">
        <v>42551</v>
      </c>
    </row>
    <row r="10050" spans="1:4" x14ac:dyDescent="0.25">
      <c r="A10050" s="28">
        <v>732451</v>
      </c>
      <c r="B10050" s="11">
        <v>1</v>
      </c>
      <c r="C10050" s="45"/>
      <c r="D10050" s="1">
        <v>42916</v>
      </c>
    </row>
    <row r="10051" spans="1:4" x14ac:dyDescent="0.25">
      <c r="A10051" s="28">
        <v>732455</v>
      </c>
      <c r="B10051" s="11">
        <v>1</v>
      </c>
      <c r="C10051" s="45"/>
      <c r="D10051" s="1">
        <v>42551</v>
      </c>
    </row>
    <row r="10052" spans="1:4" x14ac:dyDescent="0.25">
      <c r="A10052" s="28">
        <v>732455</v>
      </c>
      <c r="B10052" s="11">
        <v>1</v>
      </c>
      <c r="C10052" s="44">
        <v>0.75</v>
      </c>
      <c r="D10052" s="1">
        <v>42916</v>
      </c>
    </row>
    <row r="10053" spans="1:4" x14ac:dyDescent="0.25">
      <c r="A10053" s="28">
        <v>732459</v>
      </c>
      <c r="B10053" s="11"/>
      <c r="C10053" s="44">
        <v>0.67</v>
      </c>
      <c r="D10053" s="1">
        <v>42551</v>
      </c>
    </row>
    <row r="10054" spans="1:4" x14ac:dyDescent="0.25">
      <c r="A10054" s="28">
        <v>732459</v>
      </c>
      <c r="B10054" s="11">
        <v>1</v>
      </c>
      <c r="C10054" s="44">
        <v>1</v>
      </c>
      <c r="D10054" s="1">
        <v>42916</v>
      </c>
    </row>
    <row r="10055" spans="1:4" x14ac:dyDescent="0.25">
      <c r="A10055" s="28">
        <v>732463</v>
      </c>
      <c r="B10055" s="11">
        <v>1</v>
      </c>
      <c r="D10055" s="1">
        <v>42551</v>
      </c>
    </row>
    <row r="10056" spans="1:4" x14ac:dyDescent="0.25">
      <c r="A10056" s="28">
        <v>732463</v>
      </c>
      <c r="B10056" s="11">
        <v>1</v>
      </c>
      <c r="D10056" s="1">
        <v>42916</v>
      </c>
    </row>
    <row r="10057" spans="1:4" x14ac:dyDescent="0.25">
      <c r="A10057" s="28">
        <v>732467</v>
      </c>
      <c r="B10057" s="11"/>
      <c r="C10057" s="45">
        <v>0.625</v>
      </c>
      <c r="D10057" s="1">
        <v>42551</v>
      </c>
    </row>
    <row r="10058" spans="1:4" x14ac:dyDescent="0.25">
      <c r="A10058" s="28">
        <v>732467</v>
      </c>
      <c r="B10058" s="11">
        <v>1</v>
      </c>
      <c r="C10058" s="44">
        <v>1</v>
      </c>
      <c r="D10058" s="1">
        <v>42916</v>
      </c>
    </row>
    <row r="10059" spans="1:4" x14ac:dyDescent="0.25">
      <c r="A10059" s="28">
        <v>732773</v>
      </c>
      <c r="B10059" s="11">
        <v>1</v>
      </c>
      <c r="C10059" s="44">
        <v>0.95</v>
      </c>
      <c r="D10059" s="1">
        <v>42735</v>
      </c>
    </row>
    <row r="10060" spans="1:4" x14ac:dyDescent="0.25">
      <c r="A10060" s="28">
        <v>732793</v>
      </c>
      <c r="B10060" s="11">
        <v>250000</v>
      </c>
      <c r="D10060" s="1">
        <v>42735</v>
      </c>
    </row>
    <row r="10061" spans="1:4" x14ac:dyDescent="0.25">
      <c r="A10061" s="28">
        <v>732880</v>
      </c>
      <c r="B10061" s="11">
        <v>359</v>
      </c>
      <c r="D10061" s="1">
        <v>43100</v>
      </c>
    </row>
    <row r="10062" spans="1:4" x14ac:dyDescent="0.25">
      <c r="A10062" s="28">
        <v>732892</v>
      </c>
      <c r="B10062" s="11">
        <v>558</v>
      </c>
      <c r="D10062" s="1">
        <v>43100</v>
      </c>
    </row>
    <row r="10063" spans="1:4" x14ac:dyDescent="0.25">
      <c r="A10063" s="28">
        <v>732896</v>
      </c>
      <c r="B10063" s="11">
        <v>5242399</v>
      </c>
      <c r="D10063" s="1">
        <v>42735</v>
      </c>
    </row>
    <row r="10064" spans="1:4" x14ac:dyDescent="0.25">
      <c r="A10064" s="28">
        <v>732896</v>
      </c>
      <c r="B10064" s="11">
        <v>5242398</v>
      </c>
      <c r="D10064" s="1">
        <v>43100</v>
      </c>
    </row>
    <row r="10065" spans="1:4" x14ac:dyDescent="0.25">
      <c r="A10065" s="28">
        <v>732900</v>
      </c>
      <c r="B10065" s="11">
        <v>5242399</v>
      </c>
      <c r="D10065" s="1">
        <v>42735</v>
      </c>
    </row>
    <row r="10066" spans="1:4" x14ac:dyDescent="0.25">
      <c r="A10066" s="28">
        <v>732900</v>
      </c>
      <c r="B10066" s="11">
        <v>5242399</v>
      </c>
      <c r="D10066" s="1">
        <v>43100</v>
      </c>
    </row>
    <row r="10067" spans="1:4" x14ac:dyDescent="0.25">
      <c r="A10067" s="28">
        <v>734188</v>
      </c>
      <c r="B10067" s="11">
        <v>52</v>
      </c>
      <c r="D10067" s="1">
        <v>42369</v>
      </c>
    </row>
    <row r="10068" spans="1:4" x14ac:dyDescent="0.25">
      <c r="A10068" s="28">
        <v>734188</v>
      </c>
      <c r="B10068" s="11">
        <v>58</v>
      </c>
      <c r="D10068" s="1">
        <v>42735</v>
      </c>
    </row>
    <row r="10069" spans="1:4" x14ac:dyDescent="0.25">
      <c r="A10069" s="28">
        <v>734192</v>
      </c>
      <c r="B10069" s="11">
        <v>43360107</v>
      </c>
      <c r="D10069" s="1">
        <v>42369</v>
      </c>
    </row>
    <row r="10070" spans="1:4" x14ac:dyDescent="0.25">
      <c r="A10070" s="28">
        <v>734192</v>
      </c>
      <c r="B10070" s="11">
        <v>46360107</v>
      </c>
      <c r="D10070" s="1">
        <v>42735</v>
      </c>
    </row>
    <row r="10071" spans="1:4" x14ac:dyDescent="0.25">
      <c r="A10071" s="28">
        <v>734404</v>
      </c>
      <c r="B10071" s="11">
        <v>16</v>
      </c>
      <c r="C10071" s="52"/>
      <c r="D10071" s="1">
        <v>42735</v>
      </c>
    </row>
    <row r="10072" spans="1:4" x14ac:dyDescent="0.25">
      <c r="A10072" s="28">
        <v>734412</v>
      </c>
      <c r="B10072" s="11">
        <v>310396</v>
      </c>
      <c r="D10072" s="1">
        <v>42735</v>
      </c>
    </row>
    <row r="10073" spans="1:4" x14ac:dyDescent="0.25">
      <c r="A10073" s="28">
        <v>734416</v>
      </c>
      <c r="B10073" s="11">
        <v>175</v>
      </c>
      <c r="D10073" s="1">
        <v>42735</v>
      </c>
    </row>
    <row r="10074" spans="1:4" x14ac:dyDescent="0.25">
      <c r="A10074" s="28">
        <v>734420</v>
      </c>
      <c r="B10074" s="11">
        <v>310396</v>
      </c>
      <c r="D10074" s="1">
        <v>42735</v>
      </c>
    </row>
    <row r="10075" spans="1:4" x14ac:dyDescent="0.25">
      <c r="A10075" s="28">
        <v>734476</v>
      </c>
      <c r="B10075" s="11">
        <v>3032</v>
      </c>
      <c r="C10075" s="44"/>
      <c r="D10075" s="1">
        <v>42551</v>
      </c>
    </row>
    <row r="10076" spans="1:4" x14ac:dyDescent="0.25">
      <c r="A10076" s="28">
        <v>734476</v>
      </c>
      <c r="B10076" s="11">
        <v>29937</v>
      </c>
      <c r="C10076" s="44"/>
      <c r="D10076" s="1">
        <v>42916</v>
      </c>
    </row>
    <row r="10077" spans="1:4" x14ac:dyDescent="0.25">
      <c r="A10077" s="28">
        <v>734476</v>
      </c>
      <c r="B10077" s="11">
        <v>62280</v>
      </c>
      <c r="D10077" s="1">
        <v>43100</v>
      </c>
    </row>
    <row r="10078" spans="1:4" x14ac:dyDescent="0.25">
      <c r="A10078" s="28">
        <v>734789</v>
      </c>
      <c r="B10078" s="11">
        <v>1141955</v>
      </c>
      <c r="D10078" s="1">
        <v>42551</v>
      </c>
    </row>
    <row r="10079" spans="1:4" x14ac:dyDescent="0.25">
      <c r="A10079" s="28">
        <v>734789</v>
      </c>
      <c r="B10079" s="11">
        <v>1164787</v>
      </c>
      <c r="D10079" s="1">
        <v>42643</v>
      </c>
    </row>
    <row r="10080" spans="1:4" x14ac:dyDescent="0.25">
      <c r="A10080" s="28">
        <v>734797</v>
      </c>
      <c r="B10080" s="11"/>
      <c r="D10080" s="1">
        <v>42551</v>
      </c>
    </row>
    <row r="10081" spans="1:4" x14ac:dyDescent="0.25">
      <c r="A10081" s="28">
        <v>734797</v>
      </c>
      <c r="B10081" s="11"/>
      <c r="D10081" s="1">
        <v>42643</v>
      </c>
    </row>
    <row r="10082" spans="1:4" x14ac:dyDescent="0.25">
      <c r="A10082" s="28">
        <v>735548</v>
      </c>
      <c r="B10082" s="11">
        <v>20851819</v>
      </c>
      <c r="D10082" s="1">
        <v>43446</v>
      </c>
    </row>
    <row r="10083" spans="1:4" x14ac:dyDescent="0.25">
      <c r="A10083" s="28">
        <v>735821</v>
      </c>
      <c r="B10083" s="11"/>
      <c r="D10083" s="1">
        <v>42369</v>
      </c>
    </row>
    <row r="10084" spans="1:4" x14ac:dyDescent="0.25">
      <c r="A10084" s="28">
        <v>735908</v>
      </c>
      <c r="B10084" s="11"/>
      <c r="D10084" s="1">
        <v>42369</v>
      </c>
    </row>
    <row r="10085" spans="1:4" x14ac:dyDescent="0.25">
      <c r="A10085" s="28">
        <v>735908</v>
      </c>
      <c r="B10085" s="11">
        <v>275000</v>
      </c>
      <c r="D10085" s="1">
        <v>42735</v>
      </c>
    </row>
    <row r="10086" spans="1:4" x14ac:dyDescent="0.25">
      <c r="A10086" s="28">
        <v>736512</v>
      </c>
      <c r="B10086" s="11">
        <v>3812</v>
      </c>
      <c r="D10086" s="1">
        <v>42551</v>
      </c>
    </row>
    <row r="10087" spans="1:4" x14ac:dyDescent="0.25">
      <c r="A10087" s="28">
        <v>736512</v>
      </c>
      <c r="B10087" s="11">
        <v>24439</v>
      </c>
      <c r="D10087" s="1">
        <v>42916</v>
      </c>
    </row>
    <row r="10088" spans="1:4" x14ac:dyDescent="0.25">
      <c r="A10088" s="28">
        <v>736516</v>
      </c>
      <c r="B10088" s="11">
        <v>3812</v>
      </c>
      <c r="D10088" s="1">
        <v>42551</v>
      </c>
    </row>
    <row r="10089" spans="1:4" x14ac:dyDescent="0.25">
      <c r="A10089" s="28">
        <v>736516</v>
      </c>
      <c r="B10089" s="11">
        <v>24939</v>
      </c>
      <c r="D10089" s="1">
        <v>42916</v>
      </c>
    </row>
    <row r="10090" spans="1:4" x14ac:dyDescent="0.25">
      <c r="A10090" s="28">
        <v>736529</v>
      </c>
      <c r="B10090" s="11">
        <v>25285266</v>
      </c>
      <c r="D10090" s="1">
        <v>42551</v>
      </c>
    </row>
    <row r="10091" spans="1:4" x14ac:dyDescent="0.25">
      <c r="A10091" s="28">
        <v>736529</v>
      </c>
      <c r="B10091" s="11">
        <v>29948040</v>
      </c>
      <c r="D10091" s="1">
        <v>42735</v>
      </c>
    </row>
    <row r="10092" spans="1:4" x14ac:dyDescent="0.25">
      <c r="A10092" s="28">
        <v>736701</v>
      </c>
      <c r="B10092" s="11">
        <v>264995</v>
      </c>
      <c r="D10092" s="1">
        <v>42551</v>
      </c>
    </row>
    <row r="10093" spans="1:4" x14ac:dyDescent="0.25">
      <c r="A10093" s="28">
        <v>736701</v>
      </c>
      <c r="B10093" s="11">
        <v>764995</v>
      </c>
      <c r="C10093" s="44"/>
      <c r="D10093" s="1">
        <v>42735</v>
      </c>
    </row>
    <row r="10094" spans="1:4" x14ac:dyDescent="0.25">
      <c r="A10094" s="28">
        <v>736803</v>
      </c>
      <c r="B10094" s="11">
        <v>34</v>
      </c>
      <c r="D10094" s="1">
        <v>42369</v>
      </c>
    </row>
    <row r="10095" spans="1:4" x14ac:dyDescent="0.25">
      <c r="A10095" s="28">
        <v>736803</v>
      </c>
      <c r="B10095" s="11">
        <v>34</v>
      </c>
      <c r="D10095" s="1">
        <v>42735</v>
      </c>
    </row>
    <row r="10096" spans="1:4" x14ac:dyDescent="0.25">
      <c r="A10096" s="28">
        <v>736972</v>
      </c>
      <c r="B10096" s="11">
        <v>1</v>
      </c>
      <c r="D10096" s="1">
        <v>42369</v>
      </c>
    </row>
    <row r="10097" spans="1:4" x14ac:dyDescent="0.25">
      <c r="A10097" s="28">
        <v>736972</v>
      </c>
      <c r="B10097" s="11">
        <v>1</v>
      </c>
      <c r="D10097" s="1">
        <v>43100</v>
      </c>
    </row>
    <row r="10098" spans="1:4" x14ac:dyDescent="0.25">
      <c r="A10098" s="28">
        <v>737003</v>
      </c>
      <c r="B10098" s="11">
        <v>1517924</v>
      </c>
      <c r="D10098" s="1">
        <v>42916</v>
      </c>
    </row>
    <row r="10099" spans="1:4" x14ac:dyDescent="0.25">
      <c r="A10099" s="28">
        <v>737025</v>
      </c>
      <c r="B10099" s="11">
        <v>3750000</v>
      </c>
      <c r="D10099" s="1">
        <v>42369</v>
      </c>
    </row>
    <row r="10100" spans="1:4" x14ac:dyDescent="0.25">
      <c r="A10100" s="28">
        <v>737111</v>
      </c>
      <c r="B10100" s="11">
        <v>3478851</v>
      </c>
      <c r="D10100" s="1">
        <v>42551</v>
      </c>
    </row>
    <row r="10101" spans="1:4" x14ac:dyDescent="0.25">
      <c r="A10101" s="28">
        <v>737111</v>
      </c>
      <c r="B10101" s="11">
        <v>4296115</v>
      </c>
      <c r="C10101" t="s">
        <v>4596</v>
      </c>
      <c r="D10101" s="1">
        <v>42916</v>
      </c>
    </row>
    <row r="10102" spans="1:4" x14ac:dyDescent="0.25">
      <c r="A10102" s="28">
        <v>737111</v>
      </c>
      <c r="B10102" s="11">
        <v>4348898</v>
      </c>
      <c r="C10102" t="s">
        <v>4596</v>
      </c>
      <c r="D10102" s="1">
        <v>43100</v>
      </c>
    </row>
    <row r="10103" spans="1:4" x14ac:dyDescent="0.25">
      <c r="A10103" s="28">
        <v>737263</v>
      </c>
      <c r="B10103" s="11">
        <v>21</v>
      </c>
      <c r="D10103" s="1">
        <v>42735</v>
      </c>
    </row>
    <row r="10104" spans="1:4" x14ac:dyDescent="0.25">
      <c r="A10104" s="28">
        <v>737271</v>
      </c>
      <c r="B10104" s="11">
        <v>119</v>
      </c>
      <c r="D10104" s="1">
        <v>42735</v>
      </c>
    </row>
    <row r="10105" spans="1:4" x14ac:dyDescent="0.25">
      <c r="A10105" s="28">
        <v>737275</v>
      </c>
      <c r="B10105" s="11">
        <v>5287046</v>
      </c>
      <c r="D10105" s="1">
        <v>42735</v>
      </c>
    </row>
    <row r="10106" spans="1:4" x14ac:dyDescent="0.25">
      <c r="A10106" s="28">
        <v>737275</v>
      </c>
      <c r="B10106" s="11">
        <v>6672541</v>
      </c>
      <c r="D10106" s="1">
        <v>43100</v>
      </c>
    </row>
    <row r="10107" spans="1:4" x14ac:dyDescent="0.25">
      <c r="A10107" s="28">
        <v>737279</v>
      </c>
      <c r="B10107" s="11">
        <v>5287046</v>
      </c>
      <c r="D10107" s="1">
        <v>42735</v>
      </c>
    </row>
    <row r="10108" spans="1:4" x14ac:dyDescent="0.25">
      <c r="A10108" s="28">
        <v>737279</v>
      </c>
      <c r="B10108" s="11">
        <v>6672541</v>
      </c>
      <c r="D10108" s="1">
        <v>43100</v>
      </c>
    </row>
    <row r="10109" spans="1:4" x14ac:dyDescent="0.25">
      <c r="A10109" s="28">
        <v>737287</v>
      </c>
      <c r="B10109" s="11">
        <v>14</v>
      </c>
      <c r="D10109" s="1">
        <v>42735</v>
      </c>
    </row>
    <row r="10110" spans="1:4" x14ac:dyDescent="0.25">
      <c r="A10110" s="28">
        <v>737291</v>
      </c>
      <c r="B10110" s="11">
        <v>119</v>
      </c>
      <c r="D10110" s="1">
        <v>42735</v>
      </c>
    </row>
    <row r="10111" spans="1:4" x14ac:dyDescent="0.25">
      <c r="A10111" s="28">
        <v>737299</v>
      </c>
      <c r="B10111" s="11">
        <v>20027700</v>
      </c>
      <c r="D10111" s="1">
        <v>42735</v>
      </c>
    </row>
    <row r="10112" spans="1:4" x14ac:dyDescent="0.25">
      <c r="A10112" s="28">
        <v>737299</v>
      </c>
      <c r="B10112" s="11">
        <v>42092744</v>
      </c>
      <c r="D10112" s="1">
        <v>43100</v>
      </c>
    </row>
    <row r="10113" spans="1:4" x14ac:dyDescent="0.25">
      <c r="A10113" s="28">
        <v>737303</v>
      </c>
      <c r="B10113" s="11">
        <v>20027700</v>
      </c>
      <c r="D10113" s="1">
        <v>42735</v>
      </c>
    </row>
    <row r="10114" spans="1:4" x14ac:dyDescent="0.25">
      <c r="A10114" s="28">
        <v>737303</v>
      </c>
      <c r="B10114" s="11">
        <v>42092744</v>
      </c>
      <c r="D10114" s="1">
        <v>43100</v>
      </c>
    </row>
    <row r="10115" spans="1:4" x14ac:dyDescent="0.25">
      <c r="A10115" s="28">
        <v>737609</v>
      </c>
      <c r="B10115" s="11">
        <v>70819</v>
      </c>
      <c r="D10115" s="1">
        <v>42551</v>
      </c>
    </row>
    <row r="10116" spans="1:4" x14ac:dyDescent="0.25">
      <c r="A10116" s="28">
        <v>737609</v>
      </c>
      <c r="B10116" s="11">
        <v>70819</v>
      </c>
      <c r="D10116" s="1">
        <v>42916</v>
      </c>
    </row>
    <row r="10117" spans="1:4" x14ac:dyDescent="0.25">
      <c r="A10117" s="28">
        <v>737621</v>
      </c>
      <c r="B10117" s="11">
        <v>70819</v>
      </c>
      <c r="D10117" s="1">
        <v>42551</v>
      </c>
    </row>
    <row r="10118" spans="1:4" x14ac:dyDescent="0.25">
      <c r="A10118" s="28">
        <v>737621</v>
      </c>
      <c r="B10118" s="11">
        <v>70819</v>
      </c>
      <c r="D10118" s="1">
        <v>42916</v>
      </c>
    </row>
    <row r="10119" spans="1:4" x14ac:dyDescent="0.25">
      <c r="A10119" s="28">
        <v>737621</v>
      </c>
      <c r="B10119" s="11">
        <v>70819</v>
      </c>
      <c r="D10119" s="1">
        <v>43100</v>
      </c>
    </row>
    <row r="10120" spans="1:4" x14ac:dyDescent="0.25">
      <c r="A10120" s="28">
        <v>739083</v>
      </c>
      <c r="B10120" s="11">
        <v>3603742</v>
      </c>
      <c r="D10120" s="1">
        <v>42735</v>
      </c>
    </row>
    <row r="10121" spans="1:4" x14ac:dyDescent="0.25">
      <c r="A10121" s="28">
        <v>739083</v>
      </c>
      <c r="B10121" s="11">
        <v>1522000</v>
      </c>
      <c r="D10121" s="1">
        <v>43100</v>
      </c>
    </row>
    <row r="10122" spans="1:4" x14ac:dyDescent="0.25">
      <c r="A10122" s="28">
        <v>739236</v>
      </c>
      <c r="B10122" s="11">
        <v>5897</v>
      </c>
      <c r="D10122" s="1">
        <v>42745</v>
      </c>
    </row>
    <row r="10123" spans="1:4" x14ac:dyDescent="0.25">
      <c r="A10123" s="28">
        <v>740121</v>
      </c>
      <c r="B10123" s="11">
        <v>0</v>
      </c>
      <c r="D10123" s="1">
        <v>42735</v>
      </c>
    </row>
    <row r="10124" spans="1:4" x14ac:dyDescent="0.25">
      <c r="A10124" s="28">
        <v>740121</v>
      </c>
      <c r="B10124" s="11">
        <v>1</v>
      </c>
      <c r="C10124" s="44">
        <v>1</v>
      </c>
      <c r="D10124" s="1">
        <v>43100</v>
      </c>
    </row>
    <row r="10125" spans="1:4" x14ac:dyDescent="0.25">
      <c r="A10125" s="28">
        <v>740141</v>
      </c>
      <c r="B10125" s="11">
        <v>25000</v>
      </c>
      <c r="D10125" s="1">
        <v>42735</v>
      </c>
    </row>
    <row r="10126" spans="1:4" x14ac:dyDescent="0.25">
      <c r="A10126" s="28">
        <v>740141</v>
      </c>
      <c r="B10126" s="11">
        <v>0</v>
      </c>
      <c r="D10126" s="1">
        <v>43100</v>
      </c>
    </row>
    <row r="10127" spans="1:4" x14ac:dyDescent="0.25">
      <c r="A10127" s="28">
        <v>740348</v>
      </c>
      <c r="B10127" s="11">
        <v>187500</v>
      </c>
      <c r="D10127" s="1">
        <v>42369</v>
      </c>
    </row>
    <row r="10128" spans="1:4" x14ac:dyDescent="0.25">
      <c r="A10128" s="28">
        <v>740348</v>
      </c>
      <c r="B10128" s="11">
        <v>447500</v>
      </c>
      <c r="D10128" s="1">
        <v>42735</v>
      </c>
    </row>
    <row r="10129" spans="1:4" x14ac:dyDescent="0.25">
      <c r="A10129" s="28">
        <v>740481</v>
      </c>
      <c r="B10129" s="11">
        <v>22011754</v>
      </c>
      <c r="D10129" s="1">
        <v>42735</v>
      </c>
    </row>
    <row r="10130" spans="1:4" x14ac:dyDescent="0.25">
      <c r="A10130" s="28">
        <v>740481</v>
      </c>
      <c r="B10130" s="11">
        <v>43052294</v>
      </c>
      <c r="D10130" s="1">
        <v>43100</v>
      </c>
    </row>
    <row r="10131" spans="1:4" x14ac:dyDescent="0.25">
      <c r="A10131" s="28">
        <v>740486</v>
      </c>
      <c r="B10131" s="11">
        <v>70</v>
      </c>
      <c r="D10131" s="1">
        <v>42735</v>
      </c>
    </row>
    <row r="10132" spans="1:4" x14ac:dyDescent="0.25">
      <c r="A10132" s="28">
        <v>740611</v>
      </c>
      <c r="B10132" s="11">
        <v>1</v>
      </c>
      <c r="D10132" s="1">
        <v>42745</v>
      </c>
    </row>
    <row r="10133" spans="1:4" x14ac:dyDescent="0.25">
      <c r="A10133" s="28">
        <v>740643</v>
      </c>
      <c r="B10133" s="11">
        <v>15564</v>
      </c>
      <c r="D10133" s="1">
        <v>42916</v>
      </c>
    </row>
    <row r="10134" spans="1:4" x14ac:dyDescent="0.25">
      <c r="A10134" s="28">
        <v>740647</v>
      </c>
      <c r="B10134" s="11">
        <v>1</v>
      </c>
      <c r="D10134" s="1">
        <v>42916</v>
      </c>
    </row>
    <row r="10135" spans="1:4" x14ac:dyDescent="0.25">
      <c r="A10135" s="28">
        <v>740676</v>
      </c>
      <c r="B10135" s="11">
        <v>51795</v>
      </c>
      <c r="D10135" s="1">
        <v>42916</v>
      </c>
    </row>
    <row r="10136" spans="1:4" x14ac:dyDescent="0.25">
      <c r="A10136" s="28">
        <v>740680</v>
      </c>
      <c r="B10136" s="11">
        <v>1</v>
      </c>
      <c r="D10136" s="1">
        <v>42916</v>
      </c>
    </row>
    <row r="10137" spans="1:4" x14ac:dyDescent="0.25">
      <c r="A10137" s="28">
        <v>740688</v>
      </c>
      <c r="B10137" s="11">
        <v>230254</v>
      </c>
      <c r="D10137" s="1">
        <v>42916</v>
      </c>
    </row>
    <row r="10138" spans="1:4" x14ac:dyDescent="0.25">
      <c r="A10138" s="28">
        <v>740692</v>
      </c>
      <c r="B10138" s="11">
        <v>1</v>
      </c>
      <c r="D10138" s="1">
        <v>42916</v>
      </c>
    </row>
    <row r="10139" spans="1:4" x14ac:dyDescent="0.25">
      <c r="A10139" s="28">
        <v>740700</v>
      </c>
      <c r="B10139" s="11">
        <v>172819</v>
      </c>
      <c r="D10139" s="1">
        <v>42916</v>
      </c>
    </row>
    <row r="10140" spans="1:4" x14ac:dyDescent="0.25">
      <c r="A10140" s="28">
        <v>740704</v>
      </c>
      <c r="B10140" s="11">
        <v>1</v>
      </c>
      <c r="D10140" s="1">
        <v>42916</v>
      </c>
    </row>
    <row r="10141" spans="1:4" x14ac:dyDescent="0.25">
      <c r="A10141" s="28">
        <v>740714</v>
      </c>
      <c r="B10141" s="11">
        <v>50343</v>
      </c>
      <c r="D10141" s="1">
        <v>42916</v>
      </c>
    </row>
    <row r="10142" spans="1:4" x14ac:dyDescent="0.25">
      <c r="A10142" s="28">
        <v>740722</v>
      </c>
      <c r="B10142" s="11">
        <v>1</v>
      </c>
      <c r="D10142" s="1">
        <v>42916</v>
      </c>
    </row>
    <row r="10143" spans="1:4" x14ac:dyDescent="0.25">
      <c r="A10143" s="28">
        <v>740733</v>
      </c>
      <c r="B10143" s="11">
        <v>38690</v>
      </c>
      <c r="D10143" s="1">
        <v>42916</v>
      </c>
    </row>
    <row r="10144" spans="1:4" x14ac:dyDescent="0.25">
      <c r="A10144" s="28">
        <v>740737</v>
      </c>
      <c r="B10144" s="11">
        <v>1</v>
      </c>
      <c r="D10144" s="1">
        <v>42916</v>
      </c>
    </row>
    <row r="10145" spans="1:4" x14ac:dyDescent="0.25">
      <c r="A10145" s="28">
        <v>740750</v>
      </c>
      <c r="B10145" s="11">
        <v>38813</v>
      </c>
      <c r="D10145" s="1">
        <v>42916</v>
      </c>
    </row>
    <row r="10146" spans="1:4" x14ac:dyDescent="0.25">
      <c r="A10146" s="28">
        <v>740754</v>
      </c>
      <c r="B10146" s="11">
        <v>1</v>
      </c>
      <c r="D10146" s="1">
        <v>42916</v>
      </c>
    </row>
    <row r="10147" spans="1:4" x14ac:dyDescent="0.25">
      <c r="A10147" s="28">
        <v>740762</v>
      </c>
      <c r="B10147" s="11">
        <v>34736</v>
      </c>
      <c r="D10147" s="1">
        <v>42916</v>
      </c>
    </row>
    <row r="10148" spans="1:4" x14ac:dyDescent="0.25">
      <c r="A10148" s="28">
        <v>740766</v>
      </c>
      <c r="B10148" s="11">
        <v>1</v>
      </c>
      <c r="D10148" s="1">
        <v>42916</v>
      </c>
    </row>
    <row r="10149" spans="1:4" x14ac:dyDescent="0.25">
      <c r="A10149" s="28">
        <v>740778</v>
      </c>
      <c r="B10149" s="11">
        <v>54554</v>
      </c>
      <c r="D10149" s="1">
        <v>42916</v>
      </c>
    </row>
    <row r="10150" spans="1:4" x14ac:dyDescent="0.25">
      <c r="A10150" s="28">
        <v>740782</v>
      </c>
      <c r="B10150" s="11">
        <v>1</v>
      </c>
      <c r="D10150" s="1">
        <v>42916</v>
      </c>
    </row>
    <row r="10151" spans="1:4" x14ac:dyDescent="0.25">
      <c r="A10151" s="28">
        <v>740790</v>
      </c>
      <c r="B10151" s="11">
        <v>43333</v>
      </c>
      <c r="D10151" s="1">
        <v>42916</v>
      </c>
    </row>
    <row r="10152" spans="1:4" x14ac:dyDescent="0.25">
      <c r="A10152" s="28">
        <v>740794</v>
      </c>
      <c r="B10152" s="11">
        <v>1</v>
      </c>
      <c r="D10152" s="1">
        <v>42916</v>
      </c>
    </row>
    <row r="10153" spans="1:4" x14ac:dyDescent="0.25">
      <c r="A10153" s="28">
        <v>740802</v>
      </c>
      <c r="B10153" s="11">
        <v>135379</v>
      </c>
      <c r="D10153" s="1">
        <v>42916</v>
      </c>
    </row>
    <row r="10154" spans="1:4" x14ac:dyDescent="0.25">
      <c r="A10154" s="28">
        <v>740806</v>
      </c>
      <c r="B10154" s="11">
        <v>1</v>
      </c>
      <c r="D10154" s="1">
        <v>42916</v>
      </c>
    </row>
    <row r="10155" spans="1:4" x14ac:dyDescent="0.25">
      <c r="A10155" s="28">
        <v>740814</v>
      </c>
      <c r="B10155" s="11">
        <v>38100</v>
      </c>
      <c r="D10155" s="1">
        <v>42916</v>
      </c>
    </row>
    <row r="10156" spans="1:4" x14ac:dyDescent="0.25">
      <c r="A10156" s="28">
        <v>740818</v>
      </c>
      <c r="B10156" s="11">
        <v>1</v>
      </c>
      <c r="D10156" s="1">
        <v>42916</v>
      </c>
    </row>
    <row r="10157" spans="1:4" x14ac:dyDescent="0.25">
      <c r="A10157" s="28">
        <v>740830</v>
      </c>
      <c r="B10157" s="11">
        <v>0</v>
      </c>
      <c r="D10157" s="1">
        <v>42916</v>
      </c>
    </row>
    <row r="10158" spans="1:4" x14ac:dyDescent="0.25">
      <c r="A10158" s="28">
        <v>740838</v>
      </c>
      <c r="B10158" s="11">
        <v>46386</v>
      </c>
      <c r="D10158" s="1">
        <v>42916</v>
      </c>
    </row>
    <row r="10159" spans="1:4" x14ac:dyDescent="0.25">
      <c r="A10159" s="28">
        <v>740850</v>
      </c>
      <c r="B10159" s="11">
        <v>1</v>
      </c>
      <c r="D10159" s="1">
        <v>42916</v>
      </c>
    </row>
    <row r="10160" spans="1:4" x14ac:dyDescent="0.25">
      <c r="A10160" s="28">
        <v>740854</v>
      </c>
      <c r="B10160" s="11">
        <v>12624</v>
      </c>
      <c r="D10160" s="1">
        <v>42916</v>
      </c>
    </row>
    <row r="10161" spans="1:4" x14ac:dyDescent="0.25">
      <c r="A10161" s="28">
        <v>740866</v>
      </c>
      <c r="B10161" s="11">
        <v>108062</v>
      </c>
      <c r="D10161" s="1">
        <v>42916</v>
      </c>
    </row>
    <row r="10162" spans="1:4" x14ac:dyDescent="0.25">
      <c r="A10162" s="28">
        <v>740870</v>
      </c>
      <c r="B10162" s="11">
        <v>1</v>
      </c>
      <c r="D10162" s="1">
        <v>42916</v>
      </c>
    </row>
    <row r="10163" spans="1:4" x14ac:dyDescent="0.25">
      <c r="A10163" s="28">
        <v>741115</v>
      </c>
      <c r="B10163" s="11">
        <v>1234205</v>
      </c>
      <c r="D10163" s="1">
        <v>42735</v>
      </c>
    </row>
    <row r="10164" spans="1:4" x14ac:dyDescent="0.25">
      <c r="A10164" s="28">
        <v>741115</v>
      </c>
      <c r="B10164" s="11">
        <v>2416173</v>
      </c>
      <c r="D10164" s="1">
        <v>43100</v>
      </c>
    </row>
    <row r="10165" spans="1:4" x14ac:dyDescent="0.25">
      <c r="A10165" s="28">
        <v>741120</v>
      </c>
      <c r="B10165" s="11">
        <v>53</v>
      </c>
      <c r="D10165" s="1">
        <v>42735</v>
      </c>
    </row>
    <row r="10166" spans="1:4" x14ac:dyDescent="0.25">
      <c r="A10166" s="28">
        <v>741128</v>
      </c>
      <c r="B10166" s="11">
        <v>1234205</v>
      </c>
      <c r="D10166" s="1">
        <v>42735</v>
      </c>
    </row>
    <row r="10167" spans="1:4" x14ac:dyDescent="0.25">
      <c r="A10167" s="28">
        <v>741128</v>
      </c>
      <c r="B10167" s="11">
        <v>2416173</v>
      </c>
      <c r="D10167" s="1">
        <v>43100</v>
      </c>
    </row>
    <row r="10168" spans="1:4" x14ac:dyDescent="0.25">
      <c r="A10168" s="28">
        <v>741175</v>
      </c>
      <c r="B10168" s="11">
        <v>0</v>
      </c>
      <c r="C10168" t="s">
        <v>3967</v>
      </c>
      <c r="D10168" s="1">
        <v>42765</v>
      </c>
    </row>
    <row r="10169" spans="1:4" x14ac:dyDescent="0.25">
      <c r="A10169" s="28">
        <v>752140</v>
      </c>
      <c r="B10169" s="11">
        <v>1943</v>
      </c>
      <c r="D10169" s="1">
        <v>42551</v>
      </c>
    </row>
    <row r="10170" spans="1:4" x14ac:dyDescent="0.25">
      <c r="A10170" s="28">
        <v>752140</v>
      </c>
      <c r="B10170" s="11">
        <v>26557</v>
      </c>
      <c r="D10170" s="1">
        <v>42735</v>
      </c>
    </row>
    <row r="10171" spans="1:4" x14ac:dyDescent="0.25">
      <c r="A10171" s="28">
        <v>752148</v>
      </c>
      <c r="B10171" s="11">
        <v>32784</v>
      </c>
      <c r="D10171" s="1">
        <v>42551</v>
      </c>
    </row>
    <row r="10172" spans="1:4" x14ac:dyDescent="0.25">
      <c r="A10172" s="28">
        <v>752148</v>
      </c>
      <c r="B10172" s="11">
        <v>44012</v>
      </c>
      <c r="D10172" s="1">
        <v>42916</v>
      </c>
    </row>
    <row r="10173" spans="1:4" x14ac:dyDescent="0.25">
      <c r="A10173" s="28">
        <v>752363</v>
      </c>
      <c r="B10173" s="11">
        <v>946678</v>
      </c>
      <c r="D10173" s="1">
        <v>42735</v>
      </c>
    </row>
    <row r="10174" spans="1:4" x14ac:dyDescent="0.25">
      <c r="A10174" s="28">
        <v>752372</v>
      </c>
      <c r="B10174" s="11">
        <v>3</v>
      </c>
      <c r="C10174" t="s">
        <v>4474</v>
      </c>
      <c r="D10174" s="1">
        <v>42735</v>
      </c>
    </row>
    <row r="10175" spans="1:4" x14ac:dyDescent="0.25">
      <c r="A10175" s="28">
        <v>752387</v>
      </c>
      <c r="B10175" s="11">
        <v>2</v>
      </c>
      <c r="D10175" s="1">
        <v>42735</v>
      </c>
    </row>
    <row r="10176" spans="1:4" x14ac:dyDescent="0.25">
      <c r="A10176" s="28">
        <v>752387</v>
      </c>
      <c r="B10176" s="11">
        <v>13</v>
      </c>
      <c r="D10176" s="1">
        <v>43100</v>
      </c>
    </row>
    <row r="10177" spans="1:4" x14ac:dyDescent="0.25">
      <c r="A10177" s="28">
        <v>752396</v>
      </c>
      <c r="B10177" s="11">
        <v>10000</v>
      </c>
      <c r="D10177" s="1">
        <v>42735</v>
      </c>
    </row>
    <row r="10178" spans="1:4" x14ac:dyDescent="0.25">
      <c r="A10178" s="28">
        <v>752396</v>
      </c>
      <c r="B10178" s="11">
        <v>50000</v>
      </c>
      <c r="D10178" s="1">
        <v>43100</v>
      </c>
    </row>
    <row r="10179" spans="1:4" x14ac:dyDescent="0.25">
      <c r="A10179" s="28">
        <v>752408</v>
      </c>
      <c r="B10179" s="11">
        <v>9946</v>
      </c>
      <c r="D10179" s="1">
        <v>42916</v>
      </c>
    </row>
    <row r="10180" spans="1:4" x14ac:dyDescent="0.25">
      <c r="A10180" s="28">
        <v>752412</v>
      </c>
      <c r="B10180" s="11">
        <v>1</v>
      </c>
      <c r="D10180" s="1">
        <v>42916</v>
      </c>
    </row>
    <row r="10181" spans="1:4" x14ac:dyDescent="0.25">
      <c r="A10181" s="28">
        <v>752425</v>
      </c>
      <c r="B10181" s="11">
        <v>40286</v>
      </c>
      <c r="D10181" s="1">
        <v>42916</v>
      </c>
    </row>
    <row r="10182" spans="1:4" x14ac:dyDescent="0.25">
      <c r="A10182" s="28">
        <v>752429</v>
      </c>
      <c r="B10182" s="11">
        <v>1</v>
      </c>
      <c r="D10182" s="1">
        <v>42916</v>
      </c>
    </row>
    <row r="10183" spans="1:4" x14ac:dyDescent="0.25">
      <c r="A10183" s="28">
        <v>752443</v>
      </c>
      <c r="B10183" s="11">
        <v>23768</v>
      </c>
      <c r="D10183" s="1">
        <v>42916</v>
      </c>
    </row>
    <row r="10184" spans="1:4" x14ac:dyDescent="0.25">
      <c r="A10184" s="28">
        <v>752447</v>
      </c>
      <c r="B10184" s="11">
        <v>1</v>
      </c>
      <c r="D10184" s="1">
        <v>42916</v>
      </c>
    </row>
    <row r="10185" spans="1:4" x14ac:dyDescent="0.25">
      <c r="A10185" s="28">
        <v>752451</v>
      </c>
      <c r="B10185" s="11">
        <v>14</v>
      </c>
      <c r="D10185" s="1">
        <v>42735</v>
      </c>
    </row>
    <row r="10186" spans="1:4" x14ac:dyDescent="0.25">
      <c r="A10186" s="28">
        <v>752451</v>
      </c>
      <c r="B10186" s="11">
        <v>14</v>
      </c>
      <c r="D10186" s="1">
        <v>43100</v>
      </c>
    </row>
    <row r="10187" spans="1:4" x14ac:dyDescent="0.25">
      <c r="A10187" s="28">
        <v>752455</v>
      </c>
      <c r="B10187" s="11">
        <v>2553034</v>
      </c>
      <c r="D10187" s="1">
        <v>42735</v>
      </c>
    </row>
    <row r="10188" spans="1:4" x14ac:dyDescent="0.25">
      <c r="A10188" s="28">
        <v>752455</v>
      </c>
      <c r="B10188" s="11">
        <v>2553034</v>
      </c>
      <c r="D10188" s="1">
        <v>43100</v>
      </c>
    </row>
    <row r="10189" spans="1:4" x14ac:dyDescent="0.25">
      <c r="A10189" s="28">
        <v>752483</v>
      </c>
      <c r="B10189" s="11">
        <v>9645</v>
      </c>
      <c r="D10189" s="1">
        <v>42916</v>
      </c>
    </row>
    <row r="10190" spans="1:4" x14ac:dyDescent="0.25">
      <c r="A10190" s="28">
        <v>752487</v>
      </c>
      <c r="B10190" s="11">
        <v>1</v>
      </c>
      <c r="D10190" s="1">
        <v>42916</v>
      </c>
    </row>
    <row r="10191" spans="1:4" x14ac:dyDescent="0.25">
      <c r="A10191" s="28">
        <v>752540</v>
      </c>
      <c r="B10191" s="11"/>
      <c r="D10191" s="1">
        <v>42521</v>
      </c>
    </row>
    <row r="10192" spans="1:4" x14ac:dyDescent="0.25">
      <c r="A10192" s="28">
        <v>752540</v>
      </c>
      <c r="B10192" s="11">
        <v>1000</v>
      </c>
      <c r="D10192" s="1">
        <v>42735</v>
      </c>
    </row>
    <row r="10193" spans="1:4" x14ac:dyDescent="0.25">
      <c r="A10193" s="28">
        <v>752540</v>
      </c>
      <c r="B10193" s="11">
        <v>41000</v>
      </c>
      <c r="D10193" s="1">
        <v>43100</v>
      </c>
    </row>
    <row r="10194" spans="1:4" x14ac:dyDescent="0.25">
      <c r="A10194" s="28">
        <v>752560</v>
      </c>
      <c r="B10194" s="11">
        <v>592920</v>
      </c>
      <c r="D10194" s="1">
        <v>42551</v>
      </c>
    </row>
    <row r="10195" spans="1:4" x14ac:dyDescent="0.25">
      <c r="A10195" s="28">
        <v>752560</v>
      </c>
      <c r="B10195" s="11">
        <v>1071070</v>
      </c>
      <c r="D10195" s="1">
        <v>42735</v>
      </c>
    </row>
    <row r="10196" spans="1:4" x14ac:dyDescent="0.25">
      <c r="A10196" s="28">
        <v>752560</v>
      </c>
      <c r="B10196" s="11">
        <v>4021000</v>
      </c>
      <c r="D10196" s="1">
        <v>43100</v>
      </c>
    </row>
    <row r="10197" spans="1:4" x14ac:dyDescent="0.25">
      <c r="A10197" s="28">
        <v>752615</v>
      </c>
      <c r="B10197" s="11">
        <v>47000</v>
      </c>
      <c r="D10197" s="1">
        <v>42916</v>
      </c>
    </row>
    <row r="10198" spans="1:4" x14ac:dyDescent="0.25">
      <c r="A10198" s="28">
        <v>752619</v>
      </c>
      <c r="B10198" s="11">
        <v>1</v>
      </c>
      <c r="D10198" s="1">
        <v>42916</v>
      </c>
    </row>
    <row r="10199" spans="1:4" x14ac:dyDescent="0.25">
      <c r="A10199" s="28">
        <v>752627</v>
      </c>
      <c r="B10199" s="11">
        <v>63734</v>
      </c>
      <c r="D10199" s="1">
        <v>42916</v>
      </c>
    </row>
    <row r="10200" spans="1:4" x14ac:dyDescent="0.25">
      <c r="A10200" s="28">
        <v>752631</v>
      </c>
      <c r="B10200" s="11">
        <v>1</v>
      </c>
      <c r="D10200" s="1">
        <v>42916</v>
      </c>
    </row>
    <row r="10201" spans="1:4" x14ac:dyDescent="0.25">
      <c r="A10201" s="28">
        <v>752785</v>
      </c>
      <c r="B10201" s="11">
        <v>0</v>
      </c>
      <c r="C10201" s="44">
        <v>0.9</v>
      </c>
      <c r="D10201" s="1">
        <v>43100</v>
      </c>
    </row>
    <row r="10202" spans="1:4" x14ac:dyDescent="0.25">
      <c r="A10202" s="28">
        <v>752822</v>
      </c>
      <c r="B10202" s="11">
        <v>1</v>
      </c>
      <c r="D10202" s="1">
        <v>42735</v>
      </c>
    </row>
    <row r="10203" spans="1:4" x14ac:dyDescent="0.25">
      <c r="A10203" s="28">
        <v>752830</v>
      </c>
      <c r="B10203" s="11">
        <v>0</v>
      </c>
      <c r="C10203" s="44">
        <v>0.2</v>
      </c>
      <c r="D10203" s="1">
        <v>42735</v>
      </c>
    </row>
    <row r="10204" spans="1:4" x14ac:dyDescent="0.25">
      <c r="A10204" s="28">
        <v>752864</v>
      </c>
      <c r="B10204" s="11">
        <v>76582</v>
      </c>
      <c r="D10204" s="1">
        <v>42735</v>
      </c>
    </row>
    <row r="10205" spans="1:4" x14ac:dyDescent="0.25">
      <c r="A10205" s="28">
        <v>752864</v>
      </c>
      <c r="B10205" s="11">
        <v>178700</v>
      </c>
      <c r="D10205" s="1">
        <v>43100</v>
      </c>
    </row>
    <row r="10206" spans="1:4" x14ac:dyDescent="0.25">
      <c r="A10206" s="28">
        <v>752898</v>
      </c>
      <c r="B10206" s="11">
        <v>181</v>
      </c>
      <c r="D10206" s="1">
        <v>42916</v>
      </c>
    </row>
    <row r="10207" spans="1:4" x14ac:dyDescent="0.25">
      <c r="A10207" s="28">
        <v>752902</v>
      </c>
      <c r="B10207" s="11">
        <v>155</v>
      </c>
      <c r="D10207" s="1">
        <v>42916</v>
      </c>
    </row>
    <row r="10208" spans="1:4" x14ac:dyDescent="0.25">
      <c r="A10208" s="28">
        <v>752906</v>
      </c>
      <c r="B10208" s="11">
        <v>577</v>
      </c>
      <c r="D10208" s="1">
        <v>42916</v>
      </c>
    </row>
    <row r="10209" spans="1:4" x14ac:dyDescent="0.25">
      <c r="A10209" s="28">
        <v>752910</v>
      </c>
      <c r="B10209" s="11">
        <v>83</v>
      </c>
      <c r="C10209" t="s">
        <v>4475</v>
      </c>
      <c r="D10209" s="1">
        <v>42916</v>
      </c>
    </row>
    <row r="10210" spans="1:4" x14ac:dyDescent="0.25">
      <c r="A10210" s="28">
        <v>752914</v>
      </c>
      <c r="B10210" s="11">
        <v>900</v>
      </c>
      <c r="D10210" s="1">
        <v>42916</v>
      </c>
    </row>
    <row r="10211" spans="1:4" x14ac:dyDescent="0.25">
      <c r="A10211" s="28">
        <v>752918</v>
      </c>
      <c r="B10211" s="11">
        <v>200</v>
      </c>
      <c r="D10211" s="1">
        <v>42916</v>
      </c>
    </row>
    <row r="10212" spans="1:4" x14ac:dyDescent="0.25">
      <c r="A10212" s="28">
        <v>752922</v>
      </c>
      <c r="B10212" s="11">
        <v>180</v>
      </c>
      <c r="D10212" s="1">
        <v>42916</v>
      </c>
    </row>
    <row r="10213" spans="1:4" x14ac:dyDescent="0.25">
      <c r="A10213" s="28">
        <v>752926</v>
      </c>
      <c r="B10213" s="11">
        <v>99</v>
      </c>
      <c r="D10213" s="1">
        <v>42916</v>
      </c>
    </row>
    <row r="10214" spans="1:4" x14ac:dyDescent="0.25">
      <c r="A10214" s="28">
        <v>752934</v>
      </c>
      <c r="B10214" s="11">
        <v>65</v>
      </c>
      <c r="D10214" s="1">
        <v>42916</v>
      </c>
    </row>
    <row r="10215" spans="1:4" x14ac:dyDescent="0.25">
      <c r="A10215" s="28">
        <v>752946</v>
      </c>
      <c r="B10215" s="11">
        <v>76</v>
      </c>
      <c r="D10215" s="1">
        <v>42916</v>
      </c>
    </row>
    <row r="10216" spans="1:4" x14ac:dyDescent="0.25">
      <c r="A10216" s="28">
        <v>752950</v>
      </c>
      <c r="B10216" s="11">
        <v>1253</v>
      </c>
      <c r="D10216" s="1">
        <v>42916</v>
      </c>
    </row>
    <row r="10217" spans="1:4" x14ac:dyDescent="0.25">
      <c r="A10217" s="28">
        <v>752956</v>
      </c>
      <c r="B10217" s="11">
        <v>160</v>
      </c>
      <c r="D10217" s="1">
        <v>42916</v>
      </c>
    </row>
    <row r="10218" spans="1:4" x14ac:dyDescent="0.25">
      <c r="A10218" s="28">
        <v>752964</v>
      </c>
      <c r="B10218" s="11">
        <v>709</v>
      </c>
      <c r="D10218" s="1">
        <v>42916</v>
      </c>
    </row>
    <row r="10219" spans="1:4" x14ac:dyDescent="0.25">
      <c r="A10219" s="28">
        <v>752970</v>
      </c>
      <c r="B10219" s="11">
        <v>135</v>
      </c>
      <c r="D10219" s="1">
        <v>42916</v>
      </c>
    </row>
    <row r="10220" spans="1:4" x14ac:dyDescent="0.25">
      <c r="A10220" s="28">
        <v>752974</v>
      </c>
      <c r="B10220" s="11">
        <v>476</v>
      </c>
      <c r="D10220" s="1">
        <v>42916</v>
      </c>
    </row>
    <row r="10221" spans="1:4" x14ac:dyDescent="0.25">
      <c r="A10221" s="28">
        <v>752982</v>
      </c>
      <c r="B10221" s="11">
        <v>8522</v>
      </c>
      <c r="D10221" s="1">
        <v>42916</v>
      </c>
    </row>
    <row r="10222" spans="1:4" x14ac:dyDescent="0.25">
      <c r="A10222" s="28">
        <v>752990</v>
      </c>
      <c r="B10222" s="11">
        <v>1</v>
      </c>
      <c r="D10222" s="1">
        <v>42916</v>
      </c>
    </row>
    <row r="10223" spans="1:4" x14ac:dyDescent="0.25">
      <c r="A10223" s="28">
        <v>753012</v>
      </c>
      <c r="B10223" s="11">
        <v>0</v>
      </c>
      <c r="D10223" s="1">
        <v>42735</v>
      </c>
    </row>
    <row r="10224" spans="1:4" x14ac:dyDescent="0.25">
      <c r="A10224" s="28">
        <v>753034</v>
      </c>
      <c r="B10224" s="11">
        <v>1</v>
      </c>
      <c r="C10224" s="44">
        <v>0.85</v>
      </c>
      <c r="D10224" s="1">
        <v>42735</v>
      </c>
    </row>
    <row r="10225" spans="1:4" x14ac:dyDescent="0.25">
      <c r="A10225" s="28">
        <v>753350</v>
      </c>
      <c r="B10225" s="11">
        <v>7273</v>
      </c>
      <c r="D10225" s="1">
        <v>42541</v>
      </c>
    </row>
    <row r="10226" spans="1:4" x14ac:dyDescent="0.25">
      <c r="A10226" s="28">
        <v>754271</v>
      </c>
      <c r="B10226" s="11">
        <v>24840165</v>
      </c>
      <c r="D10226" s="1">
        <v>42916</v>
      </c>
    </row>
    <row r="10227" spans="1:4" x14ac:dyDescent="0.25">
      <c r="A10227" s="28">
        <v>754271</v>
      </c>
      <c r="B10227" s="11">
        <v>45492350</v>
      </c>
      <c r="D10227" s="1">
        <v>43100</v>
      </c>
    </row>
    <row r="10228" spans="1:4" x14ac:dyDescent="0.25">
      <c r="A10228" s="28">
        <v>754277</v>
      </c>
      <c r="B10228" s="11">
        <v>254</v>
      </c>
      <c r="D10228" s="1">
        <v>42735</v>
      </c>
    </row>
    <row r="10229" spans="1:4" x14ac:dyDescent="0.25">
      <c r="A10229" s="28">
        <v>754281</v>
      </c>
      <c r="B10229" s="11">
        <v>24840165</v>
      </c>
      <c r="D10229" s="1">
        <v>42916</v>
      </c>
    </row>
    <row r="10230" spans="1:4" x14ac:dyDescent="0.25">
      <c r="A10230" s="28">
        <v>754281</v>
      </c>
      <c r="B10230" s="11">
        <v>45492351</v>
      </c>
      <c r="D10230" s="1">
        <v>43100</v>
      </c>
    </row>
    <row r="10231" spans="1:4" x14ac:dyDescent="0.25">
      <c r="A10231" s="28">
        <v>754285</v>
      </c>
      <c r="B10231" s="11">
        <v>1563</v>
      </c>
      <c r="D10231" s="1">
        <v>42735</v>
      </c>
    </row>
    <row r="10232" spans="1:4" x14ac:dyDescent="0.25">
      <c r="A10232" s="28">
        <v>764444</v>
      </c>
      <c r="B10232" s="11">
        <v>34</v>
      </c>
      <c r="D10232" s="1">
        <v>42766</v>
      </c>
    </row>
    <row r="10233" spans="1:4" x14ac:dyDescent="0.25">
      <c r="A10233" s="28">
        <v>764722</v>
      </c>
      <c r="B10233" s="11">
        <v>14013</v>
      </c>
      <c r="D10233" s="1">
        <v>42746</v>
      </c>
    </row>
    <row r="10234" spans="1:4" x14ac:dyDescent="0.25">
      <c r="A10234" s="28">
        <v>764726</v>
      </c>
      <c r="B10234" s="11">
        <v>1</v>
      </c>
      <c r="D10234" s="1">
        <v>42746</v>
      </c>
    </row>
    <row r="10235" spans="1:4" x14ac:dyDescent="0.25">
      <c r="A10235" s="28">
        <v>764742</v>
      </c>
      <c r="B10235" s="11">
        <v>8266</v>
      </c>
      <c r="D10235" s="1">
        <v>42723</v>
      </c>
    </row>
    <row r="10236" spans="1:4" x14ac:dyDescent="0.25">
      <c r="A10236" s="28">
        <v>764891</v>
      </c>
      <c r="B10236" s="11">
        <v>0</v>
      </c>
      <c r="D10236" s="1">
        <v>42735</v>
      </c>
    </row>
    <row r="10237" spans="1:4" x14ac:dyDescent="0.25">
      <c r="A10237" s="28">
        <v>764900</v>
      </c>
      <c r="B10237" s="11">
        <v>0</v>
      </c>
      <c r="D10237" s="1">
        <v>42735</v>
      </c>
    </row>
    <row r="10238" spans="1:4" x14ac:dyDescent="0.25">
      <c r="A10238" s="28">
        <v>764904</v>
      </c>
      <c r="B10238" s="11">
        <v>6375</v>
      </c>
      <c r="D10238" s="1">
        <v>42735</v>
      </c>
    </row>
    <row r="10239" spans="1:4" x14ac:dyDescent="0.25">
      <c r="A10239" s="28">
        <v>764912</v>
      </c>
      <c r="B10239" s="11">
        <v>0</v>
      </c>
      <c r="D10239" s="1">
        <v>42735</v>
      </c>
    </row>
    <row r="10240" spans="1:4" x14ac:dyDescent="0.25">
      <c r="A10240" s="28">
        <v>764924</v>
      </c>
      <c r="B10240" s="11">
        <v>56833</v>
      </c>
      <c r="D10240" s="1">
        <v>42735</v>
      </c>
    </row>
    <row r="10241" spans="1:4" x14ac:dyDescent="0.25">
      <c r="A10241" s="28">
        <v>764924</v>
      </c>
      <c r="B10241" s="11">
        <v>40000</v>
      </c>
      <c r="D10241" s="1">
        <v>43100</v>
      </c>
    </row>
    <row r="10242" spans="1:4" x14ac:dyDescent="0.25">
      <c r="A10242" s="28">
        <v>764929</v>
      </c>
      <c r="B10242" s="11">
        <v>50000</v>
      </c>
      <c r="D10242" s="1">
        <v>42735</v>
      </c>
    </row>
    <row r="10243" spans="1:4" x14ac:dyDescent="0.25">
      <c r="A10243" s="28">
        <v>764929</v>
      </c>
      <c r="B10243" s="11">
        <v>51520</v>
      </c>
      <c r="D10243" s="1">
        <v>43100</v>
      </c>
    </row>
    <row r="10244" spans="1:4" x14ac:dyDescent="0.25">
      <c r="A10244" s="28">
        <v>764933</v>
      </c>
      <c r="B10244" s="11">
        <v>9</v>
      </c>
      <c r="D10244" s="1">
        <v>42735</v>
      </c>
    </row>
    <row r="10245" spans="1:4" x14ac:dyDescent="0.25">
      <c r="A10245" s="28">
        <v>764933</v>
      </c>
      <c r="B10245" s="11">
        <v>9</v>
      </c>
      <c r="D10245" s="1">
        <v>43100</v>
      </c>
    </row>
    <row r="10246" spans="1:4" x14ac:dyDescent="0.25">
      <c r="A10246" s="28">
        <v>764963</v>
      </c>
      <c r="B10246" s="11">
        <v>12380</v>
      </c>
      <c r="D10246" s="1">
        <v>42735</v>
      </c>
    </row>
    <row r="10247" spans="1:4" x14ac:dyDescent="0.25">
      <c r="A10247" s="28">
        <v>764963</v>
      </c>
      <c r="B10247" s="11">
        <v>12380</v>
      </c>
      <c r="C10247" t="s">
        <v>4476</v>
      </c>
      <c r="D10247" s="1">
        <v>42947</v>
      </c>
    </row>
    <row r="10248" spans="1:4" x14ac:dyDescent="0.25">
      <c r="A10248" s="28">
        <v>764986</v>
      </c>
      <c r="B10248" s="11">
        <v>52</v>
      </c>
      <c r="D10248" s="1">
        <v>43008</v>
      </c>
    </row>
    <row r="10249" spans="1:4" x14ac:dyDescent="0.25">
      <c r="A10249" s="28">
        <v>764996</v>
      </c>
      <c r="B10249" s="11">
        <v>8760000</v>
      </c>
      <c r="D10249" s="1">
        <v>43008</v>
      </c>
    </row>
    <row r="10250" spans="1:4" x14ac:dyDescent="0.25">
      <c r="A10250" s="28">
        <v>765002</v>
      </c>
      <c r="B10250" s="11">
        <v>2718000</v>
      </c>
      <c r="D10250" s="1">
        <v>43008</v>
      </c>
    </row>
    <row r="10251" spans="1:4" x14ac:dyDescent="0.25">
      <c r="A10251" s="28">
        <v>765038</v>
      </c>
      <c r="B10251" s="11">
        <v>215000</v>
      </c>
      <c r="D10251" s="1">
        <v>42552</v>
      </c>
    </row>
    <row r="10252" spans="1:4" x14ac:dyDescent="0.25">
      <c r="A10252" s="28">
        <v>765058</v>
      </c>
      <c r="B10252" s="11">
        <v>1274071</v>
      </c>
      <c r="D10252" s="1">
        <v>43512</v>
      </c>
    </row>
    <row r="10253" spans="1:4" x14ac:dyDescent="0.25">
      <c r="A10253" s="28">
        <v>765186</v>
      </c>
      <c r="B10253" s="11">
        <v>16625</v>
      </c>
      <c r="D10253" s="1">
        <v>42544</v>
      </c>
    </row>
    <row r="10254" spans="1:4" x14ac:dyDescent="0.25">
      <c r="A10254" s="28">
        <v>765212</v>
      </c>
      <c r="B10254" s="11">
        <v>6753169</v>
      </c>
      <c r="D10254" s="1">
        <v>42735</v>
      </c>
    </row>
    <row r="10255" spans="1:4" x14ac:dyDescent="0.25">
      <c r="A10255" s="28">
        <v>765212</v>
      </c>
      <c r="B10255" s="11">
        <v>8856423</v>
      </c>
      <c r="D10255" s="1">
        <v>43100</v>
      </c>
    </row>
    <row r="10256" spans="1:4" x14ac:dyDescent="0.25">
      <c r="A10256" s="28">
        <v>765217</v>
      </c>
      <c r="B10256" s="11">
        <v>0</v>
      </c>
      <c r="D10256" s="1">
        <v>42794</v>
      </c>
    </row>
    <row r="10257" spans="1:4" x14ac:dyDescent="0.25">
      <c r="A10257" s="28">
        <v>765220</v>
      </c>
      <c r="B10257" s="11">
        <v>2</v>
      </c>
      <c r="D10257" s="1">
        <v>42735</v>
      </c>
    </row>
    <row r="10258" spans="1:4" x14ac:dyDescent="0.25">
      <c r="A10258" s="28">
        <v>765234</v>
      </c>
      <c r="B10258" s="11">
        <v>6753169</v>
      </c>
      <c r="D10258" s="1">
        <v>42735</v>
      </c>
    </row>
    <row r="10259" spans="1:4" x14ac:dyDescent="0.25">
      <c r="A10259" s="28">
        <v>765234</v>
      </c>
      <c r="B10259" s="11">
        <v>539358</v>
      </c>
      <c r="D10259" s="1">
        <v>43100</v>
      </c>
    </row>
    <row r="10260" spans="1:4" x14ac:dyDescent="0.25">
      <c r="A10260" s="28">
        <v>765241</v>
      </c>
      <c r="B10260" s="11">
        <v>10684</v>
      </c>
      <c r="D10260" s="1">
        <v>42688</v>
      </c>
    </row>
    <row r="10261" spans="1:4" x14ac:dyDescent="0.25">
      <c r="A10261" s="28">
        <v>765245</v>
      </c>
      <c r="B10261" s="11">
        <v>1</v>
      </c>
      <c r="D10261" s="1">
        <v>42688</v>
      </c>
    </row>
    <row r="10262" spans="1:4" x14ac:dyDescent="0.25">
      <c r="A10262" s="28">
        <v>765253</v>
      </c>
      <c r="B10262" s="11">
        <v>32547</v>
      </c>
      <c r="D10262" s="1">
        <v>42745</v>
      </c>
    </row>
    <row r="10263" spans="1:4" x14ac:dyDescent="0.25">
      <c r="A10263" s="28">
        <v>765257</v>
      </c>
      <c r="B10263" s="11">
        <v>1</v>
      </c>
      <c r="D10263" s="1">
        <v>42745</v>
      </c>
    </row>
    <row r="10264" spans="1:4" x14ac:dyDescent="0.25">
      <c r="A10264" s="28">
        <v>765275</v>
      </c>
      <c r="B10264" s="11">
        <v>2000</v>
      </c>
      <c r="D10264" s="1">
        <v>42717</v>
      </c>
    </row>
    <row r="10265" spans="1:4" x14ac:dyDescent="0.25">
      <c r="A10265" s="28">
        <v>765301</v>
      </c>
      <c r="B10265" s="11">
        <v>1</v>
      </c>
      <c r="D10265" s="1">
        <v>42544</v>
      </c>
    </row>
    <row r="10266" spans="1:4" x14ac:dyDescent="0.25">
      <c r="A10266" s="28">
        <v>765309</v>
      </c>
      <c r="B10266" s="11">
        <v>7000</v>
      </c>
      <c r="D10266" s="1">
        <v>42717</v>
      </c>
    </row>
    <row r="10267" spans="1:4" x14ac:dyDescent="0.25">
      <c r="A10267" s="28">
        <v>765313</v>
      </c>
      <c r="B10267" s="11">
        <v>1</v>
      </c>
      <c r="D10267" s="1">
        <v>42717</v>
      </c>
    </row>
    <row r="10268" spans="1:4" x14ac:dyDescent="0.25">
      <c r="A10268" s="28">
        <v>765333</v>
      </c>
      <c r="B10268" s="11">
        <v>0</v>
      </c>
      <c r="D10268" s="1">
        <v>42735</v>
      </c>
    </row>
    <row r="10269" spans="1:4" x14ac:dyDescent="0.25">
      <c r="A10269" s="28">
        <v>765345</v>
      </c>
      <c r="B10269" s="11">
        <v>0</v>
      </c>
      <c r="D10269" s="1">
        <v>42735</v>
      </c>
    </row>
    <row r="10270" spans="1:4" x14ac:dyDescent="0.25">
      <c r="A10270" s="28">
        <v>766445</v>
      </c>
      <c r="B10270" s="11">
        <v>827255</v>
      </c>
      <c r="D10270" s="1">
        <v>42886</v>
      </c>
    </row>
    <row r="10271" spans="1:4" x14ac:dyDescent="0.25">
      <c r="A10271" s="28">
        <v>766583</v>
      </c>
      <c r="B10271" s="11">
        <v>182122</v>
      </c>
      <c r="D10271" s="1">
        <v>42916</v>
      </c>
    </row>
    <row r="10272" spans="1:4" x14ac:dyDescent="0.25">
      <c r="A10272" s="28">
        <v>766583</v>
      </c>
      <c r="B10272" s="11">
        <v>229712</v>
      </c>
      <c r="D10272" s="1">
        <v>43100</v>
      </c>
    </row>
    <row r="10273" spans="1:4" x14ac:dyDescent="0.25">
      <c r="A10273" s="28">
        <v>766587</v>
      </c>
      <c r="B10273" s="11">
        <v>1166818</v>
      </c>
      <c r="D10273" s="1">
        <v>42916</v>
      </c>
    </row>
    <row r="10274" spans="1:4" x14ac:dyDescent="0.25">
      <c r="A10274" s="28">
        <v>766587</v>
      </c>
      <c r="B10274" s="11">
        <v>1220385</v>
      </c>
      <c r="D10274" s="1">
        <v>43100</v>
      </c>
    </row>
    <row r="10275" spans="1:4" x14ac:dyDescent="0.25">
      <c r="A10275" s="28">
        <v>766591</v>
      </c>
      <c r="B10275" s="11">
        <v>910428</v>
      </c>
      <c r="D10275" s="1">
        <v>42916</v>
      </c>
    </row>
    <row r="10276" spans="1:4" x14ac:dyDescent="0.25">
      <c r="A10276" s="28">
        <v>766591</v>
      </c>
      <c r="B10276" s="11">
        <v>1450098</v>
      </c>
      <c r="D10276" s="1">
        <v>43100</v>
      </c>
    </row>
    <row r="10277" spans="1:4" x14ac:dyDescent="0.25">
      <c r="A10277" s="28">
        <v>766779</v>
      </c>
      <c r="B10277" s="11">
        <v>22011754</v>
      </c>
      <c r="D10277" s="1">
        <v>42735</v>
      </c>
    </row>
    <row r="10278" spans="1:4" x14ac:dyDescent="0.25">
      <c r="A10278" s="28">
        <v>766779</v>
      </c>
      <c r="B10278" s="11">
        <v>43052294</v>
      </c>
      <c r="D10278" s="1">
        <v>43100</v>
      </c>
    </row>
    <row r="10279" spans="1:4" x14ac:dyDescent="0.25">
      <c r="A10279" s="28">
        <v>766783</v>
      </c>
      <c r="B10279" s="11">
        <v>4099942</v>
      </c>
      <c r="D10279" s="1">
        <v>42735</v>
      </c>
    </row>
    <row r="10280" spans="1:4" x14ac:dyDescent="0.25">
      <c r="A10280" s="28">
        <v>766783</v>
      </c>
      <c r="B10280" s="11">
        <v>13330770</v>
      </c>
      <c r="D10280" s="1">
        <v>43100</v>
      </c>
    </row>
    <row r="10281" spans="1:4" x14ac:dyDescent="0.25">
      <c r="A10281" s="28">
        <v>766787</v>
      </c>
      <c r="B10281" s="11">
        <v>56</v>
      </c>
      <c r="C10281" t="s">
        <v>4477</v>
      </c>
      <c r="D10281" s="1">
        <v>42735</v>
      </c>
    </row>
    <row r="10282" spans="1:4" x14ac:dyDescent="0.25">
      <c r="A10282" s="28">
        <v>766938</v>
      </c>
      <c r="B10282" s="11">
        <v>38488699</v>
      </c>
      <c r="D10282" s="1">
        <v>42916</v>
      </c>
    </row>
    <row r="10283" spans="1:4" x14ac:dyDescent="0.25">
      <c r="A10283" s="28">
        <v>766938</v>
      </c>
      <c r="B10283" s="11">
        <v>46200000</v>
      </c>
      <c r="D10283" s="1">
        <v>43100</v>
      </c>
    </row>
    <row r="10284" spans="1:4" x14ac:dyDescent="0.25">
      <c r="A10284" s="28">
        <v>767164</v>
      </c>
      <c r="B10284" s="11">
        <v>2066418</v>
      </c>
      <c r="D10284" s="1">
        <v>42766</v>
      </c>
    </row>
    <row r="10285" spans="1:4" x14ac:dyDescent="0.25">
      <c r="A10285" s="28">
        <v>767169</v>
      </c>
      <c r="B10285" s="11">
        <v>2066418</v>
      </c>
      <c r="D10285" s="1">
        <v>42766</v>
      </c>
    </row>
    <row r="10286" spans="1:4" x14ac:dyDescent="0.25">
      <c r="A10286" s="28">
        <v>767185</v>
      </c>
      <c r="B10286" s="11">
        <v>946678</v>
      </c>
      <c r="D10286" s="1">
        <v>42735</v>
      </c>
    </row>
    <row r="10287" spans="1:4" x14ac:dyDescent="0.25">
      <c r="A10287" s="28">
        <v>767189</v>
      </c>
      <c r="B10287" s="11">
        <v>15</v>
      </c>
      <c r="D10287" s="1">
        <v>42735</v>
      </c>
    </row>
    <row r="10288" spans="1:4" x14ac:dyDescent="0.25">
      <c r="A10288" s="28">
        <v>767209</v>
      </c>
      <c r="B10288" s="11">
        <v>1309200</v>
      </c>
      <c r="D10288" s="1">
        <v>42735</v>
      </c>
    </row>
    <row r="10289" spans="1:4" x14ac:dyDescent="0.25">
      <c r="A10289" s="28">
        <v>767209</v>
      </c>
      <c r="B10289" s="11">
        <v>193015</v>
      </c>
      <c r="D10289" s="1">
        <v>43100</v>
      </c>
    </row>
    <row r="10290" spans="1:4" x14ac:dyDescent="0.25">
      <c r="A10290" s="28">
        <v>767217</v>
      </c>
      <c r="B10290" s="11">
        <v>1</v>
      </c>
      <c r="D10290" s="1">
        <v>42735</v>
      </c>
    </row>
    <row r="10291" spans="1:4" x14ac:dyDescent="0.25">
      <c r="A10291" s="28">
        <v>767221</v>
      </c>
      <c r="B10291" s="11">
        <v>1309200</v>
      </c>
      <c r="D10291" s="1">
        <v>42735</v>
      </c>
    </row>
    <row r="10292" spans="1:4" x14ac:dyDescent="0.25">
      <c r="A10292" s="28">
        <v>767221</v>
      </c>
      <c r="B10292" s="11">
        <v>1502215</v>
      </c>
      <c r="D10292" s="1">
        <v>43100</v>
      </c>
    </row>
    <row r="10293" spans="1:4" x14ac:dyDescent="0.25">
      <c r="A10293" s="28">
        <v>767236</v>
      </c>
      <c r="B10293" s="11">
        <v>7</v>
      </c>
      <c r="D10293" s="1">
        <v>42735</v>
      </c>
    </row>
    <row r="10294" spans="1:4" x14ac:dyDescent="0.25">
      <c r="A10294" s="28">
        <v>768429</v>
      </c>
      <c r="B10294" s="11">
        <v>873865</v>
      </c>
      <c r="D10294" s="1">
        <v>42551</v>
      </c>
    </row>
    <row r="10295" spans="1:4" x14ac:dyDescent="0.25">
      <c r="A10295" s="28">
        <v>768429</v>
      </c>
      <c r="B10295" s="11">
        <v>4086745</v>
      </c>
      <c r="D10295" s="1">
        <v>42735</v>
      </c>
    </row>
    <row r="10296" spans="1:4" x14ac:dyDescent="0.25">
      <c r="A10296" s="28">
        <v>768835</v>
      </c>
      <c r="B10296" s="11">
        <v>0</v>
      </c>
      <c r="D10296" s="1">
        <v>42735</v>
      </c>
    </row>
    <row r="10297" spans="1:4" x14ac:dyDescent="0.25">
      <c r="A10297" s="28">
        <v>768855</v>
      </c>
      <c r="B10297" s="11">
        <v>1</v>
      </c>
      <c r="D10297" s="1">
        <v>42735</v>
      </c>
    </row>
    <row r="10298" spans="1:4" x14ac:dyDescent="0.25">
      <c r="A10298" s="28">
        <v>768863</v>
      </c>
      <c r="B10298" s="11">
        <v>0</v>
      </c>
      <c r="D10298" s="1">
        <v>42735</v>
      </c>
    </row>
    <row r="10299" spans="1:4" x14ac:dyDescent="0.25">
      <c r="A10299" s="28">
        <v>768883</v>
      </c>
      <c r="B10299" s="11">
        <v>0</v>
      </c>
      <c r="C10299" s="44">
        <v>0.7</v>
      </c>
      <c r="D10299" s="1">
        <v>42735</v>
      </c>
    </row>
    <row r="10300" spans="1:4" x14ac:dyDescent="0.25">
      <c r="A10300" s="28">
        <v>770078</v>
      </c>
      <c r="B10300" s="11">
        <v>23445861</v>
      </c>
      <c r="D10300" s="1">
        <v>42735</v>
      </c>
    </row>
    <row r="10301" spans="1:4" x14ac:dyDescent="0.25">
      <c r="A10301" s="28">
        <v>770078</v>
      </c>
      <c r="B10301" s="11">
        <v>23976633</v>
      </c>
      <c r="D10301" s="1">
        <v>43100</v>
      </c>
    </row>
    <row r="10302" spans="1:4" x14ac:dyDescent="0.25">
      <c r="A10302" s="28">
        <v>770082</v>
      </c>
      <c r="B10302" s="11">
        <v>23445861</v>
      </c>
      <c r="D10302" s="1">
        <v>42735</v>
      </c>
    </row>
    <row r="10303" spans="1:4" x14ac:dyDescent="0.25">
      <c r="A10303" s="28">
        <v>770082</v>
      </c>
      <c r="B10303" s="11">
        <v>23976633</v>
      </c>
      <c r="D10303" s="1">
        <v>43100</v>
      </c>
    </row>
    <row r="10304" spans="1:4" x14ac:dyDescent="0.25">
      <c r="A10304" s="28">
        <v>770086</v>
      </c>
      <c r="B10304" s="11">
        <v>36</v>
      </c>
      <c r="D10304" s="1">
        <v>42735</v>
      </c>
    </row>
    <row r="10305" spans="1:4" x14ac:dyDescent="0.25">
      <c r="A10305" s="28">
        <v>770118</v>
      </c>
      <c r="B10305" s="11">
        <v>42404</v>
      </c>
      <c r="D10305" s="1">
        <v>42916</v>
      </c>
    </row>
    <row r="10306" spans="1:4" x14ac:dyDescent="0.25">
      <c r="A10306" s="28">
        <v>770118</v>
      </c>
      <c r="B10306" s="11">
        <v>64863</v>
      </c>
      <c r="D10306" s="1">
        <v>43008</v>
      </c>
    </row>
    <row r="10307" spans="1:4" x14ac:dyDescent="0.25">
      <c r="A10307" s="28">
        <v>770122</v>
      </c>
      <c r="B10307" s="11">
        <v>1</v>
      </c>
      <c r="D10307" s="1">
        <v>42916</v>
      </c>
    </row>
    <row r="10308" spans="1:4" x14ac:dyDescent="0.25">
      <c r="A10308" s="28">
        <v>770122</v>
      </c>
      <c r="B10308" s="11">
        <v>1</v>
      </c>
      <c r="D10308" s="1">
        <v>43008</v>
      </c>
    </row>
    <row r="10309" spans="1:4" x14ac:dyDescent="0.25">
      <c r="A10309" s="28">
        <v>770126</v>
      </c>
      <c r="B10309" s="11">
        <v>1</v>
      </c>
      <c r="D10309" s="1">
        <v>42916</v>
      </c>
    </row>
    <row r="10310" spans="1:4" x14ac:dyDescent="0.25">
      <c r="A10310" s="28">
        <v>770126</v>
      </c>
      <c r="B10310" s="11">
        <v>1</v>
      </c>
      <c r="D10310" s="1">
        <v>43008</v>
      </c>
    </row>
    <row r="10311" spans="1:4" x14ac:dyDescent="0.25">
      <c r="A10311" s="28">
        <v>770341</v>
      </c>
      <c r="B10311" s="11">
        <v>0</v>
      </c>
      <c r="D10311" s="1">
        <v>42735</v>
      </c>
    </row>
    <row r="10312" spans="1:4" x14ac:dyDescent="0.25">
      <c r="A10312" s="28">
        <v>770358</v>
      </c>
      <c r="B10312" s="11">
        <v>3016000</v>
      </c>
      <c r="C10312" t="s">
        <v>3968</v>
      </c>
      <c r="D10312" s="1">
        <v>42735</v>
      </c>
    </row>
    <row r="10313" spans="1:4" x14ac:dyDescent="0.25">
      <c r="A10313" s="28">
        <v>770358</v>
      </c>
      <c r="B10313" s="11">
        <v>9821643</v>
      </c>
      <c r="D10313" s="1">
        <v>43100</v>
      </c>
    </row>
    <row r="10314" spans="1:4" x14ac:dyDescent="0.25">
      <c r="A10314" s="28">
        <v>770362</v>
      </c>
      <c r="B10314" s="11">
        <v>0</v>
      </c>
      <c r="D10314" s="1">
        <v>42735</v>
      </c>
    </row>
    <row r="10315" spans="1:4" x14ac:dyDescent="0.25">
      <c r="A10315" s="28">
        <v>770362</v>
      </c>
      <c r="B10315" s="11">
        <v>34519</v>
      </c>
      <c r="D10315" s="1">
        <v>43100</v>
      </c>
    </row>
    <row r="10316" spans="1:4" x14ac:dyDescent="0.25">
      <c r="A10316" s="28">
        <v>770366</v>
      </c>
      <c r="B10316" s="11">
        <v>3134738</v>
      </c>
      <c r="C10316" t="s">
        <v>3968</v>
      </c>
      <c r="D10316" s="1">
        <v>42735</v>
      </c>
    </row>
    <row r="10317" spans="1:4" x14ac:dyDescent="0.25">
      <c r="A10317" s="28">
        <v>770366</v>
      </c>
      <c r="B10317" s="11">
        <v>10631254</v>
      </c>
      <c r="D10317" s="1">
        <v>43100</v>
      </c>
    </row>
    <row r="10318" spans="1:4" x14ac:dyDescent="0.25">
      <c r="A10318" s="28">
        <v>770490</v>
      </c>
      <c r="B10318" s="11">
        <v>2000</v>
      </c>
      <c r="D10318" s="1">
        <v>42808</v>
      </c>
    </row>
    <row r="10319" spans="1:4" x14ac:dyDescent="0.25">
      <c r="A10319" s="28">
        <v>770506</v>
      </c>
      <c r="B10319" s="11">
        <v>1</v>
      </c>
      <c r="D10319" s="1">
        <v>42808</v>
      </c>
    </row>
    <row r="10320" spans="1:4" x14ac:dyDescent="0.25">
      <c r="A10320" s="28">
        <v>770634</v>
      </c>
      <c r="B10320" s="11">
        <v>593</v>
      </c>
      <c r="D10320" s="1">
        <v>42723</v>
      </c>
    </row>
    <row r="10321" spans="1:4" x14ac:dyDescent="0.25">
      <c r="A10321" s="28">
        <v>770650</v>
      </c>
      <c r="B10321" s="11">
        <v>25058337</v>
      </c>
      <c r="D10321" s="1">
        <v>42735</v>
      </c>
    </row>
    <row r="10322" spans="1:4" x14ac:dyDescent="0.25">
      <c r="A10322" s="28">
        <v>770650</v>
      </c>
      <c r="B10322" s="11">
        <v>29128855</v>
      </c>
      <c r="D10322" s="1">
        <v>43100</v>
      </c>
    </row>
    <row r="10323" spans="1:4" x14ac:dyDescent="0.25">
      <c r="A10323" s="28">
        <v>770654</v>
      </c>
      <c r="B10323" s="11">
        <v>24062827</v>
      </c>
      <c r="D10323" s="1">
        <v>42735</v>
      </c>
    </row>
    <row r="10324" spans="1:4" x14ac:dyDescent="0.25">
      <c r="A10324" s="28">
        <v>770654</v>
      </c>
      <c r="B10324" s="11">
        <v>28133345</v>
      </c>
      <c r="D10324" s="1">
        <v>43100</v>
      </c>
    </row>
    <row r="10325" spans="1:4" x14ac:dyDescent="0.25">
      <c r="A10325" s="28">
        <v>770658</v>
      </c>
      <c r="B10325" s="11">
        <v>1</v>
      </c>
      <c r="D10325" s="1">
        <v>42735</v>
      </c>
    </row>
    <row r="10326" spans="1:4" x14ac:dyDescent="0.25">
      <c r="A10326" s="28">
        <v>770662</v>
      </c>
      <c r="B10326" s="11">
        <v>13</v>
      </c>
      <c r="D10326" s="1">
        <v>42735</v>
      </c>
    </row>
    <row r="10327" spans="1:4" x14ac:dyDescent="0.25">
      <c r="A10327" s="28">
        <v>770675</v>
      </c>
      <c r="B10327" s="11"/>
      <c r="D10327" s="1">
        <v>42643</v>
      </c>
    </row>
    <row r="10328" spans="1:4" x14ac:dyDescent="0.25">
      <c r="A10328" s="28">
        <v>770716</v>
      </c>
      <c r="B10328" s="11">
        <v>112677</v>
      </c>
      <c r="C10328" t="s">
        <v>3781</v>
      </c>
      <c r="D10328" s="1">
        <v>42551</v>
      </c>
    </row>
    <row r="10329" spans="1:4" x14ac:dyDescent="0.25">
      <c r="A10329" s="28">
        <v>770716</v>
      </c>
      <c r="B10329" s="11">
        <v>27028</v>
      </c>
      <c r="D10329" s="1">
        <v>42916</v>
      </c>
    </row>
    <row r="10330" spans="1:4" x14ac:dyDescent="0.25">
      <c r="A10330" s="28">
        <v>770762</v>
      </c>
      <c r="B10330" s="11">
        <v>1068</v>
      </c>
      <c r="D10330" s="1">
        <v>42695</v>
      </c>
    </row>
    <row r="10331" spans="1:4" x14ac:dyDescent="0.25">
      <c r="A10331" s="28">
        <v>770766</v>
      </c>
      <c r="B10331" s="11">
        <v>1068</v>
      </c>
      <c r="D10331" s="1">
        <v>42695</v>
      </c>
    </row>
    <row r="10332" spans="1:4" x14ac:dyDescent="0.25">
      <c r="A10332" s="28">
        <v>770770</v>
      </c>
      <c r="B10332" s="11">
        <v>1068</v>
      </c>
      <c r="D10332" s="1">
        <v>42695</v>
      </c>
    </row>
    <row r="10333" spans="1:4" x14ac:dyDescent="0.25">
      <c r="A10333" s="28">
        <v>770774</v>
      </c>
      <c r="B10333" s="11">
        <v>1</v>
      </c>
      <c r="D10333" s="1">
        <v>42695</v>
      </c>
    </row>
    <row r="10334" spans="1:4" x14ac:dyDescent="0.25">
      <c r="A10334" s="28">
        <v>772103</v>
      </c>
      <c r="B10334" s="11">
        <v>147</v>
      </c>
      <c r="D10334" s="1">
        <v>42916</v>
      </c>
    </row>
    <row r="10335" spans="1:4" x14ac:dyDescent="0.25">
      <c r="A10335" s="28">
        <v>772146</v>
      </c>
      <c r="B10335" s="11">
        <v>20</v>
      </c>
      <c r="D10335" s="1">
        <v>42916</v>
      </c>
    </row>
    <row r="10336" spans="1:4" x14ac:dyDescent="0.25">
      <c r="A10336" s="28">
        <v>772356</v>
      </c>
      <c r="B10336" s="11">
        <v>1</v>
      </c>
      <c r="D10336" s="1">
        <v>42719</v>
      </c>
    </row>
    <row r="10337" spans="1:4" x14ac:dyDescent="0.25">
      <c r="A10337" s="28">
        <v>772378</v>
      </c>
      <c r="B10337" s="11">
        <v>559</v>
      </c>
      <c r="D10337" s="1">
        <v>42916</v>
      </c>
    </row>
    <row r="10338" spans="1:4" x14ac:dyDescent="0.25">
      <c r="A10338" s="28">
        <v>772401</v>
      </c>
      <c r="B10338" s="11"/>
      <c r="D10338" s="1">
        <v>42551</v>
      </c>
    </row>
    <row r="10339" spans="1:4" x14ac:dyDescent="0.25">
      <c r="A10339" s="28">
        <v>772401</v>
      </c>
      <c r="B10339" s="11">
        <v>0</v>
      </c>
      <c r="D10339" s="1">
        <v>42735</v>
      </c>
    </row>
    <row r="10340" spans="1:4" x14ac:dyDescent="0.25">
      <c r="A10340" s="28">
        <v>772420</v>
      </c>
      <c r="B10340" s="11">
        <v>-25</v>
      </c>
      <c r="C10340" t="s">
        <v>4597</v>
      </c>
      <c r="D10340" s="1">
        <v>42735</v>
      </c>
    </row>
    <row r="10341" spans="1:4" x14ac:dyDescent="0.25">
      <c r="A10341" s="28">
        <v>772428</v>
      </c>
      <c r="B10341" s="11">
        <v>1285745</v>
      </c>
      <c r="D10341" s="1">
        <v>42735</v>
      </c>
    </row>
    <row r="10342" spans="1:4" x14ac:dyDescent="0.25">
      <c r="A10342" s="28">
        <v>772428</v>
      </c>
      <c r="B10342" s="11">
        <v>3640093</v>
      </c>
      <c r="D10342" s="1">
        <v>43100</v>
      </c>
    </row>
    <row r="10343" spans="1:4" x14ac:dyDescent="0.25">
      <c r="A10343" s="28">
        <v>772433</v>
      </c>
      <c r="B10343" s="11">
        <v>1285745</v>
      </c>
      <c r="D10343" s="1">
        <v>42735</v>
      </c>
    </row>
    <row r="10344" spans="1:4" x14ac:dyDescent="0.25">
      <c r="A10344" s="28">
        <v>772433</v>
      </c>
      <c r="B10344" s="11">
        <v>3640093</v>
      </c>
      <c r="D10344" s="1">
        <v>43100</v>
      </c>
    </row>
    <row r="10345" spans="1:4" x14ac:dyDescent="0.25">
      <c r="A10345" s="28">
        <v>772436</v>
      </c>
      <c r="B10345" s="11">
        <v>6862056</v>
      </c>
      <c r="D10345" s="1">
        <v>42735</v>
      </c>
    </row>
    <row r="10346" spans="1:4" x14ac:dyDescent="0.25">
      <c r="A10346" s="28">
        <v>772436</v>
      </c>
      <c r="B10346" s="11">
        <v>6862056</v>
      </c>
      <c r="D10346" s="1">
        <v>43100</v>
      </c>
    </row>
    <row r="10347" spans="1:4" x14ac:dyDescent="0.25">
      <c r="A10347" s="28">
        <v>772607</v>
      </c>
      <c r="B10347" s="11">
        <v>27710</v>
      </c>
      <c r="D10347" s="1">
        <v>42916</v>
      </c>
    </row>
    <row r="10348" spans="1:4" x14ac:dyDescent="0.25">
      <c r="A10348" s="28">
        <v>772607</v>
      </c>
      <c r="B10348" s="11">
        <v>55897</v>
      </c>
      <c r="D10348" s="1">
        <v>43100</v>
      </c>
    </row>
    <row r="10349" spans="1:4" x14ac:dyDescent="0.25">
      <c r="A10349" s="28">
        <v>772611</v>
      </c>
      <c r="B10349" s="11">
        <v>0</v>
      </c>
      <c r="C10349" s="44">
        <v>0.2</v>
      </c>
      <c r="D10349" s="1">
        <v>42916</v>
      </c>
    </row>
    <row r="10350" spans="1:4" x14ac:dyDescent="0.25">
      <c r="A10350" s="28">
        <v>772611</v>
      </c>
      <c r="B10350" s="11">
        <v>0</v>
      </c>
      <c r="C10350" s="44">
        <v>1</v>
      </c>
      <c r="D10350" s="1">
        <v>43100</v>
      </c>
    </row>
    <row r="10351" spans="1:4" x14ac:dyDescent="0.25">
      <c r="A10351" s="28">
        <v>772625</v>
      </c>
      <c r="B10351" s="11">
        <v>1</v>
      </c>
      <c r="D10351" s="1">
        <v>42719</v>
      </c>
    </row>
    <row r="10352" spans="1:4" x14ac:dyDescent="0.25">
      <c r="A10352" s="28">
        <v>772629</v>
      </c>
      <c r="B10352" s="11">
        <v>1</v>
      </c>
      <c r="D10352" s="1">
        <v>42719</v>
      </c>
    </row>
    <row r="10353" spans="1:4" x14ac:dyDescent="0.25">
      <c r="A10353" s="28">
        <v>772633</v>
      </c>
      <c r="B10353" s="11">
        <v>2040</v>
      </c>
      <c r="D10353" s="1">
        <v>42719</v>
      </c>
    </row>
    <row r="10354" spans="1:4" x14ac:dyDescent="0.25">
      <c r="A10354" s="28">
        <v>772739</v>
      </c>
      <c r="B10354" s="11">
        <v>206</v>
      </c>
      <c r="D10354" s="1">
        <v>42735</v>
      </c>
    </row>
    <row r="10355" spans="1:4" x14ac:dyDescent="0.25">
      <c r="A10355" s="28">
        <v>772915</v>
      </c>
      <c r="B10355" s="11">
        <v>909097</v>
      </c>
      <c r="D10355" s="1">
        <v>42916</v>
      </c>
    </row>
    <row r="10356" spans="1:4" x14ac:dyDescent="0.25">
      <c r="A10356" s="28">
        <v>772935</v>
      </c>
      <c r="B10356" s="11">
        <v>8943440</v>
      </c>
      <c r="D10356" s="1">
        <v>42916</v>
      </c>
    </row>
    <row r="10357" spans="1:4" x14ac:dyDescent="0.25">
      <c r="A10357" s="28">
        <v>772971</v>
      </c>
      <c r="B10357" s="11">
        <v>12760592</v>
      </c>
      <c r="D10357" s="1">
        <v>42735</v>
      </c>
    </row>
    <row r="10358" spans="1:4" x14ac:dyDescent="0.25">
      <c r="A10358" s="28">
        <v>772971</v>
      </c>
      <c r="B10358" s="11">
        <v>9837582</v>
      </c>
      <c r="D10358" s="1">
        <v>43100</v>
      </c>
    </row>
    <row r="10359" spans="1:4" x14ac:dyDescent="0.25">
      <c r="A10359" s="28">
        <v>772975</v>
      </c>
      <c r="B10359" s="11">
        <v>4</v>
      </c>
      <c r="D10359" s="1">
        <v>42735</v>
      </c>
    </row>
    <row r="10360" spans="1:4" x14ac:dyDescent="0.25">
      <c r="A10360" s="28">
        <v>772975</v>
      </c>
      <c r="B10360" s="11">
        <v>45</v>
      </c>
      <c r="C10360" t="s">
        <v>4598</v>
      </c>
      <c r="D10360" s="1">
        <v>43100</v>
      </c>
    </row>
    <row r="10361" spans="1:4" x14ac:dyDescent="0.25">
      <c r="A10361" s="28">
        <v>772979</v>
      </c>
      <c r="B10361" s="11">
        <v>44</v>
      </c>
      <c r="D10361" s="1">
        <v>42735</v>
      </c>
    </row>
    <row r="10362" spans="1:4" x14ac:dyDescent="0.25">
      <c r="A10362" s="28">
        <v>772979</v>
      </c>
      <c r="B10362" s="11">
        <v>44</v>
      </c>
      <c r="D10362" s="1">
        <v>43100</v>
      </c>
    </row>
    <row r="10363" spans="1:4" x14ac:dyDescent="0.25">
      <c r="A10363" s="28">
        <v>772987</v>
      </c>
      <c r="B10363" s="11">
        <v>10217686</v>
      </c>
      <c r="D10363" s="1">
        <v>42735</v>
      </c>
    </row>
    <row r="10364" spans="1:4" x14ac:dyDescent="0.25">
      <c r="A10364" s="28">
        <v>772987</v>
      </c>
      <c r="B10364" s="11">
        <v>9837582</v>
      </c>
      <c r="D10364" s="1">
        <v>43100</v>
      </c>
    </row>
    <row r="10365" spans="1:4" x14ac:dyDescent="0.25">
      <c r="A10365" s="28">
        <v>773001</v>
      </c>
      <c r="B10365" s="11">
        <v>2923499</v>
      </c>
      <c r="D10365" s="1">
        <v>42735</v>
      </c>
    </row>
    <row r="10366" spans="1:4" x14ac:dyDescent="0.25">
      <c r="A10366" s="28">
        <v>773001</v>
      </c>
      <c r="B10366" s="11">
        <v>25281730</v>
      </c>
      <c r="D10366" s="1">
        <v>43100</v>
      </c>
    </row>
    <row r="10367" spans="1:4" x14ac:dyDescent="0.25">
      <c r="A10367" s="28">
        <v>773005</v>
      </c>
      <c r="B10367" s="11">
        <v>2923499</v>
      </c>
      <c r="D10367" s="1">
        <v>42735</v>
      </c>
    </row>
    <row r="10368" spans="1:4" x14ac:dyDescent="0.25">
      <c r="A10368" s="28">
        <v>773005</v>
      </c>
      <c r="B10368" s="11">
        <v>25281730</v>
      </c>
      <c r="D10368" s="1">
        <v>43100</v>
      </c>
    </row>
    <row r="10369" spans="1:4" x14ac:dyDescent="0.25">
      <c r="A10369" s="28">
        <v>773010</v>
      </c>
      <c r="B10369" s="11">
        <v>100</v>
      </c>
      <c r="D10369" s="1">
        <v>42735</v>
      </c>
    </row>
    <row r="10370" spans="1:4" x14ac:dyDescent="0.25">
      <c r="A10370" s="28">
        <v>773064</v>
      </c>
      <c r="B10370" s="11">
        <v>17472</v>
      </c>
      <c r="D10370" s="1">
        <v>42916</v>
      </c>
    </row>
    <row r="10371" spans="1:4" x14ac:dyDescent="0.25">
      <c r="A10371" s="28">
        <v>773070</v>
      </c>
      <c r="B10371" s="11">
        <v>99500</v>
      </c>
      <c r="D10371" s="1">
        <v>42916</v>
      </c>
    </row>
    <row r="10372" spans="1:4" x14ac:dyDescent="0.25">
      <c r="A10372" s="28">
        <v>773074</v>
      </c>
      <c r="B10372" s="11">
        <v>128972</v>
      </c>
      <c r="D10372" s="1">
        <v>42916</v>
      </c>
    </row>
    <row r="10373" spans="1:4" x14ac:dyDescent="0.25">
      <c r="A10373" s="28">
        <v>773723</v>
      </c>
      <c r="B10373" s="11">
        <v>1517925</v>
      </c>
      <c r="D10373" s="1">
        <v>42916</v>
      </c>
    </row>
    <row r="10374" spans="1:4" x14ac:dyDescent="0.25">
      <c r="A10374" s="28">
        <v>773727</v>
      </c>
      <c r="B10374" s="11">
        <v>1517924</v>
      </c>
      <c r="D10374" s="1">
        <v>42916</v>
      </c>
    </row>
    <row r="10375" spans="1:4" x14ac:dyDescent="0.25">
      <c r="A10375" s="28">
        <v>773739</v>
      </c>
      <c r="B10375" s="11"/>
      <c r="D10375" s="1">
        <v>42551</v>
      </c>
    </row>
    <row r="10376" spans="1:4" x14ac:dyDescent="0.25">
      <c r="A10376" s="28">
        <v>773739</v>
      </c>
      <c r="B10376" s="11">
        <v>13478</v>
      </c>
      <c r="D10376" s="1">
        <v>42794</v>
      </c>
    </row>
    <row r="10377" spans="1:4" x14ac:dyDescent="0.25">
      <c r="A10377" s="28">
        <v>773739</v>
      </c>
      <c r="B10377" s="11">
        <v>13478</v>
      </c>
      <c r="D10377" s="1">
        <v>43100</v>
      </c>
    </row>
    <row r="10378" spans="1:4" x14ac:dyDescent="0.25">
      <c r="A10378" s="28">
        <v>773745</v>
      </c>
      <c r="B10378" s="11">
        <v>3032</v>
      </c>
      <c r="D10378" s="1">
        <v>42551</v>
      </c>
    </row>
    <row r="10379" spans="1:4" x14ac:dyDescent="0.25">
      <c r="A10379" s="28">
        <v>773745</v>
      </c>
      <c r="B10379" s="11">
        <v>62280</v>
      </c>
      <c r="D10379" s="1">
        <v>42916</v>
      </c>
    </row>
    <row r="10380" spans="1:4" x14ac:dyDescent="0.25">
      <c r="A10380" s="28">
        <v>773745</v>
      </c>
      <c r="B10380" s="11">
        <v>62280</v>
      </c>
      <c r="D10380" s="1">
        <v>43100</v>
      </c>
    </row>
    <row r="10381" spans="1:4" x14ac:dyDescent="0.25">
      <c r="A10381" s="28">
        <v>773749</v>
      </c>
      <c r="B10381" s="11">
        <v>205671</v>
      </c>
      <c r="D10381" s="1">
        <v>42551</v>
      </c>
    </row>
    <row r="10382" spans="1:4" x14ac:dyDescent="0.25">
      <c r="A10382" s="28">
        <v>773749</v>
      </c>
      <c r="B10382" s="11">
        <v>205788</v>
      </c>
      <c r="D10382" s="1">
        <v>42735</v>
      </c>
    </row>
    <row r="10383" spans="1:4" x14ac:dyDescent="0.25">
      <c r="A10383" s="28">
        <v>773969</v>
      </c>
      <c r="B10383" s="11">
        <v>9317</v>
      </c>
      <c r="D10383" s="1">
        <v>42551</v>
      </c>
    </row>
    <row r="10384" spans="1:4" x14ac:dyDescent="0.25">
      <c r="A10384" s="28">
        <v>773969</v>
      </c>
      <c r="B10384" s="11">
        <v>1015752</v>
      </c>
      <c r="C10384" t="s">
        <v>4320</v>
      </c>
      <c r="D10384" s="1">
        <v>42916</v>
      </c>
    </row>
    <row r="10385" spans="1:4" x14ac:dyDescent="0.25">
      <c r="A10385" s="28">
        <v>773969</v>
      </c>
      <c r="B10385" s="11">
        <v>153000</v>
      </c>
      <c r="D10385" s="1">
        <v>43069</v>
      </c>
    </row>
    <row r="10386" spans="1:4" x14ac:dyDescent="0.25">
      <c r="A10386" s="28">
        <v>774018</v>
      </c>
      <c r="B10386" s="11">
        <v>1</v>
      </c>
      <c r="D10386" s="1">
        <v>42369</v>
      </c>
    </row>
    <row r="10387" spans="1:4" x14ac:dyDescent="0.25">
      <c r="A10387" s="28">
        <v>774135</v>
      </c>
      <c r="B10387" s="11">
        <v>0</v>
      </c>
      <c r="C10387" s="44">
        <v>0.75</v>
      </c>
      <c r="D10387" s="1">
        <v>42735</v>
      </c>
    </row>
    <row r="10388" spans="1:4" x14ac:dyDescent="0.25">
      <c r="A10388" s="28">
        <v>774164</v>
      </c>
      <c r="B10388" s="11">
        <v>680000</v>
      </c>
      <c r="D10388" s="1">
        <v>42735</v>
      </c>
    </row>
    <row r="10389" spans="1:4" x14ac:dyDescent="0.25">
      <c r="A10389" s="28">
        <v>774630</v>
      </c>
      <c r="B10389" s="11">
        <v>1</v>
      </c>
      <c r="C10389" s="44">
        <v>0.8</v>
      </c>
      <c r="D10389" s="1">
        <v>42735</v>
      </c>
    </row>
    <row r="10390" spans="1:4" x14ac:dyDescent="0.25">
      <c r="A10390" s="28">
        <v>774650</v>
      </c>
      <c r="B10390" s="11">
        <v>1</v>
      </c>
      <c r="C10390" s="44">
        <v>1</v>
      </c>
      <c r="D10390" s="1">
        <v>42735</v>
      </c>
    </row>
    <row r="10391" spans="1:4" x14ac:dyDescent="0.25">
      <c r="A10391" s="28">
        <v>774650</v>
      </c>
      <c r="B10391" s="11">
        <v>0</v>
      </c>
      <c r="C10391" s="44">
        <v>0.75</v>
      </c>
      <c r="D10391" s="1">
        <v>43100</v>
      </c>
    </row>
    <row r="10392" spans="1:4" x14ac:dyDescent="0.25">
      <c r="A10392" s="28">
        <v>774704</v>
      </c>
      <c r="B10392" s="11">
        <v>1</v>
      </c>
      <c r="D10392" s="1">
        <v>42735</v>
      </c>
    </row>
    <row r="10393" spans="1:4" x14ac:dyDescent="0.25">
      <c r="A10393" s="28">
        <v>774722</v>
      </c>
      <c r="B10393" s="11">
        <v>1</v>
      </c>
      <c r="D10393" s="1">
        <v>42369</v>
      </c>
    </row>
    <row r="10394" spans="1:4" x14ac:dyDescent="0.25">
      <c r="A10394" s="28">
        <v>774812</v>
      </c>
      <c r="B10394" s="11">
        <v>1</v>
      </c>
      <c r="D10394" s="1">
        <v>42735</v>
      </c>
    </row>
    <row r="10395" spans="1:4" x14ac:dyDescent="0.25">
      <c r="A10395" s="28">
        <v>774832</v>
      </c>
      <c r="B10395" s="11">
        <v>1612500</v>
      </c>
      <c r="D10395" s="1">
        <v>42735</v>
      </c>
    </row>
    <row r="10396" spans="1:4" x14ac:dyDescent="0.25">
      <c r="A10396" s="28">
        <v>774836</v>
      </c>
      <c r="B10396" s="11">
        <v>1</v>
      </c>
      <c r="D10396" s="1">
        <v>42735</v>
      </c>
    </row>
    <row r="10397" spans="1:4" x14ac:dyDescent="0.25">
      <c r="A10397" s="28">
        <v>774968</v>
      </c>
      <c r="B10397" s="11">
        <v>1</v>
      </c>
      <c r="D10397" s="1">
        <v>42735</v>
      </c>
    </row>
    <row r="10398" spans="1:4" x14ac:dyDescent="0.25">
      <c r="A10398" s="28">
        <v>774968</v>
      </c>
      <c r="B10398" s="11">
        <v>1</v>
      </c>
      <c r="D10398" s="1">
        <v>43100</v>
      </c>
    </row>
    <row r="10399" spans="1:4" x14ac:dyDescent="0.25">
      <c r="A10399" s="28">
        <v>774988</v>
      </c>
      <c r="B10399" s="11">
        <v>750000</v>
      </c>
      <c r="D10399" s="1">
        <v>42735</v>
      </c>
    </row>
    <row r="10400" spans="1:4" x14ac:dyDescent="0.25">
      <c r="A10400" s="28">
        <v>774988</v>
      </c>
      <c r="B10400" s="11">
        <v>750000</v>
      </c>
      <c r="D10400" s="1">
        <v>43100</v>
      </c>
    </row>
    <row r="10401" spans="1:4" x14ac:dyDescent="0.25">
      <c r="A10401" s="28">
        <v>775004</v>
      </c>
      <c r="B10401" s="11">
        <v>0</v>
      </c>
      <c r="D10401" s="1">
        <v>42735</v>
      </c>
    </row>
    <row r="10402" spans="1:4" x14ac:dyDescent="0.25">
      <c r="A10402" s="28">
        <v>775004</v>
      </c>
      <c r="B10402" s="11">
        <v>0</v>
      </c>
      <c r="D10402" s="1">
        <v>43100</v>
      </c>
    </row>
    <row r="10403" spans="1:4" x14ac:dyDescent="0.25">
      <c r="A10403" s="28">
        <v>775020</v>
      </c>
      <c r="B10403" s="11">
        <v>357698</v>
      </c>
      <c r="D10403" s="1">
        <v>42551</v>
      </c>
    </row>
    <row r="10404" spans="1:4" x14ac:dyDescent="0.25">
      <c r="A10404" s="28">
        <v>775020</v>
      </c>
      <c r="B10404" s="11">
        <v>208527</v>
      </c>
      <c r="C10404">
        <v>208527.79</v>
      </c>
      <c r="D10404" s="1">
        <v>42916</v>
      </c>
    </row>
    <row r="10405" spans="1:4" x14ac:dyDescent="0.25">
      <c r="A10405" s="28">
        <v>775037</v>
      </c>
      <c r="B10405" s="11"/>
      <c r="D10405" s="1">
        <v>42551</v>
      </c>
    </row>
    <row r="10406" spans="1:4" x14ac:dyDescent="0.25">
      <c r="A10406" s="28">
        <v>775037</v>
      </c>
      <c r="B10406" s="11">
        <v>0</v>
      </c>
      <c r="D10406" s="1">
        <v>42916</v>
      </c>
    </row>
    <row r="10407" spans="1:4" x14ac:dyDescent="0.25">
      <c r="A10407" s="28">
        <v>775037</v>
      </c>
      <c r="B10407" s="11">
        <v>0</v>
      </c>
      <c r="D10407" s="1">
        <v>43100</v>
      </c>
    </row>
    <row r="10408" spans="1:4" x14ac:dyDescent="0.25">
      <c r="A10408" s="28">
        <v>775044</v>
      </c>
      <c r="B10408" s="11">
        <v>0</v>
      </c>
      <c r="D10408" s="1">
        <v>42916</v>
      </c>
    </row>
    <row r="10409" spans="1:4" x14ac:dyDescent="0.25">
      <c r="A10409" s="28">
        <v>775049</v>
      </c>
      <c r="B10409" s="11">
        <v>700000</v>
      </c>
      <c r="D10409" s="1">
        <v>42551</v>
      </c>
    </row>
    <row r="10410" spans="1:4" x14ac:dyDescent="0.25">
      <c r="A10410" s="28">
        <v>775049</v>
      </c>
      <c r="B10410" s="11">
        <v>850000</v>
      </c>
      <c r="D10410" s="1">
        <v>42916</v>
      </c>
    </row>
    <row r="10411" spans="1:4" x14ac:dyDescent="0.25">
      <c r="A10411" s="28">
        <v>775057</v>
      </c>
      <c r="B10411" s="11">
        <v>2571700</v>
      </c>
      <c r="D10411" s="1">
        <v>42551</v>
      </c>
    </row>
    <row r="10412" spans="1:4" x14ac:dyDescent="0.25">
      <c r="A10412" s="28">
        <v>775057</v>
      </c>
      <c r="B10412" s="11">
        <v>3000000</v>
      </c>
      <c r="D10412" s="1">
        <v>42916</v>
      </c>
    </row>
    <row r="10413" spans="1:4" x14ac:dyDescent="0.25">
      <c r="A10413" s="28">
        <v>775232</v>
      </c>
      <c r="B10413" s="11">
        <v>0</v>
      </c>
      <c r="D10413" s="1">
        <v>42886</v>
      </c>
    </row>
    <row r="10414" spans="1:4" x14ac:dyDescent="0.25">
      <c r="A10414" s="28">
        <v>775240</v>
      </c>
      <c r="B10414" s="11">
        <v>0</v>
      </c>
      <c r="D10414" s="1">
        <v>42886</v>
      </c>
    </row>
    <row r="10415" spans="1:4" x14ac:dyDescent="0.25">
      <c r="A10415" s="28">
        <v>775264</v>
      </c>
      <c r="B10415" s="11">
        <v>653241</v>
      </c>
      <c r="D10415" s="1">
        <v>42735</v>
      </c>
    </row>
    <row r="10416" spans="1:4" x14ac:dyDescent="0.25">
      <c r="A10416" s="28">
        <v>775264</v>
      </c>
      <c r="B10416" s="11">
        <v>268422</v>
      </c>
      <c r="D10416" s="1">
        <v>43100</v>
      </c>
    </row>
    <row r="10417" spans="1:4" x14ac:dyDescent="0.25">
      <c r="A10417" s="28">
        <v>775268</v>
      </c>
      <c r="B10417" s="11">
        <v>1</v>
      </c>
      <c r="D10417" s="1">
        <v>42735</v>
      </c>
    </row>
    <row r="10418" spans="1:4" x14ac:dyDescent="0.25">
      <c r="A10418" s="28">
        <v>775272</v>
      </c>
      <c r="B10418" s="11">
        <v>46</v>
      </c>
      <c r="D10418" s="1">
        <v>42735</v>
      </c>
    </row>
    <row r="10419" spans="1:4" x14ac:dyDescent="0.25">
      <c r="A10419" s="28">
        <v>775284</v>
      </c>
      <c r="B10419" s="11">
        <v>11374492</v>
      </c>
      <c r="D10419" s="1">
        <v>42551</v>
      </c>
    </row>
    <row r="10420" spans="1:4" x14ac:dyDescent="0.25">
      <c r="A10420" s="28">
        <v>775284</v>
      </c>
      <c r="B10420" s="11">
        <v>11949748</v>
      </c>
      <c r="D10420" s="1">
        <v>42735</v>
      </c>
    </row>
    <row r="10421" spans="1:4" x14ac:dyDescent="0.25">
      <c r="A10421" s="28">
        <v>775288</v>
      </c>
      <c r="B10421" s="11">
        <v>105735</v>
      </c>
      <c r="D10421" s="1">
        <v>42551</v>
      </c>
    </row>
    <row r="10422" spans="1:4" x14ac:dyDescent="0.25">
      <c r="A10422" s="28">
        <v>775288</v>
      </c>
      <c r="B10422" s="11">
        <v>105735</v>
      </c>
      <c r="D10422" s="1">
        <v>42735</v>
      </c>
    </row>
    <row r="10423" spans="1:4" x14ac:dyDescent="0.25">
      <c r="A10423" s="28">
        <v>775320</v>
      </c>
      <c r="B10423" s="11">
        <v>256357</v>
      </c>
      <c r="D10423" s="1">
        <v>42551</v>
      </c>
    </row>
    <row r="10424" spans="1:4" x14ac:dyDescent="0.25">
      <c r="A10424" s="28">
        <v>775320</v>
      </c>
      <c r="B10424" s="11">
        <v>595622</v>
      </c>
      <c r="D10424" s="1">
        <v>42735</v>
      </c>
    </row>
    <row r="10425" spans="1:4" x14ac:dyDescent="0.25">
      <c r="A10425" s="28">
        <v>775361</v>
      </c>
      <c r="B10425" s="11">
        <v>55044</v>
      </c>
      <c r="D10425" s="1">
        <v>42886</v>
      </c>
    </row>
    <row r="10426" spans="1:4" x14ac:dyDescent="0.25">
      <c r="A10426" s="28">
        <v>775365</v>
      </c>
      <c r="B10426" s="11">
        <v>0</v>
      </c>
      <c r="D10426" s="1">
        <v>42735</v>
      </c>
    </row>
    <row r="10427" spans="1:4" x14ac:dyDescent="0.25">
      <c r="A10427" s="28">
        <v>775581</v>
      </c>
      <c r="B10427" s="11">
        <v>4205</v>
      </c>
      <c r="D10427" s="1">
        <v>42625</v>
      </c>
    </row>
    <row r="10428" spans="1:4" x14ac:dyDescent="0.25">
      <c r="A10428" s="28">
        <v>775585</v>
      </c>
      <c r="B10428" s="11">
        <v>1</v>
      </c>
      <c r="D10428" s="1">
        <v>42625</v>
      </c>
    </row>
    <row r="10429" spans="1:4" x14ac:dyDescent="0.25">
      <c r="A10429" s="28">
        <v>775589</v>
      </c>
      <c r="B10429" s="11">
        <v>4205</v>
      </c>
      <c r="D10429" s="1">
        <v>42625</v>
      </c>
    </row>
    <row r="10430" spans="1:4" x14ac:dyDescent="0.25">
      <c r="A10430" s="28">
        <v>775593</v>
      </c>
      <c r="B10430" s="11">
        <v>1</v>
      </c>
      <c r="D10430" s="1">
        <v>42625</v>
      </c>
    </row>
    <row r="10431" spans="1:4" x14ac:dyDescent="0.25">
      <c r="A10431" s="28">
        <v>776765</v>
      </c>
      <c r="B10431" s="11">
        <v>1524249</v>
      </c>
      <c r="D10431" s="1">
        <v>42735</v>
      </c>
    </row>
    <row r="10432" spans="1:4" x14ac:dyDescent="0.25">
      <c r="A10432" s="28">
        <v>776773</v>
      </c>
      <c r="B10432" s="11">
        <v>1524249</v>
      </c>
      <c r="D10432" s="1">
        <v>42735</v>
      </c>
    </row>
    <row r="10433" spans="1:4" x14ac:dyDescent="0.25">
      <c r="A10433" s="28">
        <v>776785</v>
      </c>
      <c r="B10433" s="11">
        <v>1131076</v>
      </c>
      <c r="D10433" s="1">
        <v>42735</v>
      </c>
    </row>
    <row r="10434" spans="1:4" x14ac:dyDescent="0.25">
      <c r="A10434" s="28">
        <v>776789</v>
      </c>
      <c r="B10434" s="11">
        <v>681372</v>
      </c>
      <c r="D10434" s="1">
        <v>42735</v>
      </c>
    </row>
    <row r="10435" spans="1:4" x14ac:dyDescent="0.25">
      <c r="A10435" s="28">
        <v>776805</v>
      </c>
      <c r="B10435" s="11">
        <v>0</v>
      </c>
      <c r="D10435" s="1">
        <v>42735</v>
      </c>
    </row>
    <row r="10436" spans="1:4" x14ac:dyDescent="0.25">
      <c r="A10436" s="28">
        <v>776805</v>
      </c>
      <c r="B10436" s="11">
        <v>2085190</v>
      </c>
      <c r="D10436" s="1">
        <v>43100</v>
      </c>
    </row>
    <row r="10437" spans="1:4" x14ac:dyDescent="0.25">
      <c r="A10437" s="28">
        <v>776809</v>
      </c>
      <c r="B10437" s="11">
        <v>0</v>
      </c>
      <c r="D10437" s="1">
        <v>42735</v>
      </c>
    </row>
    <row r="10438" spans="1:4" x14ac:dyDescent="0.25">
      <c r="A10438" s="28">
        <v>776809</v>
      </c>
      <c r="B10438" s="11">
        <v>2085190</v>
      </c>
      <c r="D10438" s="1">
        <v>43100</v>
      </c>
    </row>
    <row r="10439" spans="1:4" x14ac:dyDescent="0.25">
      <c r="A10439" s="28">
        <v>776813</v>
      </c>
      <c r="B10439" s="11">
        <v>23</v>
      </c>
      <c r="D10439" s="1">
        <v>42735</v>
      </c>
    </row>
    <row r="10440" spans="1:4" x14ac:dyDescent="0.25">
      <c r="A10440" s="28">
        <v>776813</v>
      </c>
      <c r="B10440" s="11">
        <v>0</v>
      </c>
      <c r="D10440" s="1">
        <v>43100</v>
      </c>
    </row>
    <row r="10441" spans="1:4" x14ac:dyDescent="0.25">
      <c r="A10441" s="28">
        <v>776821</v>
      </c>
      <c r="B10441" s="11">
        <v>78</v>
      </c>
      <c r="D10441" s="1">
        <v>42735</v>
      </c>
    </row>
    <row r="10442" spans="1:4" x14ac:dyDescent="0.25">
      <c r="A10442" s="28">
        <v>776821</v>
      </c>
      <c r="B10442" s="11">
        <v>0</v>
      </c>
      <c r="D10442" s="1">
        <v>43100</v>
      </c>
    </row>
    <row r="10443" spans="1:4" x14ac:dyDescent="0.25">
      <c r="A10443" s="28">
        <v>776825</v>
      </c>
      <c r="B10443" s="11">
        <v>0</v>
      </c>
      <c r="D10443" s="1">
        <v>42735</v>
      </c>
    </row>
    <row r="10444" spans="1:4" x14ac:dyDescent="0.25">
      <c r="A10444" s="28">
        <v>776829</v>
      </c>
      <c r="B10444" s="11">
        <v>0</v>
      </c>
      <c r="D10444" s="1">
        <v>42735</v>
      </c>
    </row>
    <row r="10445" spans="1:4" x14ac:dyDescent="0.25">
      <c r="A10445" s="28">
        <v>777027</v>
      </c>
      <c r="B10445" s="11">
        <v>350000</v>
      </c>
      <c r="D10445" s="1">
        <v>42825</v>
      </c>
    </row>
    <row r="10446" spans="1:4" x14ac:dyDescent="0.25">
      <c r="A10446" s="28">
        <v>777103</v>
      </c>
      <c r="B10446" s="11">
        <v>0</v>
      </c>
      <c r="D10446" s="1">
        <v>42643</v>
      </c>
    </row>
    <row r="10447" spans="1:4" x14ac:dyDescent="0.25">
      <c r="A10447" s="28">
        <v>777103</v>
      </c>
      <c r="B10447" s="11">
        <v>17375</v>
      </c>
      <c r="D10447" s="1">
        <v>43008</v>
      </c>
    </row>
    <row r="10448" spans="1:4" x14ac:dyDescent="0.25">
      <c r="A10448" s="28">
        <v>777107</v>
      </c>
      <c r="B10448" s="11"/>
      <c r="C10448" s="44">
        <v>0.05</v>
      </c>
      <c r="D10448" s="1">
        <v>42551</v>
      </c>
    </row>
    <row r="10449" spans="1:4" x14ac:dyDescent="0.25">
      <c r="A10449" s="28">
        <v>777107</v>
      </c>
      <c r="B10449" s="11">
        <v>1</v>
      </c>
      <c r="D10449" s="1">
        <v>43008</v>
      </c>
    </row>
    <row r="10450" spans="1:4" x14ac:dyDescent="0.25">
      <c r="A10450" s="28">
        <v>777123</v>
      </c>
      <c r="B10450" s="11">
        <v>17000</v>
      </c>
      <c r="D10450" s="1">
        <v>42825</v>
      </c>
    </row>
    <row r="10451" spans="1:4" x14ac:dyDescent="0.25">
      <c r="A10451" s="28">
        <v>777363</v>
      </c>
      <c r="B10451" s="11">
        <v>6725505</v>
      </c>
      <c r="D10451" s="1">
        <v>42916</v>
      </c>
    </row>
    <row r="10452" spans="1:4" x14ac:dyDescent="0.25">
      <c r="A10452" s="28">
        <v>777363</v>
      </c>
      <c r="B10452" s="11">
        <v>3048960</v>
      </c>
      <c r="D10452" s="1">
        <v>43100</v>
      </c>
    </row>
    <row r="10453" spans="1:4" x14ac:dyDescent="0.25">
      <c r="A10453" s="28">
        <v>777367</v>
      </c>
      <c r="B10453" s="11">
        <v>0</v>
      </c>
      <c r="C10453" s="44">
        <v>0.35</v>
      </c>
      <c r="D10453" s="1">
        <v>42916</v>
      </c>
    </row>
    <row r="10454" spans="1:4" x14ac:dyDescent="0.25">
      <c r="A10454" s="28">
        <v>777367</v>
      </c>
      <c r="B10454" s="11">
        <v>1</v>
      </c>
      <c r="C10454" s="44">
        <v>1</v>
      </c>
      <c r="D10454" s="1">
        <v>43100</v>
      </c>
    </row>
    <row r="10455" spans="1:4" x14ac:dyDescent="0.25">
      <c r="A10455" s="28">
        <v>777395</v>
      </c>
      <c r="B10455" s="11">
        <v>0</v>
      </c>
      <c r="D10455" s="1">
        <v>42916</v>
      </c>
    </row>
    <row r="10456" spans="1:4" x14ac:dyDescent="0.25">
      <c r="A10456" s="28">
        <v>777395</v>
      </c>
      <c r="B10456" s="11">
        <v>14920600</v>
      </c>
      <c r="C10456" t="s">
        <v>4599</v>
      </c>
      <c r="D10456" s="1">
        <v>43100</v>
      </c>
    </row>
    <row r="10457" spans="1:4" x14ac:dyDescent="0.25">
      <c r="A10457" s="28">
        <v>777403</v>
      </c>
      <c r="B10457" s="11">
        <v>0</v>
      </c>
      <c r="D10457" s="1">
        <v>42916</v>
      </c>
    </row>
    <row r="10458" spans="1:4" x14ac:dyDescent="0.25">
      <c r="A10458" s="28">
        <v>777403</v>
      </c>
      <c r="B10458" s="11">
        <v>0</v>
      </c>
      <c r="C10458" t="s">
        <v>4600</v>
      </c>
      <c r="D10458" s="1">
        <v>43100</v>
      </c>
    </row>
    <row r="10459" spans="1:4" x14ac:dyDescent="0.25">
      <c r="A10459" s="28">
        <v>777423</v>
      </c>
      <c r="B10459" s="11">
        <v>2043734</v>
      </c>
      <c r="D10459" s="1">
        <v>42916</v>
      </c>
    </row>
    <row r="10460" spans="1:4" x14ac:dyDescent="0.25">
      <c r="A10460" s="28">
        <v>777423</v>
      </c>
      <c r="B10460" s="11">
        <v>2043734</v>
      </c>
      <c r="D10460" s="1">
        <v>43100</v>
      </c>
    </row>
    <row r="10461" spans="1:4" x14ac:dyDescent="0.25">
      <c r="A10461" s="28">
        <v>777427</v>
      </c>
      <c r="B10461" s="11">
        <v>0</v>
      </c>
      <c r="C10461" s="44">
        <v>0.3</v>
      </c>
      <c r="D10461" s="1">
        <v>42916</v>
      </c>
    </row>
    <row r="10462" spans="1:4" x14ac:dyDescent="0.25">
      <c r="A10462" s="28">
        <v>777427</v>
      </c>
      <c r="B10462" s="11">
        <v>0</v>
      </c>
      <c r="C10462" s="44">
        <v>0.4</v>
      </c>
      <c r="D10462" s="1">
        <v>43100</v>
      </c>
    </row>
    <row r="10463" spans="1:4" x14ac:dyDescent="0.25">
      <c r="A10463" s="28">
        <v>777462</v>
      </c>
      <c r="B10463" s="11">
        <v>78481</v>
      </c>
      <c r="D10463" s="1">
        <v>42916</v>
      </c>
    </row>
    <row r="10464" spans="1:4" x14ac:dyDescent="0.25">
      <c r="A10464" s="28">
        <v>778265</v>
      </c>
      <c r="B10464" s="11"/>
      <c r="C10464" s="44">
        <v>0.9</v>
      </c>
      <c r="D10464" s="1">
        <v>42369</v>
      </c>
    </row>
    <row r="10465" spans="1:4" x14ac:dyDescent="0.25">
      <c r="A10465" s="28">
        <v>778269</v>
      </c>
      <c r="B10465" s="11">
        <v>51</v>
      </c>
      <c r="C10465" s="43">
        <v>51.9</v>
      </c>
      <c r="D10465" s="1">
        <v>42369</v>
      </c>
    </row>
    <row r="10466" spans="1:4" x14ac:dyDescent="0.25">
      <c r="A10466" s="28">
        <v>778297</v>
      </c>
      <c r="B10466" s="11">
        <v>105000</v>
      </c>
      <c r="D10466" s="1">
        <v>42369</v>
      </c>
    </row>
    <row r="10467" spans="1:4" x14ac:dyDescent="0.25">
      <c r="A10467" s="28">
        <v>778306</v>
      </c>
      <c r="B10467" s="11"/>
      <c r="C10467" s="44">
        <v>0.9</v>
      </c>
      <c r="D10467" s="1">
        <v>42369</v>
      </c>
    </row>
    <row r="10468" spans="1:4" x14ac:dyDescent="0.25">
      <c r="A10468" s="28">
        <v>778345</v>
      </c>
      <c r="B10468" s="11">
        <v>9000</v>
      </c>
      <c r="D10468" s="1">
        <v>42551</v>
      </c>
    </row>
    <row r="10469" spans="1:4" x14ac:dyDescent="0.25">
      <c r="A10469" s="28">
        <v>778345</v>
      </c>
      <c r="B10469" s="11">
        <v>804000</v>
      </c>
      <c r="D10469" s="1">
        <v>42613</v>
      </c>
    </row>
    <row r="10470" spans="1:4" x14ac:dyDescent="0.25">
      <c r="A10470" s="28">
        <v>778568</v>
      </c>
      <c r="B10470" s="11">
        <v>0</v>
      </c>
      <c r="D10470" s="1">
        <v>42916</v>
      </c>
    </row>
    <row r="10471" spans="1:4" x14ac:dyDescent="0.25">
      <c r="A10471" s="28">
        <v>778572</v>
      </c>
      <c r="B10471" s="11">
        <v>0</v>
      </c>
      <c r="D10471" s="1">
        <v>42916</v>
      </c>
    </row>
    <row r="10472" spans="1:4" x14ac:dyDescent="0.25">
      <c r="A10472" s="28">
        <v>778576</v>
      </c>
      <c r="B10472" s="11">
        <v>0</v>
      </c>
      <c r="D10472" s="1">
        <v>42916</v>
      </c>
    </row>
    <row r="10473" spans="1:4" x14ac:dyDescent="0.25">
      <c r="A10473" s="28">
        <v>778592</v>
      </c>
      <c r="B10473" s="11">
        <v>0</v>
      </c>
      <c r="D10473" s="1">
        <v>42916</v>
      </c>
    </row>
    <row r="10474" spans="1:4" x14ac:dyDescent="0.25">
      <c r="A10474" s="28">
        <v>778600</v>
      </c>
      <c r="B10474" s="11">
        <v>0</v>
      </c>
      <c r="C10474" s="44">
        <v>0.05</v>
      </c>
      <c r="D10474" s="1">
        <v>42916</v>
      </c>
    </row>
    <row r="10475" spans="1:4" x14ac:dyDescent="0.25">
      <c r="A10475" s="28">
        <v>778604</v>
      </c>
      <c r="B10475" s="11">
        <v>0</v>
      </c>
      <c r="D10475" s="1">
        <v>42735</v>
      </c>
    </row>
    <row r="10476" spans="1:4" x14ac:dyDescent="0.25">
      <c r="A10476" s="28">
        <v>778604</v>
      </c>
      <c r="B10476" s="11">
        <v>0</v>
      </c>
      <c r="D10476" s="1">
        <v>42978</v>
      </c>
    </row>
    <row r="10477" spans="1:4" x14ac:dyDescent="0.25">
      <c r="A10477" s="28">
        <v>778616</v>
      </c>
      <c r="B10477" s="11">
        <v>0</v>
      </c>
      <c r="D10477" s="1">
        <v>42735</v>
      </c>
    </row>
    <row r="10478" spans="1:4" x14ac:dyDescent="0.25">
      <c r="A10478" s="28">
        <v>778616</v>
      </c>
      <c r="B10478" s="11">
        <v>0</v>
      </c>
      <c r="D10478" s="1">
        <v>42978</v>
      </c>
    </row>
    <row r="10479" spans="1:4" x14ac:dyDescent="0.25">
      <c r="A10479" s="28">
        <v>778628</v>
      </c>
      <c r="B10479" s="11">
        <v>0</v>
      </c>
      <c r="C10479" s="44">
        <v>0.35</v>
      </c>
      <c r="D10479" s="1">
        <v>42825</v>
      </c>
    </row>
    <row r="10480" spans="1:4" x14ac:dyDescent="0.25">
      <c r="A10480" s="28">
        <v>778641</v>
      </c>
      <c r="B10480" s="11">
        <v>0</v>
      </c>
      <c r="C10480" s="44">
        <v>0.5</v>
      </c>
      <c r="D10480" s="1">
        <v>42735</v>
      </c>
    </row>
    <row r="10481" spans="1:4" x14ac:dyDescent="0.25">
      <c r="A10481" s="28">
        <v>778645</v>
      </c>
      <c r="B10481" s="11">
        <v>0</v>
      </c>
      <c r="C10481" s="44">
        <v>0.8</v>
      </c>
      <c r="D10481" s="1">
        <v>42916</v>
      </c>
    </row>
    <row r="10482" spans="1:4" x14ac:dyDescent="0.25">
      <c r="A10482" s="28">
        <v>778882</v>
      </c>
      <c r="B10482" s="11">
        <v>2161993</v>
      </c>
      <c r="D10482" s="1">
        <v>42886</v>
      </c>
    </row>
    <row r="10483" spans="1:4" x14ac:dyDescent="0.25">
      <c r="A10483" s="28">
        <v>779071</v>
      </c>
      <c r="B10483" s="11">
        <v>37140</v>
      </c>
      <c r="D10483" s="1">
        <v>42735</v>
      </c>
    </row>
    <row r="10484" spans="1:4" x14ac:dyDescent="0.25">
      <c r="A10484" s="28">
        <v>779071</v>
      </c>
      <c r="B10484" s="11">
        <v>37140</v>
      </c>
      <c r="D10484" s="1">
        <v>42947</v>
      </c>
    </row>
    <row r="10485" spans="1:4" x14ac:dyDescent="0.25">
      <c r="A10485" s="28">
        <v>779081</v>
      </c>
      <c r="B10485" s="11">
        <v>995177</v>
      </c>
      <c r="D10485" s="1">
        <v>42916</v>
      </c>
    </row>
    <row r="10486" spans="1:4" x14ac:dyDescent="0.25">
      <c r="A10486" s="28">
        <v>779081</v>
      </c>
      <c r="B10486" s="11">
        <v>615677</v>
      </c>
      <c r="C10486">
        <v>615677.97</v>
      </c>
      <c r="D10486" s="1">
        <v>407977</v>
      </c>
    </row>
    <row r="10487" spans="1:4" x14ac:dyDescent="0.25">
      <c r="A10487" s="28">
        <v>779085</v>
      </c>
      <c r="B10487" s="11">
        <v>5177681</v>
      </c>
      <c r="D10487" s="1">
        <v>42916</v>
      </c>
    </row>
    <row r="10488" spans="1:4" x14ac:dyDescent="0.25">
      <c r="A10488" s="28">
        <v>779089</v>
      </c>
      <c r="B10488" s="11">
        <v>5177681</v>
      </c>
      <c r="D10488" s="1">
        <v>42916</v>
      </c>
    </row>
    <row r="10489" spans="1:4" x14ac:dyDescent="0.25">
      <c r="A10489" s="28">
        <v>779102</v>
      </c>
      <c r="B10489" s="11">
        <v>95000</v>
      </c>
      <c r="D10489" s="1">
        <v>42613</v>
      </c>
    </row>
    <row r="10490" spans="1:4" x14ac:dyDescent="0.25">
      <c r="A10490" s="28">
        <v>779114</v>
      </c>
      <c r="B10490" s="11">
        <v>9550211</v>
      </c>
      <c r="D10490" s="1">
        <v>42886</v>
      </c>
    </row>
    <row r="10491" spans="1:4" x14ac:dyDescent="0.25">
      <c r="A10491" s="28">
        <v>779126</v>
      </c>
      <c r="B10491" s="11">
        <v>534394</v>
      </c>
      <c r="D10491" s="1">
        <v>42735</v>
      </c>
    </row>
    <row r="10492" spans="1:4" x14ac:dyDescent="0.25">
      <c r="A10492" s="28">
        <v>779200</v>
      </c>
      <c r="B10492" s="11">
        <v>38703</v>
      </c>
      <c r="D10492" s="1">
        <v>42735</v>
      </c>
    </row>
    <row r="10493" spans="1:4" x14ac:dyDescent="0.25">
      <c r="A10493" s="28">
        <v>779200</v>
      </c>
      <c r="B10493" s="11">
        <v>184633</v>
      </c>
      <c r="D10493" s="1">
        <v>43100</v>
      </c>
    </row>
    <row r="10494" spans="1:4" x14ac:dyDescent="0.25">
      <c r="A10494" s="28">
        <v>779204</v>
      </c>
      <c r="B10494" s="11">
        <v>334633</v>
      </c>
      <c r="D10494" s="1">
        <v>42735</v>
      </c>
    </row>
    <row r="10495" spans="1:4" x14ac:dyDescent="0.25">
      <c r="A10495" s="28">
        <v>779942</v>
      </c>
      <c r="B10495" s="11">
        <v>0</v>
      </c>
      <c r="C10495" s="44">
        <v>0</v>
      </c>
      <c r="D10495" s="1">
        <v>42916</v>
      </c>
    </row>
    <row r="10496" spans="1:4" x14ac:dyDescent="0.25">
      <c r="A10496" s="28">
        <v>779942</v>
      </c>
      <c r="B10496" s="11">
        <v>0</v>
      </c>
      <c r="C10496" s="44">
        <v>0</v>
      </c>
      <c r="D10496" s="1">
        <v>43100</v>
      </c>
    </row>
    <row r="10497" spans="1:4" x14ac:dyDescent="0.25">
      <c r="A10497" s="28">
        <v>779946</v>
      </c>
      <c r="B10497" s="11">
        <v>0</v>
      </c>
      <c r="D10497" s="1">
        <v>42916</v>
      </c>
    </row>
    <row r="10498" spans="1:4" x14ac:dyDescent="0.25">
      <c r="A10498" s="28">
        <v>779946</v>
      </c>
      <c r="B10498" s="11">
        <v>0</v>
      </c>
      <c r="D10498" s="1">
        <v>43100</v>
      </c>
    </row>
    <row r="10499" spans="1:4" x14ac:dyDescent="0.25">
      <c r="A10499" s="28">
        <v>780293</v>
      </c>
      <c r="B10499" s="11">
        <v>0</v>
      </c>
      <c r="D10499" s="1">
        <v>42735</v>
      </c>
    </row>
    <row r="10500" spans="1:4" x14ac:dyDescent="0.25">
      <c r="A10500" s="28">
        <v>780293</v>
      </c>
      <c r="B10500" s="11">
        <v>5069092</v>
      </c>
      <c r="D10500" s="1">
        <v>43069</v>
      </c>
    </row>
    <row r="10501" spans="1:4" x14ac:dyDescent="0.25">
      <c r="A10501" s="28">
        <v>780311</v>
      </c>
      <c r="B10501" s="11">
        <v>1290000</v>
      </c>
      <c r="D10501" s="1">
        <v>42916</v>
      </c>
    </row>
    <row r="10502" spans="1:4" x14ac:dyDescent="0.25">
      <c r="A10502" s="28">
        <v>780311</v>
      </c>
      <c r="B10502" s="11">
        <v>1290000</v>
      </c>
      <c r="D10502" s="1">
        <v>43100</v>
      </c>
    </row>
    <row r="10503" spans="1:4" x14ac:dyDescent="0.25">
      <c r="A10503" s="28">
        <v>780337</v>
      </c>
      <c r="B10503" s="11">
        <v>133913</v>
      </c>
      <c r="D10503" s="1">
        <v>42735</v>
      </c>
    </row>
    <row r="10504" spans="1:4" x14ac:dyDescent="0.25">
      <c r="A10504" s="28">
        <v>780337</v>
      </c>
      <c r="B10504" s="11">
        <v>810301</v>
      </c>
      <c r="D10504" s="1">
        <v>43039</v>
      </c>
    </row>
    <row r="10505" spans="1:4" x14ac:dyDescent="0.25">
      <c r="A10505" s="28">
        <v>780423</v>
      </c>
      <c r="B10505" s="11">
        <v>500000</v>
      </c>
      <c r="D10505" s="1">
        <v>42916</v>
      </c>
    </row>
    <row r="10506" spans="1:4" x14ac:dyDescent="0.25">
      <c r="A10506" s="28">
        <v>780423</v>
      </c>
      <c r="B10506" s="11">
        <v>500000</v>
      </c>
      <c r="D10506" s="1">
        <v>43100</v>
      </c>
    </row>
    <row r="10507" spans="1:4" x14ac:dyDescent="0.25">
      <c r="A10507" s="28">
        <v>780913</v>
      </c>
      <c r="B10507" s="11">
        <v>2</v>
      </c>
      <c r="D10507" s="1">
        <v>42735</v>
      </c>
    </row>
    <row r="10508" spans="1:4" x14ac:dyDescent="0.25">
      <c r="A10508" s="28">
        <v>780925</v>
      </c>
      <c r="B10508" s="11">
        <v>3949261</v>
      </c>
      <c r="D10508" s="1">
        <v>42735</v>
      </c>
    </row>
    <row r="10509" spans="1:4" x14ac:dyDescent="0.25">
      <c r="A10509" s="28">
        <v>780925</v>
      </c>
      <c r="B10509" s="11">
        <v>13318609</v>
      </c>
      <c r="D10509" s="1">
        <v>43100</v>
      </c>
    </row>
    <row r="10510" spans="1:4" x14ac:dyDescent="0.25">
      <c r="A10510" s="28">
        <v>781669</v>
      </c>
      <c r="B10510" s="11">
        <v>97</v>
      </c>
      <c r="D10510" s="1">
        <v>42916</v>
      </c>
    </row>
    <row r="10511" spans="1:4" x14ac:dyDescent="0.25">
      <c r="A10511" s="28">
        <v>781687</v>
      </c>
      <c r="B10511" s="11">
        <v>1</v>
      </c>
      <c r="D10511" s="1">
        <v>42369</v>
      </c>
    </row>
    <row r="10512" spans="1:4" x14ac:dyDescent="0.25">
      <c r="A10512" s="28">
        <v>781687</v>
      </c>
      <c r="B10512" s="11">
        <v>1</v>
      </c>
      <c r="D10512" s="1">
        <v>42735</v>
      </c>
    </row>
    <row r="10513" spans="1:4" x14ac:dyDescent="0.25">
      <c r="A10513" s="28">
        <v>781695</v>
      </c>
      <c r="B10513" s="11">
        <v>55044</v>
      </c>
      <c r="D10513" s="1">
        <v>42886</v>
      </c>
    </row>
    <row r="10514" spans="1:4" x14ac:dyDescent="0.25">
      <c r="A10514" s="28">
        <v>781899</v>
      </c>
      <c r="B10514" s="11">
        <v>1</v>
      </c>
      <c r="D10514" s="1">
        <v>42916</v>
      </c>
    </row>
    <row r="10515" spans="1:4" x14ac:dyDescent="0.25">
      <c r="A10515" s="28">
        <v>781933</v>
      </c>
      <c r="B10515" s="11"/>
      <c r="C10515" t="s">
        <v>3550</v>
      </c>
      <c r="D10515" s="1">
        <v>42551</v>
      </c>
    </row>
    <row r="10516" spans="1:4" x14ac:dyDescent="0.25">
      <c r="A10516" s="28">
        <v>781955</v>
      </c>
      <c r="B10516" s="11">
        <v>36940</v>
      </c>
      <c r="D10516" s="1">
        <v>42916</v>
      </c>
    </row>
    <row r="10517" spans="1:4" x14ac:dyDescent="0.25">
      <c r="A10517" s="28">
        <v>781959</v>
      </c>
      <c r="B10517" s="11">
        <v>0</v>
      </c>
      <c r="C10517" t="s">
        <v>4478</v>
      </c>
      <c r="D10517" s="1">
        <v>42916</v>
      </c>
    </row>
    <row r="10518" spans="1:4" x14ac:dyDescent="0.25">
      <c r="A10518" s="28">
        <v>781963</v>
      </c>
      <c r="B10518" s="11">
        <v>36940</v>
      </c>
      <c r="D10518" s="1">
        <v>42916</v>
      </c>
    </row>
    <row r="10519" spans="1:4" x14ac:dyDescent="0.25">
      <c r="A10519" s="28">
        <v>782182</v>
      </c>
      <c r="B10519" s="11">
        <v>0</v>
      </c>
      <c r="C10519" t="s">
        <v>4118</v>
      </c>
      <c r="D10519" s="1">
        <v>42735</v>
      </c>
    </row>
    <row r="10520" spans="1:4" x14ac:dyDescent="0.25">
      <c r="A10520" s="28">
        <v>782182</v>
      </c>
      <c r="B10520" s="11">
        <v>253027</v>
      </c>
      <c r="D10520" s="1">
        <v>43100</v>
      </c>
    </row>
    <row r="10521" spans="1:4" x14ac:dyDescent="0.25">
      <c r="A10521" s="28">
        <v>782207</v>
      </c>
      <c r="B10521" s="11">
        <v>1</v>
      </c>
      <c r="D10521" s="1">
        <v>42369</v>
      </c>
    </row>
    <row r="10522" spans="1:4" x14ac:dyDescent="0.25">
      <c r="A10522" s="28">
        <v>782207</v>
      </c>
      <c r="B10522" s="11">
        <v>0</v>
      </c>
      <c r="C10522" s="44">
        <v>0.7</v>
      </c>
      <c r="D10522" s="1">
        <v>42735</v>
      </c>
    </row>
    <row r="10523" spans="1:4" x14ac:dyDescent="0.25">
      <c r="A10523" s="28">
        <v>782236</v>
      </c>
      <c r="B10523" s="11">
        <v>2958877</v>
      </c>
      <c r="D10523" s="1">
        <v>42735</v>
      </c>
    </row>
    <row r="10524" spans="1:4" x14ac:dyDescent="0.25">
      <c r="A10524" s="28">
        <v>782236</v>
      </c>
      <c r="B10524" s="11">
        <v>9610399</v>
      </c>
      <c r="D10524" s="1">
        <v>43100</v>
      </c>
    </row>
    <row r="10525" spans="1:4" x14ac:dyDescent="0.25">
      <c r="A10525" s="28">
        <v>782240</v>
      </c>
      <c r="B10525" s="11">
        <v>2958877</v>
      </c>
      <c r="D10525" s="1">
        <v>42735</v>
      </c>
    </row>
    <row r="10526" spans="1:4" x14ac:dyDescent="0.25">
      <c r="A10526" s="28">
        <v>782240</v>
      </c>
      <c r="B10526" s="11">
        <v>9610399</v>
      </c>
      <c r="D10526" s="1">
        <v>43100</v>
      </c>
    </row>
    <row r="10527" spans="1:4" x14ac:dyDescent="0.25">
      <c r="A10527" s="28">
        <v>782282</v>
      </c>
      <c r="B10527" s="11">
        <v>294496</v>
      </c>
      <c r="D10527" s="1">
        <v>42674</v>
      </c>
    </row>
    <row r="10528" spans="1:4" x14ac:dyDescent="0.25">
      <c r="A10528" s="28">
        <v>782282</v>
      </c>
      <c r="B10528" s="11">
        <v>343466</v>
      </c>
      <c r="D10528" s="1">
        <v>43039</v>
      </c>
    </row>
    <row r="10529" spans="1:4" x14ac:dyDescent="0.25">
      <c r="A10529" s="28">
        <v>782286</v>
      </c>
      <c r="B10529" s="11">
        <v>294496</v>
      </c>
      <c r="D10529" s="1">
        <v>42674</v>
      </c>
    </row>
    <row r="10530" spans="1:4" x14ac:dyDescent="0.25">
      <c r="A10530" s="28">
        <v>782286</v>
      </c>
      <c r="B10530" s="11">
        <v>343466</v>
      </c>
      <c r="D10530" s="1">
        <v>43039</v>
      </c>
    </row>
    <row r="10531" spans="1:4" x14ac:dyDescent="0.25">
      <c r="A10531" s="28">
        <v>782329</v>
      </c>
      <c r="B10531" s="11">
        <v>1410073</v>
      </c>
      <c r="D10531" s="1">
        <v>42916</v>
      </c>
    </row>
    <row r="10532" spans="1:4" x14ac:dyDescent="0.25">
      <c r="A10532" s="28">
        <v>782509</v>
      </c>
      <c r="B10532" s="11">
        <v>1</v>
      </c>
      <c r="C10532" t="s">
        <v>3782</v>
      </c>
      <c r="D10532" s="1">
        <v>42657</v>
      </c>
    </row>
    <row r="10533" spans="1:4" x14ac:dyDescent="0.25">
      <c r="A10533" s="28">
        <v>782513</v>
      </c>
      <c r="B10533" s="11">
        <v>268584</v>
      </c>
      <c r="D10533" s="1">
        <v>42657</v>
      </c>
    </row>
    <row r="10534" spans="1:4" x14ac:dyDescent="0.25">
      <c r="A10534" s="28">
        <v>782533</v>
      </c>
      <c r="B10534" s="11">
        <v>0</v>
      </c>
      <c r="D10534" s="1">
        <v>42735</v>
      </c>
    </row>
    <row r="10535" spans="1:4" x14ac:dyDescent="0.25">
      <c r="A10535" s="28">
        <v>782533</v>
      </c>
      <c r="B10535" s="11">
        <v>0</v>
      </c>
      <c r="D10535" s="1">
        <v>43100</v>
      </c>
    </row>
    <row r="10536" spans="1:4" x14ac:dyDescent="0.25">
      <c r="A10536" s="28">
        <v>782539</v>
      </c>
      <c r="B10536" s="11">
        <v>43696</v>
      </c>
      <c r="D10536" s="1">
        <v>42735</v>
      </c>
    </row>
    <row r="10537" spans="1:4" x14ac:dyDescent="0.25">
      <c r="A10537" s="28">
        <v>782539</v>
      </c>
      <c r="B10537" s="11">
        <v>54224</v>
      </c>
      <c r="D10537" s="1">
        <v>43100</v>
      </c>
    </row>
    <row r="10538" spans="1:4" x14ac:dyDescent="0.25">
      <c r="A10538" s="28">
        <v>782545</v>
      </c>
      <c r="B10538" s="11">
        <v>243696</v>
      </c>
      <c r="D10538" s="1">
        <v>42735</v>
      </c>
    </row>
    <row r="10539" spans="1:4" x14ac:dyDescent="0.25">
      <c r="A10539" s="28">
        <v>782545</v>
      </c>
      <c r="B10539" s="11">
        <v>254224</v>
      </c>
      <c r="C10539" t="s">
        <v>4601</v>
      </c>
      <c r="D10539" s="1">
        <v>43100</v>
      </c>
    </row>
    <row r="10540" spans="1:4" x14ac:dyDescent="0.25">
      <c r="A10540" s="28">
        <v>782603</v>
      </c>
      <c r="B10540" s="11">
        <v>1</v>
      </c>
      <c r="D10540" s="1">
        <v>42735</v>
      </c>
    </row>
    <row r="10541" spans="1:4" x14ac:dyDescent="0.25">
      <c r="A10541" s="28">
        <v>782603</v>
      </c>
      <c r="B10541" s="11">
        <v>0</v>
      </c>
      <c r="C10541" s="44">
        <v>0.8</v>
      </c>
      <c r="D10541" s="1">
        <v>43100</v>
      </c>
    </row>
    <row r="10542" spans="1:4" x14ac:dyDescent="0.25">
      <c r="A10542" s="28">
        <v>782623</v>
      </c>
      <c r="B10542" s="11">
        <v>0</v>
      </c>
      <c r="D10542" s="1">
        <v>42735</v>
      </c>
    </row>
    <row r="10543" spans="1:4" x14ac:dyDescent="0.25">
      <c r="A10543" s="28">
        <v>782623</v>
      </c>
      <c r="B10543" s="11">
        <v>0</v>
      </c>
      <c r="D10543" s="1">
        <v>43100</v>
      </c>
    </row>
    <row r="10544" spans="1:4" x14ac:dyDescent="0.25">
      <c r="A10544" s="28">
        <v>783061</v>
      </c>
      <c r="B10544" s="11">
        <v>4</v>
      </c>
      <c r="D10544" s="1">
        <v>42735</v>
      </c>
    </row>
    <row r="10545" spans="1:4" x14ac:dyDescent="0.25">
      <c r="A10545" s="28">
        <v>783061</v>
      </c>
      <c r="B10545" s="11">
        <v>75</v>
      </c>
      <c r="D10545" s="1">
        <v>43100</v>
      </c>
    </row>
    <row r="10546" spans="1:4" x14ac:dyDescent="0.25">
      <c r="A10546" s="28">
        <v>783069</v>
      </c>
      <c r="B10546" s="11">
        <v>3947115</v>
      </c>
      <c r="D10546" s="1">
        <v>42735</v>
      </c>
    </row>
    <row r="10547" spans="1:4" x14ac:dyDescent="0.25">
      <c r="A10547" s="28">
        <v>783069</v>
      </c>
      <c r="B10547" s="11">
        <v>142236880</v>
      </c>
      <c r="D10547" s="1">
        <v>43100</v>
      </c>
    </row>
    <row r="10548" spans="1:4" x14ac:dyDescent="0.25">
      <c r="A10548" s="28">
        <v>783073</v>
      </c>
      <c r="B10548" s="11">
        <v>3947115</v>
      </c>
      <c r="D10548" s="1">
        <v>42735</v>
      </c>
    </row>
    <row r="10549" spans="1:4" x14ac:dyDescent="0.25">
      <c r="A10549" s="28">
        <v>783073</v>
      </c>
      <c r="B10549" s="11">
        <v>14223688</v>
      </c>
      <c r="D10549" s="1">
        <v>43100</v>
      </c>
    </row>
    <row r="10550" spans="1:4" x14ac:dyDescent="0.25">
      <c r="A10550" s="28">
        <v>783116</v>
      </c>
      <c r="B10550" s="11">
        <v>2</v>
      </c>
      <c r="D10550" s="1">
        <v>42735</v>
      </c>
    </row>
    <row r="10551" spans="1:4" x14ac:dyDescent="0.25">
      <c r="A10551" s="28">
        <v>783128</v>
      </c>
      <c r="B10551" s="11">
        <v>9573</v>
      </c>
      <c r="D10551" s="1">
        <v>42735</v>
      </c>
    </row>
    <row r="10552" spans="1:4" x14ac:dyDescent="0.25">
      <c r="A10552" s="28">
        <v>783128</v>
      </c>
      <c r="B10552" s="11">
        <v>33372</v>
      </c>
      <c r="D10552" s="1">
        <v>43100</v>
      </c>
    </row>
    <row r="10553" spans="1:4" x14ac:dyDescent="0.25">
      <c r="A10553" s="28">
        <v>783801</v>
      </c>
      <c r="B10553" s="11"/>
      <c r="D10553" s="1">
        <v>42551</v>
      </c>
    </row>
    <row r="10554" spans="1:4" x14ac:dyDescent="0.25">
      <c r="A10554" s="28">
        <v>783801</v>
      </c>
      <c r="B10554" s="11">
        <v>0</v>
      </c>
      <c r="D10554" s="1">
        <v>42916</v>
      </c>
    </row>
    <row r="10555" spans="1:4" x14ac:dyDescent="0.25">
      <c r="A10555" s="28">
        <v>783801</v>
      </c>
      <c r="B10555" s="11">
        <v>0</v>
      </c>
      <c r="D10555" s="1">
        <v>43100</v>
      </c>
    </row>
    <row r="10556" spans="1:4" x14ac:dyDescent="0.25">
      <c r="A10556" s="28">
        <v>783817</v>
      </c>
      <c r="B10556" s="11"/>
      <c r="D10556" s="1">
        <v>42551</v>
      </c>
    </row>
    <row r="10557" spans="1:4" x14ac:dyDescent="0.25">
      <c r="A10557" s="28">
        <v>783817</v>
      </c>
      <c r="B10557" s="11">
        <v>0</v>
      </c>
      <c r="C10557" s="45">
        <v>0.58799999999999997</v>
      </c>
      <c r="D10557" s="1">
        <v>42916</v>
      </c>
    </row>
    <row r="10558" spans="1:4" x14ac:dyDescent="0.25">
      <c r="A10558" s="28">
        <v>783817</v>
      </c>
      <c r="B10558" s="11">
        <v>0</v>
      </c>
      <c r="C10558" s="44">
        <v>1.61</v>
      </c>
      <c r="D10558" s="1">
        <v>43100</v>
      </c>
    </row>
    <row r="10559" spans="1:4" x14ac:dyDescent="0.25">
      <c r="A10559" s="28">
        <v>783822</v>
      </c>
      <c r="B10559" s="11"/>
      <c r="D10559" s="1">
        <v>42551</v>
      </c>
    </row>
    <row r="10560" spans="1:4" x14ac:dyDescent="0.25">
      <c r="A10560" s="28">
        <v>783822</v>
      </c>
      <c r="B10560" s="11">
        <v>20000</v>
      </c>
      <c r="D10560" s="1">
        <v>42916</v>
      </c>
    </row>
    <row r="10561" spans="1:4" x14ac:dyDescent="0.25">
      <c r="A10561" s="28">
        <v>783822</v>
      </c>
      <c r="B10561" s="11">
        <v>20000</v>
      </c>
      <c r="D10561" s="1">
        <v>43100</v>
      </c>
    </row>
    <row r="10562" spans="1:4" x14ac:dyDescent="0.25">
      <c r="A10562" s="28">
        <v>783829</v>
      </c>
      <c r="B10562" s="11"/>
      <c r="D10562" s="1">
        <v>42551</v>
      </c>
    </row>
    <row r="10563" spans="1:4" x14ac:dyDescent="0.25">
      <c r="A10563" s="28">
        <v>783829</v>
      </c>
      <c r="B10563" s="11">
        <v>685000</v>
      </c>
      <c r="D10563" s="1">
        <v>42916</v>
      </c>
    </row>
    <row r="10564" spans="1:4" x14ac:dyDescent="0.25">
      <c r="A10564" s="28">
        <v>784330</v>
      </c>
      <c r="B10564" s="11">
        <v>16110201</v>
      </c>
      <c r="D10564" s="1">
        <v>43008</v>
      </c>
    </row>
    <row r="10565" spans="1:4" x14ac:dyDescent="0.25">
      <c r="A10565" s="28">
        <v>784337</v>
      </c>
      <c r="B10565" s="11">
        <v>16110201</v>
      </c>
      <c r="D10565" s="1">
        <v>43008</v>
      </c>
    </row>
    <row r="10566" spans="1:4" x14ac:dyDescent="0.25">
      <c r="A10566" s="28">
        <v>786001</v>
      </c>
      <c r="B10566" s="11">
        <v>13</v>
      </c>
      <c r="D10566" s="1">
        <v>42735</v>
      </c>
    </row>
    <row r="10567" spans="1:4" x14ac:dyDescent="0.25">
      <c r="A10567" s="28">
        <v>786001</v>
      </c>
      <c r="B10567" s="11">
        <v>27</v>
      </c>
      <c r="C10567" t="s">
        <v>4602</v>
      </c>
      <c r="D10567" s="1">
        <v>43100</v>
      </c>
    </row>
    <row r="10568" spans="1:4" x14ac:dyDescent="0.25">
      <c r="A10568" s="28">
        <v>786005</v>
      </c>
      <c r="B10568" s="11">
        <v>1174260</v>
      </c>
      <c r="D10568" s="1">
        <v>42735</v>
      </c>
    </row>
    <row r="10569" spans="1:4" x14ac:dyDescent="0.25">
      <c r="A10569" s="28">
        <v>786005</v>
      </c>
      <c r="B10569" s="11">
        <v>3276988</v>
      </c>
      <c r="D10569" s="1">
        <v>43100</v>
      </c>
    </row>
    <row r="10570" spans="1:4" x14ac:dyDescent="0.25">
      <c r="A10570" s="28">
        <v>786009</v>
      </c>
      <c r="B10570" s="11">
        <v>1174260</v>
      </c>
      <c r="D10570" s="1">
        <v>42735</v>
      </c>
    </row>
    <row r="10571" spans="1:4" x14ac:dyDescent="0.25">
      <c r="A10571" s="28">
        <v>786009</v>
      </c>
      <c r="B10571" s="11">
        <v>3276988</v>
      </c>
      <c r="D10571" s="1">
        <v>43100</v>
      </c>
    </row>
    <row r="10572" spans="1:4" x14ac:dyDescent="0.25">
      <c r="A10572" s="28">
        <v>786178</v>
      </c>
      <c r="B10572" s="11">
        <v>840415</v>
      </c>
      <c r="D10572" s="1">
        <v>42916</v>
      </c>
    </row>
    <row r="10573" spans="1:4" x14ac:dyDescent="0.25">
      <c r="A10573" s="28">
        <v>786178</v>
      </c>
      <c r="B10573" s="11">
        <v>840415</v>
      </c>
      <c r="D10573" s="1">
        <v>42978</v>
      </c>
    </row>
    <row r="10574" spans="1:4" x14ac:dyDescent="0.25">
      <c r="A10574" s="28">
        <v>786182</v>
      </c>
      <c r="B10574" s="11">
        <v>4317794</v>
      </c>
      <c r="C10574" t="s">
        <v>4603</v>
      </c>
      <c r="D10574" s="1">
        <v>42916</v>
      </c>
    </row>
    <row r="10575" spans="1:4" x14ac:dyDescent="0.25">
      <c r="A10575" s="28">
        <v>786182</v>
      </c>
      <c r="B10575" s="11">
        <v>4317794</v>
      </c>
      <c r="D10575" s="1">
        <v>42978</v>
      </c>
    </row>
    <row r="10576" spans="1:4" x14ac:dyDescent="0.25">
      <c r="A10576" s="28">
        <v>786191</v>
      </c>
      <c r="B10576" s="11">
        <v>17922000</v>
      </c>
      <c r="D10576" s="1">
        <v>43281</v>
      </c>
    </row>
    <row r="10577" spans="1:4" x14ac:dyDescent="0.25">
      <c r="A10577" s="28">
        <v>786191</v>
      </c>
      <c r="B10577" s="11">
        <v>17922000</v>
      </c>
      <c r="D10577" s="1">
        <v>43343</v>
      </c>
    </row>
    <row r="10578" spans="1:4" x14ac:dyDescent="0.25">
      <c r="A10578" s="28">
        <v>786198</v>
      </c>
      <c r="B10578" s="11">
        <v>0</v>
      </c>
      <c r="D10578" s="1">
        <v>42735</v>
      </c>
    </row>
    <row r="10579" spans="1:4" x14ac:dyDescent="0.25">
      <c r="A10579" s="28">
        <v>786198</v>
      </c>
      <c r="B10579" s="11">
        <v>2185159</v>
      </c>
      <c r="D10579" s="1">
        <v>43008</v>
      </c>
    </row>
    <row r="10580" spans="1:4" x14ac:dyDescent="0.25">
      <c r="A10580" s="28">
        <v>786202</v>
      </c>
      <c r="B10580" s="11">
        <v>0</v>
      </c>
      <c r="D10580" s="1">
        <v>42735</v>
      </c>
    </row>
    <row r="10581" spans="1:4" x14ac:dyDescent="0.25">
      <c r="A10581" s="28">
        <v>786234</v>
      </c>
      <c r="B10581" s="11">
        <v>0</v>
      </c>
      <c r="D10581" s="1">
        <v>42735</v>
      </c>
    </row>
    <row r="10582" spans="1:4" x14ac:dyDescent="0.25">
      <c r="A10582" s="28">
        <v>786234</v>
      </c>
      <c r="B10582" s="11">
        <v>128500</v>
      </c>
      <c r="D10582" s="1">
        <v>43100</v>
      </c>
    </row>
    <row r="10583" spans="1:4" x14ac:dyDescent="0.25">
      <c r="A10583" s="28">
        <v>786246</v>
      </c>
      <c r="B10583" s="11">
        <v>0</v>
      </c>
      <c r="D10583" s="1">
        <v>42735</v>
      </c>
    </row>
    <row r="10584" spans="1:4" x14ac:dyDescent="0.25">
      <c r="A10584" s="28">
        <v>786246</v>
      </c>
      <c r="B10584" s="11">
        <v>190099</v>
      </c>
      <c r="D10584" s="1">
        <v>43100</v>
      </c>
    </row>
    <row r="10585" spans="1:4" x14ac:dyDescent="0.25">
      <c r="A10585" s="28">
        <v>786266</v>
      </c>
      <c r="B10585" s="11">
        <v>0</v>
      </c>
      <c r="C10585" s="44">
        <v>0.99</v>
      </c>
      <c r="D10585" s="1">
        <v>42916</v>
      </c>
    </row>
    <row r="10586" spans="1:4" x14ac:dyDescent="0.25">
      <c r="A10586" s="28">
        <v>786266</v>
      </c>
      <c r="B10586" s="11">
        <v>1</v>
      </c>
      <c r="C10586" s="44">
        <v>1</v>
      </c>
      <c r="D10586" s="1">
        <v>43100</v>
      </c>
    </row>
    <row r="10587" spans="1:4" x14ac:dyDescent="0.25">
      <c r="A10587" s="28">
        <v>786270</v>
      </c>
      <c r="B10587" s="11">
        <v>10408184</v>
      </c>
      <c r="D10587" s="1">
        <v>42916</v>
      </c>
    </row>
    <row r="10588" spans="1:4" x14ac:dyDescent="0.25">
      <c r="A10588" s="28">
        <v>786270</v>
      </c>
      <c r="B10588" s="11">
        <v>10706585</v>
      </c>
      <c r="D10588" s="1">
        <v>43100</v>
      </c>
    </row>
    <row r="10589" spans="1:4" x14ac:dyDescent="0.25">
      <c r="A10589" s="28">
        <v>786293</v>
      </c>
      <c r="B10589" s="11">
        <v>300000</v>
      </c>
      <c r="D10589" s="1">
        <v>42901</v>
      </c>
    </row>
    <row r="10590" spans="1:4" x14ac:dyDescent="0.25">
      <c r="A10590" s="28">
        <v>786293</v>
      </c>
      <c r="B10590" s="11">
        <v>350930</v>
      </c>
      <c r="D10590" s="1">
        <v>43100</v>
      </c>
    </row>
    <row r="10591" spans="1:4" x14ac:dyDescent="0.25">
      <c r="A10591" s="28">
        <v>786305</v>
      </c>
      <c r="B10591" s="11">
        <v>558000</v>
      </c>
      <c r="D10591" s="1">
        <v>42901</v>
      </c>
    </row>
    <row r="10592" spans="1:4" x14ac:dyDescent="0.25">
      <c r="A10592" s="28">
        <v>786305</v>
      </c>
      <c r="B10592" s="11">
        <v>1029000</v>
      </c>
      <c r="D10592" s="1">
        <v>43100</v>
      </c>
    </row>
    <row r="10593" spans="1:4" x14ac:dyDescent="0.25">
      <c r="A10593" s="28">
        <v>786325</v>
      </c>
      <c r="B10593" s="11">
        <v>37500</v>
      </c>
      <c r="D10593" s="1">
        <v>42735</v>
      </c>
    </row>
    <row r="10594" spans="1:4" x14ac:dyDescent="0.25">
      <c r="A10594" s="28">
        <v>786338</v>
      </c>
      <c r="B10594" s="11">
        <v>95000</v>
      </c>
      <c r="D10594" s="1">
        <v>42735</v>
      </c>
    </row>
    <row r="10595" spans="1:4" x14ac:dyDescent="0.25">
      <c r="A10595" s="28">
        <v>786361</v>
      </c>
      <c r="B10595" s="11">
        <v>0</v>
      </c>
      <c r="D10595" s="1">
        <v>42916</v>
      </c>
    </row>
    <row r="10596" spans="1:4" x14ac:dyDescent="0.25">
      <c r="A10596" s="28">
        <v>786361</v>
      </c>
      <c r="B10596" s="11">
        <v>0</v>
      </c>
      <c r="D10596" s="1">
        <v>43100</v>
      </c>
    </row>
    <row r="10597" spans="1:4" x14ac:dyDescent="0.25">
      <c r="A10597" s="28">
        <v>787314</v>
      </c>
      <c r="B10597" s="11">
        <v>0</v>
      </c>
      <c r="C10597" s="44">
        <v>0.95</v>
      </c>
      <c r="D10597" s="1">
        <v>42735</v>
      </c>
    </row>
    <row r="10598" spans="1:4" x14ac:dyDescent="0.25">
      <c r="A10598" s="28">
        <v>787326</v>
      </c>
      <c r="B10598" s="11">
        <v>20000</v>
      </c>
      <c r="D10598" s="1">
        <v>42735</v>
      </c>
    </row>
    <row r="10599" spans="1:4" x14ac:dyDescent="0.25">
      <c r="A10599" s="28">
        <v>787413</v>
      </c>
      <c r="B10599" s="11">
        <v>1</v>
      </c>
      <c r="D10599" s="1">
        <v>42916</v>
      </c>
    </row>
    <row r="10600" spans="1:4" x14ac:dyDescent="0.25">
      <c r="A10600" s="28">
        <v>787413</v>
      </c>
      <c r="B10600" s="11">
        <v>0</v>
      </c>
      <c r="C10600" s="44">
        <v>1</v>
      </c>
      <c r="D10600" s="1">
        <v>43099</v>
      </c>
    </row>
    <row r="10601" spans="1:4" x14ac:dyDescent="0.25">
      <c r="A10601" s="28">
        <v>787417</v>
      </c>
      <c r="B10601" s="11">
        <v>8000</v>
      </c>
      <c r="D10601" s="1">
        <v>42916</v>
      </c>
    </row>
    <row r="10602" spans="1:4" x14ac:dyDescent="0.25">
      <c r="A10602" s="28">
        <v>787417</v>
      </c>
      <c r="B10602" s="11">
        <v>8000</v>
      </c>
      <c r="D10602" s="1">
        <v>43099</v>
      </c>
    </row>
    <row r="10603" spans="1:4" x14ac:dyDescent="0.25">
      <c r="A10603" s="28">
        <v>787422</v>
      </c>
      <c r="B10603" s="11">
        <v>2172612</v>
      </c>
      <c r="D10603" s="1">
        <v>42916</v>
      </c>
    </row>
    <row r="10604" spans="1:4" x14ac:dyDescent="0.25">
      <c r="A10604" s="28">
        <v>787422</v>
      </c>
      <c r="B10604" s="11">
        <v>4206662</v>
      </c>
      <c r="D10604" s="1">
        <v>43099</v>
      </c>
    </row>
    <row r="10605" spans="1:4" x14ac:dyDescent="0.25">
      <c r="A10605" s="28">
        <v>787426</v>
      </c>
      <c r="B10605" s="11">
        <v>0</v>
      </c>
      <c r="C10605" s="44">
        <v>0.4</v>
      </c>
      <c r="D10605" s="1">
        <v>42916</v>
      </c>
    </row>
    <row r="10606" spans="1:4" x14ac:dyDescent="0.25">
      <c r="A10606" s="28">
        <v>787426</v>
      </c>
      <c r="B10606" s="11">
        <v>0</v>
      </c>
      <c r="C10606" s="44">
        <v>1</v>
      </c>
      <c r="D10606" s="1">
        <v>43099</v>
      </c>
    </row>
    <row r="10607" spans="1:4" x14ac:dyDescent="0.25">
      <c r="A10607" s="28">
        <v>787661</v>
      </c>
      <c r="B10607" s="11">
        <v>111378</v>
      </c>
      <c r="D10607" s="1">
        <v>42916</v>
      </c>
    </row>
    <row r="10608" spans="1:4" x14ac:dyDescent="0.25">
      <c r="A10608" s="28">
        <v>787661</v>
      </c>
      <c r="B10608" s="11">
        <v>121263</v>
      </c>
      <c r="D10608" s="1">
        <v>43100</v>
      </c>
    </row>
    <row r="10609" spans="1:4" x14ac:dyDescent="0.25">
      <c r="A10609" s="28">
        <v>787671</v>
      </c>
      <c r="B10609" s="11">
        <v>0</v>
      </c>
      <c r="C10609" s="44">
        <v>0.72</v>
      </c>
      <c r="D10609" s="1">
        <v>42916</v>
      </c>
    </row>
    <row r="10610" spans="1:4" x14ac:dyDescent="0.25">
      <c r="A10610" s="28">
        <v>787671</v>
      </c>
      <c r="B10610" s="11">
        <v>0</v>
      </c>
      <c r="C10610" s="44">
        <v>0.9</v>
      </c>
      <c r="D10610" s="1">
        <v>43100</v>
      </c>
    </row>
    <row r="10611" spans="1:4" x14ac:dyDescent="0.25">
      <c r="A10611" s="28">
        <v>787685</v>
      </c>
      <c r="B10611" s="11">
        <v>111378</v>
      </c>
      <c r="D10611" s="1">
        <v>42916</v>
      </c>
    </row>
    <row r="10612" spans="1:4" x14ac:dyDescent="0.25">
      <c r="A10612" s="28">
        <v>787685</v>
      </c>
      <c r="B10612" s="11">
        <v>248979</v>
      </c>
      <c r="D10612" s="1">
        <v>43100</v>
      </c>
    </row>
    <row r="10613" spans="1:4" x14ac:dyDescent="0.25">
      <c r="A10613" s="28">
        <v>787851</v>
      </c>
      <c r="B10613" s="11">
        <v>81575</v>
      </c>
      <c r="D10613" s="1">
        <v>42916</v>
      </c>
    </row>
    <row r="10614" spans="1:4" x14ac:dyDescent="0.25">
      <c r="A10614" s="28">
        <v>787855</v>
      </c>
      <c r="B10614" s="11">
        <v>0</v>
      </c>
      <c r="C10614" s="44">
        <v>0.9</v>
      </c>
      <c r="D10614" s="1">
        <v>42916</v>
      </c>
    </row>
    <row r="10615" spans="1:4" x14ac:dyDescent="0.25">
      <c r="A10615" s="28">
        <v>787859</v>
      </c>
      <c r="B10615" s="11">
        <v>11174535</v>
      </c>
      <c r="D10615" s="1">
        <v>42916</v>
      </c>
    </row>
    <row r="10616" spans="1:4" x14ac:dyDescent="0.25">
      <c r="A10616" s="28">
        <v>787868</v>
      </c>
      <c r="B10616" s="11">
        <v>81575</v>
      </c>
      <c r="D10616" s="1">
        <v>42916</v>
      </c>
    </row>
    <row r="10617" spans="1:4" x14ac:dyDescent="0.25">
      <c r="A10617" s="28">
        <v>788555</v>
      </c>
      <c r="B10617" s="11">
        <v>8040000</v>
      </c>
      <c r="C10617" t="s">
        <v>3783</v>
      </c>
      <c r="D10617" s="1">
        <v>42609</v>
      </c>
    </row>
    <row r="10618" spans="1:4" x14ac:dyDescent="0.25">
      <c r="A10618" s="28">
        <v>788587</v>
      </c>
      <c r="B10618" s="11">
        <v>3000000</v>
      </c>
      <c r="D10618" s="1">
        <v>42536</v>
      </c>
    </row>
    <row r="10619" spans="1:4" x14ac:dyDescent="0.25">
      <c r="A10619" s="28">
        <v>788629</v>
      </c>
      <c r="B10619" s="11">
        <v>31</v>
      </c>
      <c r="D10619" s="1">
        <v>42735</v>
      </c>
    </row>
    <row r="10620" spans="1:4" x14ac:dyDescent="0.25">
      <c r="A10620" s="28">
        <v>788629</v>
      </c>
      <c r="B10620" s="11">
        <v>31</v>
      </c>
      <c r="D10620" s="1">
        <v>43100</v>
      </c>
    </row>
    <row r="10621" spans="1:4" x14ac:dyDescent="0.25">
      <c r="A10621" s="28">
        <v>789131</v>
      </c>
      <c r="B10621" s="11">
        <v>71</v>
      </c>
      <c r="D10621" s="1">
        <v>42369</v>
      </c>
    </row>
    <row r="10622" spans="1:4" x14ac:dyDescent="0.25">
      <c r="A10622" s="28">
        <v>789131</v>
      </c>
      <c r="B10622" s="11">
        <v>71</v>
      </c>
      <c r="D10622" s="1">
        <v>42735</v>
      </c>
    </row>
    <row r="10623" spans="1:4" x14ac:dyDescent="0.25">
      <c r="A10623" s="28">
        <v>789501</v>
      </c>
      <c r="B10623" s="11">
        <v>0</v>
      </c>
      <c r="C10623" s="45">
        <v>0.498</v>
      </c>
      <c r="D10623" s="1">
        <v>42886</v>
      </c>
    </row>
    <row r="10624" spans="1:4" x14ac:dyDescent="0.25">
      <c r="A10624" s="28">
        <v>789501</v>
      </c>
      <c r="B10624" s="11">
        <v>0</v>
      </c>
      <c r="C10624" s="44">
        <v>0.83</v>
      </c>
      <c r="D10624" s="1">
        <v>43069</v>
      </c>
    </row>
    <row r="10625" spans="1:4" x14ac:dyDescent="0.25">
      <c r="A10625" s="28">
        <v>789505</v>
      </c>
      <c r="B10625" s="11">
        <v>45875</v>
      </c>
      <c r="D10625" s="1">
        <v>42886</v>
      </c>
    </row>
    <row r="10626" spans="1:4" x14ac:dyDescent="0.25">
      <c r="A10626" s="28">
        <v>789505</v>
      </c>
      <c r="B10626" s="11">
        <v>65071</v>
      </c>
      <c r="C10626" t="s">
        <v>4604</v>
      </c>
      <c r="D10626" s="1">
        <v>43069</v>
      </c>
    </row>
    <row r="10627" spans="1:4" x14ac:dyDescent="0.25">
      <c r="A10627" s="28">
        <v>789567</v>
      </c>
      <c r="B10627" s="11">
        <v>7</v>
      </c>
      <c r="D10627" s="1">
        <v>42735</v>
      </c>
    </row>
    <row r="10628" spans="1:4" x14ac:dyDescent="0.25">
      <c r="A10628" s="28">
        <v>789576</v>
      </c>
      <c r="B10628" s="11">
        <v>49</v>
      </c>
      <c r="D10628" s="1">
        <v>42735</v>
      </c>
    </row>
    <row r="10629" spans="1:4" x14ac:dyDescent="0.25">
      <c r="A10629" s="28">
        <v>789580</v>
      </c>
      <c r="B10629" s="11">
        <v>151079</v>
      </c>
      <c r="D10629" s="1">
        <v>42735</v>
      </c>
    </row>
    <row r="10630" spans="1:4" x14ac:dyDescent="0.25">
      <c r="A10630" s="28">
        <v>789580</v>
      </c>
      <c r="B10630" s="11">
        <v>488837</v>
      </c>
      <c r="D10630" s="1">
        <v>43100</v>
      </c>
    </row>
    <row r="10631" spans="1:4" x14ac:dyDescent="0.25">
      <c r="A10631" s="28">
        <v>789767</v>
      </c>
      <c r="B10631" s="11">
        <v>0</v>
      </c>
      <c r="C10631" s="44">
        <v>0.2</v>
      </c>
      <c r="D10631" s="1">
        <v>43008</v>
      </c>
    </row>
    <row r="10632" spans="1:4" x14ac:dyDescent="0.25">
      <c r="A10632" s="28">
        <v>789771</v>
      </c>
      <c r="B10632" s="11">
        <v>20000</v>
      </c>
      <c r="D10632" s="1">
        <v>43008</v>
      </c>
    </row>
    <row r="10633" spans="1:4" x14ac:dyDescent="0.25">
      <c r="A10633" s="28">
        <v>789823</v>
      </c>
      <c r="B10633" s="11">
        <v>1</v>
      </c>
      <c r="D10633" s="1">
        <v>42735</v>
      </c>
    </row>
    <row r="10634" spans="1:4" x14ac:dyDescent="0.25">
      <c r="A10634" s="28">
        <v>789831</v>
      </c>
      <c r="B10634" s="11">
        <v>5</v>
      </c>
      <c r="D10634" s="1">
        <v>42735</v>
      </c>
    </row>
    <row r="10635" spans="1:4" x14ac:dyDescent="0.25">
      <c r="A10635" s="28">
        <v>789835</v>
      </c>
      <c r="B10635" s="11">
        <v>374773</v>
      </c>
      <c r="D10635" s="1">
        <v>42735</v>
      </c>
    </row>
    <row r="10636" spans="1:4" x14ac:dyDescent="0.25">
      <c r="A10636" s="28">
        <v>789835</v>
      </c>
      <c r="B10636" s="11">
        <v>782037</v>
      </c>
      <c r="D10636" s="1">
        <v>43100</v>
      </c>
    </row>
    <row r="10637" spans="1:4" x14ac:dyDescent="0.25">
      <c r="A10637" s="28">
        <v>789839</v>
      </c>
      <c r="B10637" s="11">
        <v>374773</v>
      </c>
      <c r="D10637" s="1">
        <v>42735</v>
      </c>
    </row>
    <row r="10638" spans="1:4" x14ac:dyDescent="0.25">
      <c r="A10638" s="28">
        <v>789839</v>
      </c>
      <c r="B10638" s="11">
        <v>789068</v>
      </c>
      <c r="D10638" s="1">
        <v>43100</v>
      </c>
    </row>
    <row r="10639" spans="1:4" x14ac:dyDescent="0.25">
      <c r="A10639" s="28">
        <v>789871</v>
      </c>
      <c r="B10639" s="11">
        <v>72</v>
      </c>
      <c r="D10639" s="1">
        <v>42916</v>
      </c>
    </row>
    <row r="10640" spans="1:4" x14ac:dyDescent="0.25">
      <c r="A10640" s="28">
        <v>789875</v>
      </c>
      <c r="B10640" s="11">
        <v>72</v>
      </c>
      <c r="D10640" s="1">
        <v>42916</v>
      </c>
    </row>
    <row r="10641" spans="1:4" x14ac:dyDescent="0.25">
      <c r="A10641" s="28">
        <v>789895</v>
      </c>
      <c r="B10641" s="11">
        <v>6</v>
      </c>
      <c r="D10641" s="1">
        <v>42916</v>
      </c>
    </row>
    <row r="10642" spans="1:4" x14ac:dyDescent="0.25">
      <c r="A10642" s="28">
        <v>790452</v>
      </c>
      <c r="B10642" s="11">
        <v>1827093</v>
      </c>
      <c r="D10642" s="1">
        <v>42916</v>
      </c>
    </row>
    <row r="10643" spans="1:4" x14ac:dyDescent="0.25">
      <c r="A10643" s="28">
        <v>790452</v>
      </c>
      <c r="B10643" s="11">
        <v>1827093</v>
      </c>
      <c r="D10643" s="1">
        <v>43100</v>
      </c>
    </row>
    <row r="10644" spans="1:4" x14ac:dyDescent="0.25">
      <c r="A10644" s="28">
        <v>790472</v>
      </c>
      <c r="B10644" s="11">
        <v>104</v>
      </c>
      <c r="D10644" s="1">
        <v>42916</v>
      </c>
    </row>
    <row r="10645" spans="1:4" x14ac:dyDescent="0.25">
      <c r="A10645" s="28">
        <v>790562</v>
      </c>
      <c r="B10645" s="11">
        <v>34000</v>
      </c>
      <c r="D10645" s="1">
        <v>42735</v>
      </c>
    </row>
    <row r="10646" spans="1:4" x14ac:dyDescent="0.25">
      <c r="A10646" s="28">
        <v>790562</v>
      </c>
      <c r="B10646" s="11">
        <v>34814</v>
      </c>
      <c r="D10646" s="1">
        <v>43100</v>
      </c>
    </row>
    <row r="10647" spans="1:4" x14ac:dyDescent="0.25">
      <c r="A10647" s="28">
        <v>790582</v>
      </c>
      <c r="B10647" s="11">
        <v>2094</v>
      </c>
      <c r="D10647" s="1">
        <v>42735</v>
      </c>
    </row>
    <row r="10648" spans="1:4" x14ac:dyDescent="0.25">
      <c r="A10648" s="28">
        <v>790582</v>
      </c>
      <c r="B10648" s="11">
        <v>70000</v>
      </c>
      <c r="D10648" s="1">
        <v>43100</v>
      </c>
    </row>
    <row r="10649" spans="1:4" x14ac:dyDescent="0.25">
      <c r="A10649" s="28">
        <v>790842</v>
      </c>
      <c r="B10649" s="11">
        <v>245979</v>
      </c>
      <c r="D10649" s="1">
        <v>42735</v>
      </c>
    </row>
    <row r="10650" spans="1:4" x14ac:dyDescent="0.25">
      <c r="A10650" s="28">
        <v>790846</v>
      </c>
      <c r="B10650" s="11">
        <v>221688</v>
      </c>
      <c r="D10650" s="1">
        <v>42735</v>
      </c>
    </row>
    <row r="10651" spans="1:4" x14ac:dyDescent="0.25">
      <c r="A10651" s="28">
        <v>790858</v>
      </c>
      <c r="B10651" s="11">
        <v>12940000</v>
      </c>
      <c r="D10651" s="1">
        <v>42735</v>
      </c>
    </row>
    <row r="10652" spans="1:4" x14ac:dyDescent="0.25">
      <c r="A10652" s="28">
        <v>790858</v>
      </c>
      <c r="B10652" s="11">
        <v>12135000</v>
      </c>
      <c r="D10652" s="1">
        <v>43100</v>
      </c>
    </row>
    <row r="10653" spans="1:4" x14ac:dyDescent="0.25">
      <c r="A10653" s="28">
        <v>790862</v>
      </c>
      <c r="B10653" s="11">
        <v>4792631</v>
      </c>
      <c r="D10653" s="1">
        <v>42735</v>
      </c>
    </row>
    <row r="10654" spans="1:4" x14ac:dyDescent="0.25">
      <c r="A10654" s="28">
        <v>790862</v>
      </c>
      <c r="B10654" s="11">
        <v>4792631</v>
      </c>
      <c r="D10654" s="1">
        <v>43100</v>
      </c>
    </row>
    <row r="10655" spans="1:4" x14ac:dyDescent="0.25">
      <c r="A10655" s="28">
        <v>790869</v>
      </c>
      <c r="B10655" s="11">
        <v>132000</v>
      </c>
      <c r="D10655" s="1">
        <v>42735</v>
      </c>
    </row>
    <row r="10656" spans="1:4" x14ac:dyDescent="0.25">
      <c r="A10656" s="28">
        <v>790878</v>
      </c>
      <c r="B10656" s="11">
        <v>46360107</v>
      </c>
      <c r="D10656" s="1">
        <v>42735</v>
      </c>
    </row>
    <row r="10657" spans="1:4" x14ac:dyDescent="0.25">
      <c r="A10657" s="28">
        <v>790970</v>
      </c>
      <c r="B10657" s="11">
        <v>22452570</v>
      </c>
      <c r="D10657" s="1">
        <v>42735</v>
      </c>
    </row>
    <row r="10658" spans="1:4" x14ac:dyDescent="0.25">
      <c r="A10658" s="28">
        <v>790970</v>
      </c>
      <c r="B10658" s="11">
        <v>26400962</v>
      </c>
      <c r="D10658" s="1">
        <v>43100</v>
      </c>
    </row>
    <row r="10659" spans="1:4" x14ac:dyDescent="0.25">
      <c r="A10659" s="28">
        <v>790976</v>
      </c>
      <c r="B10659" s="11">
        <v>78900000</v>
      </c>
      <c r="D10659" s="1">
        <v>42735</v>
      </c>
    </row>
    <row r="10660" spans="1:4" x14ac:dyDescent="0.25">
      <c r="A10660" s="28">
        <v>790976</v>
      </c>
      <c r="B10660" s="11">
        <v>85400000</v>
      </c>
      <c r="D10660" s="1">
        <v>43100</v>
      </c>
    </row>
    <row r="10661" spans="1:4" x14ac:dyDescent="0.25">
      <c r="A10661" s="28">
        <v>790980</v>
      </c>
      <c r="B10661" s="11">
        <v>79800000</v>
      </c>
      <c r="D10661" s="1">
        <v>42735</v>
      </c>
    </row>
    <row r="10662" spans="1:4" x14ac:dyDescent="0.25">
      <c r="A10662" s="28">
        <v>790980</v>
      </c>
      <c r="B10662" s="11">
        <v>85400000</v>
      </c>
      <c r="D10662" s="1">
        <v>43100</v>
      </c>
    </row>
    <row r="10663" spans="1:4" x14ac:dyDescent="0.25">
      <c r="A10663" s="28">
        <v>790986</v>
      </c>
      <c r="B10663" s="11">
        <v>11636000</v>
      </c>
      <c r="D10663" s="1">
        <v>42369</v>
      </c>
    </row>
    <row r="10664" spans="1:4" x14ac:dyDescent="0.25">
      <c r="A10664" s="28">
        <v>790986</v>
      </c>
      <c r="B10664" s="11">
        <v>11636000</v>
      </c>
      <c r="D10664" s="1">
        <v>42735</v>
      </c>
    </row>
    <row r="10665" spans="1:4" x14ac:dyDescent="0.25">
      <c r="A10665" s="28">
        <v>791500</v>
      </c>
      <c r="B10665" s="11">
        <v>1597408</v>
      </c>
      <c r="D10665" s="1">
        <v>42735</v>
      </c>
    </row>
    <row r="10666" spans="1:4" x14ac:dyDescent="0.25">
      <c r="A10666" s="28">
        <v>791523</v>
      </c>
      <c r="B10666" s="11">
        <v>1597408</v>
      </c>
      <c r="D10666" s="1">
        <v>42735</v>
      </c>
    </row>
    <row r="10667" spans="1:4" x14ac:dyDescent="0.25">
      <c r="A10667" s="28">
        <v>791535</v>
      </c>
      <c r="B10667" s="11">
        <v>3400000</v>
      </c>
      <c r="D10667" s="1">
        <v>42735</v>
      </c>
    </row>
    <row r="10668" spans="1:4" x14ac:dyDescent="0.25">
      <c r="A10668" s="28">
        <v>792077</v>
      </c>
      <c r="B10668" s="11">
        <v>653241</v>
      </c>
      <c r="D10668" s="1">
        <v>42735</v>
      </c>
    </row>
    <row r="10669" spans="1:4" x14ac:dyDescent="0.25">
      <c r="A10669" s="28">
        <v>792077</v>
      </c>
      <c r="B10669" s="11">
        <v>268422</v>
      </c>
      <c r="D10669" s="1">
        <v>43100</v>
      </c>
    </row>
    <row r="10670" spans="1:4" x14ac:dyDescent="0.25">
      <c r="A10670" s="28">
        <v>792255</v>
      </c>
      <c r="B10670" s="11">
        <v>3</v>
      </c>
      <c r="D10670" s="1">
        <v>42735</v>
      </c>
    </row>
    <row r="10671" spans="1:4" x14ac:dyDescent="0.25">
      <c r="A10671" s="28">
        <v>792321</v>
      </c>
      <c r="B10671" s="11">
        <v>496201</v>
      </c>
      <c r="D10671" s="1">
        <v>42551</v>
      </c>
    </row>
    <row r="10672" spans="1:4" x14ac:dyDescent="0.25">
      <c r="A10672" s="28">
        <v>792321</v>
      </c>
      <c r="B10672" s="11">
        <v>1924201</v>
      </c>
      <c r="D10672" s="1">
        <v>42735</v>
      </c>
    </row>
    <row r="10673" spans="1:4" x14ac:dyDescent="0.25">
      <c r="A10673" s="28">
        <v>792478</v>
      </c>
      <c r="B10673" s="11">
        <v>9570169</v>
      </c>
      <c r="C10673" t="s">
        <v>4479</v>
      </c>
      <c r="D10673" s="1">
        <v>43404</v>
      </c>
    </row>
    <row r="10674" spans="1:4" x14ac:dyDescent="0.25">
      <c r="A10674" s="28">
        <v>792482</v>
      </c>
      <c r="B10674" s="11">
        <v>255</v>
      </c>
      <c r="D10674" s="1">
        <v>42735</v>
      </c>
    </row>
    <row r="10675" spans="1:4" x14ac:dyDescent="0.25">
      <c r="A10675" s="28">
        <v>792499</v>
      </c>
      <c r="B10675" s="11">
        <v>4099943</v>
      </c>
      <c r="D10675" s="1">
        <v>42735</v>
      </c>
    </row>
    <row r="10676" spans="1:4" x14ac:dyDescent="0.25">
      <c r="A10676" s="28">
        <v>792499</v>
      </c>
      <c r="B10676" s="11">
        <v>13330769</v>
      </c>
      <c r="D10676" s="1">
        <v>43100</v>
      </c>
    </row>
    <row r="10677" spans="1:4" x14ac:dyDescent="0.25">
      <c r="A10677" s="28">
        <v>792524</v>
      </c>
      <c r="B10677" s="11">
        <v>1</v>
      </c>
      <c r="D10677" s="1">
        <v>42613</v>
      </c>
    </row>
    <row r="10678" spans="1:4" x14ac:dyDescent="0.25">
      <c r="A10678" s="28">
        <v>792529</v>
      </c>
      <c r="B10678" s="11">
        <v>1</v>
      </c>
      <c r="D10678" s="1">
        <v>42886</v>
      </c>
    </row>
    <row r="10679" spans="1:4" x14ac:dyDescent="0.25">
      <c r="A10679" s="28">
        <v>792545</v>
      </c>
      <c r="B10679" s="11">
        <v>1</v>
      </c>
      <c r="D10679" s="1">
        <v>42719</v>
      </c>
    </row>
    <row r="10680" spans="1:4" x14ac:dyDescent="0.25">
      <c r="A10680" s="28">
        <v>792549</v>
      </c>
      <c r="B10680" s="11">
        <v>3000</v>
      </c>
      <c r="D10680" s="1">
        <v>42719</v>
      </c>
    </row>
    <row r="10681" spans="1:4" x14ac:dyDescent="0.25">
      <c r="A10681" s="28">
        <v>792562</v>
      </c>
      <c r="B10681" s="11">
        <v>0</v>
      </c>
      <c r="D10681" s="1">
        <v>42735</v>
      </c>
    </row>
    <row r="10682" spans="1:4" x14ac:dyDescent="0.25">
      <c r="A10682" s="28">
        <v>792582</v>
      </c>
      <c r="B10682" s="11">
        <v>111378</v>
      </c>
      <c r="D10682" s="1">
        <v>42916</v>
      </c>
    </row>
    <row r="10683" spans="1:4" x14ac:dyDescent="0.25">
      <c r="A10683" s="28">
        <v>792582</v>
      </c>
      <c r="B10683" s="11">
        <v>248979</v>
      </c>
      <c r="D10683" s="1">
        <v>43100</v>
      </c>
    </row>
    <row r="10684" spans="1:4" x14ac:dyDescent="0.25">
      <c r="A10684" s="28">
        <v>792599</v>
      </c>
      <c r="B10684" s="11">
        <v>0</v>
      </c>
      <c r="D10684" s="1">
        <v>42916</v>
      </c>
    </row>
    <row r="10685" spans="1:4" x14ac:dyDescent="0.25">
      <c r="A10685" s="28">
        <v>792599</v>
      </c>
      <c r="B10685" s="11">
        <v>0</v>
      </c>
      <c r="D10685" s="1">
        <v>43100</v>
      </c>
    </row>
    <row r="10686" spans="1:4" x14ac:dyDescent="0.25">
      <c r="A10686" s="28">
        <v>792617</v>
      </c>
      <c r="B10686" s="11">
        <v>0</v>
      </c>
      <c r="D10686" s="1">
        <v>42735</v>
      </c>
    </row>
    <row r="10687" spans="1:4" x14ac:dyDescent="0.25">
      <c r="A10687" s="28">
        <v>792621</v>
      </c>
      <c r="B10687" s="11">
        <v>4491662</v>
      </c>
      <c r="D10687" s="1">
        <v>42735</v>
      </c>
    </row>
    <row r="10688" spans="1:4" x14ac:dyDescent="0.25">
      <c r="A10688" s="28">
        <v>792627</v>
      </c>
      <c r="B10688" s="11">
        <v>42</v>
      </c>
      <c r="C10688" t="s">
        <v>4605</v>
      </c>
      <c r="D10688" s="1">
        <v>43036</v>
      </c>
    </row>
    <row r="10689" spans="1:4" x14ac:dyDescent="0.25">
      <c r="A10689" s="28">
        <v>792635</v>
      </c>
      <c r="B10689" s="11">
        <v>243</v>
      </c>
      <c r="D10689" s="1">
        <v>43036</v>
      </c>
    </row>
    <row r="10690" spans="1:4" x14ac:dyDescent="0.25">
      <c r="A10690" s="28">
        <v>792639</v>
      </c>
      <c r="B10690" s="11">
        <v>2352325</v>
      </c>
      <c r="D10690" s="1">
        <v>42672</v>
      </c>
    </row>
    <row r="10691" spans="1:4" x14ac:dyDescent="0.25">
      <c r="A10691" s="28">
        <v>792639</v>
      </c>
      <c r="B10691" s="11">
        <v>10619461</v>
      </c>
      <c r="D10691" s="1">
        <v>43036</v>
      </c>
    </row>
    <row r="10692" spans="1:4" x14ac:dyDescent="0.25">
      <c r="A10692" s="28">
        <v>792643</v>
      </c>
      <c r="B10692" s="11">
        <v>2352325</v>
      </c>
      <c r="D10692" s="1">
        <v>42672</v>
      </c>
    </row>
    <row r="10693" spans="1:4" x14ac:dyDescent="0.25">
      <c r="A10693" s="28">
        <v>792643</v>
      </c>
      <c r="B10693" s="11">
        <v>10619461</v>
      </c>
      <c r="D10693" s="1">
        <v>43036</v>
      </c>
    </row>
    <row r="10694" spans="1:4" x14ac:dyDescent="0.25">
      <c r="A10694" s="28">
        <v>792647</v>
      </c>
      <c r="B10694" s="11">
        <v>125000</v>
      </c>
      <c r="D10694" s="1">
        <v>42916</v>
      </c>
    </row>
    <row r="10695" spans="1:4" x14ac:dyDescent="0.25">
      <c r="A10695" s="28">
        <v>792647</v>
      </c>
      <c r="B10695" s="11">
        <v>125000</v>
      </c>
      <c r="D10695" s="1">
        <v>43008</v>
      </c>
    </row>
    <row r="10696" spans="1:4" x14ac:dyDescent="0.25">
      <c r="A10696" s="28">
        <v>792676</v>
      </c>
      <c r="B10696" s="11">
        <v>115796</v>
      </c>
      <c r="D10696" s="1">
        <v>42825</v>
      </c>
    </row>
    <row r="10697" spans="1:4" x14ac:dyDescent="0.25">
      <c r="A10697" s="28">
        <v>792684</v>
      </c>
      <c r="B10697" s="11">
        <v>11511350</v>
      </c>
      <c r="D10697" s="1">
        <v>42916</v>
      </c>
    </row>
    <row r="10698" spans="1:4" x14ac:dyDescent="0.25">
      <c r="A10698" s="28">
        <v>792719</v>
      </c>
      <c r="B10698" s="11">
        <v>97810</v>
      </c>
      <c r="C10698" t="s">
        <v>4480</v>
      </c>
      <c r="D10698" s="1">
        <v>42735</v>
      </c>
    </row>
    <row r="10699" spans="1:4" x14ac:dyDescent="0.25">
      <c r="A10699" s="28">
        <v>792727</v>
      </c>
      <c r="B10699" s="11">
        <v>37500</v>
      </c>
      <c r="D10699" s="1">
        <v>42916</v>
      </c>
    </row>
    <row r="10700" spans="1:4" x14ac:dyDescent="0.25">
      <c r="A10700" s="28">
        <v>792731</v>
      </c>
      <c r="B10700" s="11">
        <v>35429</v>
      </c>
      <c r="D10700" s="1">
        <v>42825</v>
      </c>
    </row>
    <row r="10701" spans="1:4" x14ac:dyDescent="0.25">
      <c r="A10701" s="28">
        <v>792735</v>
      </c>
      <c r="B10701" s="11">
        <v>6880</v>
      </c>
      <c r="D10701" s="1">
        <v>42613</v>
      </c>
    </row>
    <row r="10702" spans="1:4" x14ac:dyDescent="0.25">
      <c r="A10702" s="28">
        <v>792748</v>
      </c>
      <c r="B10702" s="11">
        <v>5411658</v>
      </c>
      <c r="D10702" s="1">
        <v>42643</v>
      </c>
    </row>
    <row r="10703" spans="1:4" x14ac:dyDescent="0.25">
      <c r="A10703" s="28">
        <v>792748</v>
      </c>
      <c r="B10703" s="11">
        <v>5411658</v>
      </c>
      <c r="D10703" s="1">
        <v>43008</v>
      </c>
    </row>
    <row r="10704" spans="1:4" x14ac:dyDescent="0.25">
      <c r="A10704" s="28">
        <v>792753</v>
      </c>
      <c r="B10704" s="11">
        <v>3201191</v>
      </c>
      <c r="D10704" s="1">
        <v>42735</v>
      </c>
    </row>
    <row r="10705" spans="1:4" x14ac:dyDescent="0.25">
      <c r="A10705" s="28">
        <v>792753</v>
      </c>
      <c r="B10705" s="11">
        <v>6037249</v>
      </c>
      <c r="D10705" s="1">
        <v>43100</v>
      </c>
    </row>
    <row r="10706" spans="1:4" x14ac:dyDescent="0.25">
      <c r="A10706" s="28">
        <v>792758</v>
      </c>
      <c r="B10706" s="11">
        <v>11068989</v>
      </c>
      <c r="D10706" s="1">
        <v>42643</v>
      </c>
    </row>
    <row r="10707" spans="1:4" x14ac:dyDescent="0.25">
      <c r="A10707" s="28">
        <v>792758</v>
      </c>
      <c r="B10707" s="11">
        <v>11354047</v>
      </c>
      <c r="C10707" t="s">
        <v>4606</v>
      </c>
      <c r="D10707" s="1">
        <v>43008</v>
      </c>
    </row>
    <row r="10708" spans="1:4" x14ac:dyDescent="0.25">
      <c r="A10708" s="28">
        <v>792766</v>
      </c>
      <c r="B10708" s="11">
        <v>46272</v>
      </c>
      <c r="D10708" s="1">
        <v>42601</v>
      </c>
    </row>
    <row r="10709" spans="1:4" x14ac:dyDescent="0.25">
      <c r="A10709" s="28">
        <v>803141</v>
      </c>
      <c r="B10709" s="11">
        <v>1320282</v>
      </c>
      <c r="D10709" s="1">
        <v>42916</v>
      </c>
    </row>
    <row r="10710" spans="1:4" x14ac:dyDescent="0.25">
      <c r="A10710" s="28">
        <v>803188</v>
      </c>
      <c r="B10710" s="11">
        <v>71585</v>
      </c>
      <c r="D10710" s="1">
        <v>42551</v>
      </c>
    </row>
    <row r="10711" spans="1:4" x14ac:dyDescent="0.25">
      <c r="A10711" s="28">
        <v>803188</v>
      </c>
      <c r="B10711" s="11">
        <v>932000</v>
      </c>
      <c r="D10711" s="1">
        <v>42916</v>
      </c>
    </row>
    <row r="10712" spans="1:4" x14ac:dyDescent="0.25">
      <c r="A10712" s="28">
        <v>803188</v>
      </c>
      <c r="B10712" s="11">
        <v>1498124</v>
      </c>
      <c r="D10712" s="1">
        <v>43100</v>
      </c>
    </row>
    <row r="10713" spans="1:4" x14ac:dyDescent="0.25">
      <c r="A10713" s="28">
        <v>803317</v>
      </c>
      <c r="B10713" s="11">
        <v>0</v>
      </c>
      <c r="C10713" s="44">
        <v>0.71</v>
      </c>
      <c r="D10713" s="1">
        <v>42735</v>
      </c>
    </row>
    <row r="10714" spans="1:4" x14ac:dyDescent="0.25">
      <c r="A10714" s="28">
        <v>803317</v>
      </c>
      <c r="B10714" s="11">
        <v>1</v>
      </c>
      <c r="C10714" s="44">
        <v>1</v>
      </c>
      <c r="D10714" s="1">
        <v>43100</v>
      </c>
    </row>
    <row r="10715" spans="1:4" x14ac:dyDescent="0.25">
      <c r="A10715" s="28">
        <v>803441</v>
      </c>
      <c r="B10715" s="11">
        <v>232</v>
      </c>
      <c r="D10715" s="1">
        <v>42735</v>
      </c>
    </row>
    <row r="10716" spans="1:4" x14ac:dyDescent="0.25">
      <c r="A10716" s="28">
        <v>803441</v>
      </c>
      <c r="B10716" s="11">
        <v>232</v>
      </c>
      <c r="D10716" s="1">
        <v>43100</v>
      </c>
    </row>
    <row r="10717" spans="1:4" x14ac:dyDescent="0.25">
      <c r="A10717" s="28">
        <v>803461</v>
      </c>
      <c r="B10717" s="11">
        <v>54</v>
      </c>
      <c r="D10717" s="1">
        <v>42735</v>
      </c>
    </row>
    <row r="10718" spans="1:4" x14ac:dyDescent="0.25">
      <c r="A10718" s="28">
        <v>803507</v>
      </c>
      <c r="B10718" s="11">
        <v>4722</v>
      </c>
      <c r="D10718" s="1">
        <v>42828</v>
      </c>
    </row>
    <row r="10719" spans="1:4" x14ac:dyDescent="0.25">
      <c r="A10719" s="28">
        <v>803732</v>
      </c>
      <c r="B10719" s="11">
        <v>1110224</v>
      </c>
      <c r="D10719" s="1">
        <v>42735</v>
      </c>
    </row>
    <row r="10720" spans="1:4" x14ac:dyDescent="0.25">
      <c r="A10720" s="28">
        <v>803732</v>
      </c>
      <c r="B10720" s="11">
        <v>5500000</v>
      </c>
      <c r="D10720" s="1">
        <v>43100</v>
      </c>
    </row>
    <row r="10721" spans="1:4" x14ac:dyDescent="0.25">
      <c r="A10721" s="28">
        <v>803736</v>
      </c>
      <c r="B10721" s="11">
        <v>2881800</v>
      </c>
      <c r="D10721" s="1">
        <v>42735</v>
      </c>
    </row>
    <row r="10722" spans="1:4" x14ac:dyDescent="0.25">
      <c r="A10722" s="28">
        <v>803736</v>
      </c>
      <c r="B10722" s="11">
        <v>6000000</v>
      </c>
      <c r="D10722" s="1">
        <v>43100</v>
      </c>
    </row>
    <row r="10723" spans="1:4" x14ac:dyDescent="0.25">
      <c r="A10723" s="28">
        <v>803740</v>
      </c>
      <c r="B10723" s="11">
        <v>1179071</v>
      </c>
      <c r="D10723" s="1">
        <v>42735</v>
      </c>
    </row>
    <row r="10724" spans="1:4" x14ac:dyDescent="0.25">
      <c r="A10724" s="28">
        <v>803740</v>
      </c>
      <c r="B10724" s="11">
        <v>2171027</v>
      </c>
      <c r="D10724" s="1">
        <v>43100</v>
      </c>
    </row>
    <row r="10725" spans="1:4" x14ac:dyDescent="0.25">
      <c r="A10725" s="28">
        <v>804000</v>
      </c>
      <c r="B10725" s="11">
        <v>1</v>
      </c>
      <c r="C10725" s="44">
        <v>1</v>
      </c>
      <c r="D10725" s="1">
        <v>42735</v>
      </c>
    </row>
    <row r="10726" spans="1:4" x14ac:dyDescent="0.25">
      <c r="A10726" s="28">
        <v>804000</v>
      </c>
      <c r="B10726" s="11">
        <v>1</v>
      </c>
      <c r="D10726" s="1">
        <v>43100</v>
      </c>
    </row>
    <row r="10727" spans="1:4" x14ac:dyDescent="0.25">
      <c r="A10727" s="28">
        <v>804086</v>
      </c>
      <c r="B10727" s="11">
        <v>1</v>
      </c>
      <c r="C10727" s="44">
        <v>0.9</v>
      </c>
      <c r="D10727" s="1">
        <v>42735</v>
      </c>
    </row>
    <row r="10728" spans="1:4" x14ac:dyDescent="0.25">
      <c r="A10728" s="28">
        <v>804106</v>
      </c>
      <c r="B10728" s="11">
        <v>0</v>
      </c>
      <c r="D10728" s="1">
        <v>42735</v>
      </c>
    </row>
    <row r="10729" spans="1:4" x14ac:dyDescent="0.25">
      <c r="A10729" s="28">
        <v>804117</v>
      </c>
      <c r="B10729" s="11">
        <v>5372</v>
      </c>
      <c r="D10729" s="1">
        <v>42887</v>
      </c>
    </row>
    <row r="10730" spans="1:4" x14ac:dyDescent="0.25">
      <c r="A10730" s="28">
        <v>804125</v>
      </c>
      <c r="B10730" s="11">
        <v>1</v>
      </c>
      <c r="D10730" s="1">
        <v>42887</v>
      </c>
    </row>
    <row r="10731" spans="1:4" x14ac:dyDescent="0.25">
      <c r="A10731" s="28">
        <v>804167</v>
      </c>
      <c r="B10731" s="11">
        <v>9</v>
      </c>
      <c r="D10731" s="1">
        <v>42735</v>
      </c>
    </row>
    <row r="10732" spans="1:4" x14ac:dyDescent="0.25">
      <c r="A10732" s="28">
        <v>804177</v>
      </c>
      <c r="B10732" s="11">
        <v>141</v>
      </c>
      <c r="D10732" s="1">
        <v>42735</v>
      </c>
    </row>
    <row r="10733" spans="1:4" x14ac:dyDescent="0.25">
      <c r="A10733" s="28">
        <v>804181</v>
      </c>
      <c r="B10733" s="11">
        <v>1527125</v>
      </c>
      <c r="D10733" s="1">
        <v>42735</v>
      </c>
    </row>
    <row r="10734" spans="1:4" x14ac:dyDescent="0.25">
      <c r="A10734" s="28">
        <v>804181</v>
      </c>
      <c r="B10734" s="11">
        <v>5578681</v>
      </c>
      <c r="D10734" s="1">
        <v>43100</v>
      </c>
    </row>
    <row r="10735" spans="1:4" x14ac:dyDescent="0.25">
      <c r="A10735" s="28">
        <v>804185</v>
      </c>
      <c r="B10735" s="11">
        <v>1527125</v>
      </c>
      <c r="D10735" s="1">
        <v>42735</v>
      </c>
    </row>
    <row r="10736" spans="1:4" x14ac:dyDescent="0.25">
      <c r="A10736" s="28">
        <v>804185</v>
      </c>
      <c r="B10736" s="11">
        <v>5578681</v>
      </c>
      <c r="D10736" s="1">
        <v>43100</v>
      </c>
    </row>
    <row r="10737" spans="1:4" x14ac:dyDescent="0.25">
      <c r="A10737" s="28">
        <v>804416</v>
      </c>
      <c r="B10737" s="11">
        <v>0</v>
      </c>
      <c r="D10737" s="1">
        <v>42741</v>
      </c>
    </row>
    <row r="10738" spans="1:4" x14ac:dyDescent="0.25">
      <c r="A10738" s="28">
        <v>805250</v>
      </c>
      <c r="B10738" s="11">
        <v>75000</v>
      </c>
      <c r="D10738" s="1">
        <v>42916</v>
      </c>
    </row>
    <row r="10739" spans="1:4" x14ac:dyDescent="0.25">
      <c r="A10739" s="28">
        <v>805250</v>
      </c>
      <c r="B10739" s="11">
        <v>75000</v>
      </c>
      <c r="D10739" s="1">
        <v>43008</v>
      </c>
    </row>
    <row r="10740" spans="1:4" x14ac:dyDescent="0.25">
      <c r="A10740" s="28">
        <v>805254</v>
      </c>
      <c r="B10740" s="11">
        <v>0</v>
      </c>
      <c r="D10740" s="1">
        <v>42916</v>
      </c>
    </row>
    <row r="10741" spans="1:4" x14ac:dyDescent="0.25">
      <c r="A10741" s="28">
        <v>805254</v>
      </c>
      <c r="B10741" s="11">
        <v>0</v>
      </c>
      <c r="D10741" s="1">
        <v>43008</v>
      </c>
    </row>
    <row r="10742" spans="1:4" x14ac:dyDescent="0.25">
      <c r="A10742" s="28">
        <v>808488</v>
      </c>
      <c r="B10742" s="11">
        <v>1</v>
      </c>
      <c r="D10742" s="1">
        <v>42735</v>
      </c>
    </row>
    <row r="10743" spans="1:4" x14ac:dyDescent="0.25">
      <c r="A10743" s="28">
        <v>808554</v>
      </c>
      <c r="B10743" s="11">
        <v>0</v>
      </c>
      <c r="D10743" s="1">
        <v>42735</v>
      </c>
    </row>
    <row r="10744" spans="1:4" x14ac:dyDescent="0.25">
      <c r="A10744" s="28">
        <v>808789</v>
      </c>
      <c r="B10744" s="11">
        <v>150000</v>
      </c>
      <c r="D10744" s="1">
        <v>42735</v>
      </c>
    </row>
    <row r="10745" spans="1:4" x14ac:dyDescent="0.25">
      <c r="A10745" s="28">
        <v>809151</v>
      </c>
      <c r="B10745" s="11">
        <v>1137</v>
      </c>
      <c r="D10745" s="1">
        <v>42916</v>
      </c>
    </row>
    <row r="10746" spans="1:4" x14ac:dyDescent="0.25">
      <c r="A10746" s="28">
        <v>809155</v>
      </c>
      <c r="B10746" s="11">
        <v>0</v>
      </c>
      <c r="D10746" s="1">
        <v>42916</v>
      </c>
    </row>
    <row r="10747" spans="1:4" x14ac:dyDescent="0.25">
      <c r="A10747" s="28">
        <v>809849</v>
      </c>
      <c r="B10747" s="11">
        <v>1</v>
      </c>
      <c r="D10747" s="1">
        <v>42916</v>
      </c>
    </row>
    <row r="10748" spans="1:4" x14ac:dyDescent="0.25">
      <c r="A10748" s="28">
        <v>809853</v>
      </c>
      <c r="B10748" s="11">
        <v>1</v>
      </c>
      <c r="D10748" s="1">
        <v>42916</v>
      </c>
    </row>
    <row r="10749" spans="1:4" x14ac:dyDescent="0.25">
      <c r="A10749" s="28">
        <v>809857</v>
      </c>
      <c r="B10749" s="11">
        <v>1</v>
      </c>
      <c r="D10749" s="1">
        <v>42916</v>
      </c>
    </row>
    <row r="10750" spans="1:4" x14ac:dyDescent="0.25">
      <c r="A10750" s="28">
        <v>809861</v>
      </c>
      <c r="B10750" s="11">
        <v>1</v>
      </c>
      <c r="D10750" s="1">
        <v>42916</v>
      </c>
    </row>
    <row r="10751" spans="1:4" x14ac:dyDescent="0.25">
      <c r="A10751" s="28">
        <v>809865</v>
      </c>
      <c r="B10751" s="11">
        <v>179521</v>
      </c>
      <c r="D10751" s="1">
        <v>42916</v>
      </c>
    </row>
    <row r="10752" spans="1:4" x14ac:dyDescent="0.25">
      <c r="A10752" s="28">
        <v>809899</v>
      </c>
      <c r="B10752" s="11">
        <v>1</v>
      </c>
      <c r="D10752" s="1">
        <v>43007</v>
      </c>
    </row>
    <row r="10753" spans="1:4" x14ac:dyDescent="0.25">
      <c r="A10753" s="28">
        <v>809903</v>
      </c>
      <c r="B10753" s="11">
        <v>1</v>
      </c>
      <c r="D10753" s="1">
        <v>43007</v>
      </c>
    </row>
    <row r="10754" spans="1:4" x14ac:dyDescent="0.25">
      <c r="A10754" s="28">
        <v>809907</v>
      </c>
      <c r="B10754" s="11">
        <v>8312</v>
      </c>
      <c r="D10754" s="1">
        <v>43007</v>
      </c>
    </row>
    <row r="10755" spans="1:4" x14ac:dyDescent="0.25">
      <c r="A10755" s="28">
        <v>810787</v>
      </c>
      <c r="B10755" s="11">
        <v>28</v>
      </c>
      <c r="D10755" s="1">
        <v>42735</v>
      </c>
    </row>
    <row r="10756" spans="1:4" x14ac:dyDescent="0.25">
      <c r="A10756" s="28">
        <v>810799</v>
      </c>
      <c r="B10756" s="11">
        <v>992064</v>
      </c>
      <c r="D10756" s="1">
        <v>42735</v>
      </c>
    </row>
    <row r="10757" spans="1:4" x14ac:dyDescent="0.25">
      <c r="A10757" s="28">
        <v>810799</v>
      </c>
      <c r="B10757" s="11">
        <v>2387019</v>
      </c>
      <c r="D10757" s="1">
        <v>43100</v>
      </c>
    </row>
    <row r="10758" spans="1:4" x14ac:dyDescent="0.25">
      <c r="A10758" s="28">
        <v>810803</v>
      </c>
      <c r="B10758" s="11">
        <v>1006592</v>
      </c>
      <c r="D10758" s="1">
        <v>42735</v>
      </c>
    </row>
    <row r="10759" spans="1:4" x14ac:dyDescent="0.25">
      <c r="A10759" s="28">
        <v>810803</v>
      </c>
      <c r="B10759" s="11">
        <v>2387019</v>
      </c>
      <c r="D10759" s="1">
        <v>43100</v>
      </c>
    </row>
    <row r="10760" spans="1:4" x14ac:dyDescent="0.25">
      <c r="A10760" s="28">
        <v>811811</v>
      </c>
      <c r="B10760" s="11">
        <v>149000</v>
      </c>
      <c r="D10760" s="1">
        <v>42916</v>
      </c>
    </row>
    <row r="10761" spans="1:4" x14ac:dyDescent="0.25">
      <c r="A10761" s="28">
        <v>811811</v>
      </c>
      <c r="B10761" s="11">
        <v>149000</v>
      </c>
      <c r="D10761" s="1">
        <v>42978</v>
      </c>
    </row>
    <row r="10762" spans="1:4" x14ac:dyDescent="0.25">
      <c r="A10762" s="28">
        <v>811824</v>
      </c>
      <c r="B10762" s="11">
        <v>393000</v>
      </c>
      <c r="D10762" s="1">
        <v>42916</v>
      </c>
    </row>
    <row r="10763" spans="1:4" x14ac:dyDescent="0.25">
      <c r="A10763" s="28">
        <v>811824</v>
      </c>
      <c r="B10763" s="11">
        <v>393000</v>
      </c>
      <c r="D10763" s="1">
        <v>42978</v>
      </c>
    </row>
    <row r="10764" spans="1:4" x14ac:dyDescent="0.25">
      <c r="A10764" s="28">
        <v>812698</v>
      </c>
      <c r="B10764" s="11">
        <v>443230</v>
      </c>
      <c r="D10764" s="1">
        <v>43858</v>
      </c>
    </row>
    <row r="10765" spans="1:4" x14ac:dyDescent="0.25">
      <c r="A10765" s="28">
        <v>814383</v>
      </c>
      <c r="B10765" s="11">
        <v>0</v>
      </c>
      <c r="C10765" t="s">
        <v>4119</v>
      </c>
      <c r="D10765" s="1">
        <v>42766</v>
      </c>
    </row>
    <row r="10766" spans="1:4" x14ac:dyDescent="0.25">
      <c r="A10766" s="28">
        <v>814383</v>
      </c>
      <c r="B10766" s="11">
        <v>1</v>
      </c>
      <c r="C10766" s="44">
        <v>1</v>
      </c>
      <c r="D10766" s="1">
        <v>43100</v>
      </c>
    </row>
    <row r="10767" spans="1:4" x14ac:dyDescent="0.25">
      <c r="A10767" s="28">
        <v>814399</v>
      </c>
      <c r="B10767" s="11">
        <v>54262</v>
      </c>
      <c r="D10767" s="1">
        <v>42766</v>
      </c>
    </row>
    <row r="10768" spans="1:4" x14ac:dyDescent="0.25">
      <c r="A10768" s="28">
        <v>814399</v>
      </c>
      <c r="B10768" s="11">
        <v>99643</v>
      </c>
      <c r="D10768" s="1">
        <v>43100</v>
      </c>
    </row>
    <row r="10769" spans="1:4" x14ac:dyDescent="0.25">
      <c r="A10769" s="28">
        <v>814959</v>
      </c>
      <c r="B10769" s="11">
        <v>1</v>
      </c>
      <c r="D10769" s="1">
        <v>42735</v>
      </c>
    </row>
    <row r="10770" spans="1:4" x14ac:dyDescent="0.25">
      <c r="A10770" s="28">
        <v>814972</v>
      </c>
      <c r="B10770" s="11">
        <v>2891</v>
      </c>
      <c r="D10770" s="1">
        <v>43465</v>
      </c>
    </row>
    <row r="10771" spans="1:4" x14ac:dyDescent="0.25">
      <c r="A10771" s="28">
        <v>814976</v>
      </c>
      <c r="B10771" s="11">
        <v>17887</v>
      </c>
      <c r="D10771" s="1">
        <v>43465</v>
      </c>
    </row>
    <row r="10772" spans="1:4" x14ac:dyDescent="0.25">
      <c r="A10772" s="28">
        <v>814991</v>
      </c>
      <c r="B10772" s="11">
        <v>0</v>
      </c>
      <c r="D10772" s="1">
        <v>42735</v>
      </c>
    </row>
    <row r="10773" spans="1:4" x14ac:dyDescent="0.25">
      <c r="A10773" s="28">
        <v>817182</v>
      </c>
      <c r="B10773" s="11">
        <v>91</v>
      </c>
      <c r="D10773" s="1">
        <v>42735</v>
      </c>
    </row>
    <row r="10774" spans="1:4" x14ac:dyDescent="0.25">
      <c r="A10774" s="28">
        <v>817186</v>
      </c>
      <c r="B10774" s="11">
        <v>36280718</v>
      </c>
      <c r="D10774" s="1">
        <v>42735</v>
      </c>
    </row>
    <row r="10775" spans="1:4" x14ac:dyDescent="0.25">
      <c r="A10775" s="28">
        <v>817191</v>
      </c>
      <c r="B10775" s="11">
        <v>36280718</v>
      </c>
      <c r="D10775" s="1">
        <v>42735</v>
      </c>
    </row>
    <row r="10776" spans="1:4" x14ac:dyDescent="0.25">
      <c r="A10776" s="28">
        <v>817211</v>
      </c>
      <c r="B10776" s="11">
        <v>0</v>
      </c>
      <c r="D10776" s="1">
        <v>42916</v>
      </c>
    </row>
    <row r="10777" spans="1:4" x14ac:dyDescent="0.25">
      <c r="A10777" s="28">
        <v>817215</v>
      </c>
      <c r="B10777" s="11">
        <v>260871</v>
      </c>
      <c r="D10777" s="1">
        <v>42916</v>
      </c>
    </row>
    <row r="10778" spans="1:4" x14ac:dyDescent="0.25">
      <c r="A10778" s="28">
        <v>817227</v>
      </c>
      <c r="B10778" s="11">
        <v>0</v>
      </c>
      <c r="C10778" s="44">
        <v>0.5</v>
      </c>
      <c r="D10778" s="1">
        <v>42735</v>
      </c>
    </row>
    <row r="10779" spans="1:4" x14ac:dyDescent="0.25">
      <c r="A10779" s="28">
        <v>817231</v>
      </c>
      <c r="B10779" s="11">
        <v>21600</v>
      </c>
      <c r="D10779" s="1">
        <v>42735</v>
      </c>
    </row>
    <row r="10780" spans="1:4" x14ac:dyDescent="0.25">
      <c r="A10780" s="28">
        <v>818399</v>
      </c>
      <c r="B10780" s="11">
        <v>9</v>
      </c>
      <c r="D10780" s="1">
        <v>42825</v>
      </c>
    </row>
    <row r="10781" spans="1:4" x14ac:dyDescent="0.25">
      <c r="A10781" s="28">
        <v>818408</v>
      </c>
      <c r="B10781" s="11">
        <v>105</v>
      </c>
      <c r="D10781" s="1">
        <v>42825</v>
      </c>
    </row>
    <row r="10782" spans="1:4" x14ac:dyDescent="0.25">
      <c r="A10782" s="28">
        <v>818412</v>
      </c>
      <c r="B10782" s="11">
        <v>33651003</v>
      </c>
      <c r="D10782" s="1">
        <v>42825</v>
      </c>
    </row>
    <row r="10783" spans="1:4" x14ac:dyDescent="0.25">
      <c r="A10783" s="28">
        <v>818416</v>
      </c>
      <c r="B10783" s="11">
        <v>33651003</v>
      </c>
      <c r="D10783" s="1">
        <v>42825</v>
      </c>
    </row>
    <row r="10784" spans="1:4" x14ac:dyDescent="0.25">
      <c r="A10784" s="28">
        <v>818612</v>
      </c>
      <c r="B10784" s="11">
        <v>20778</v>
      </c>
      <c r="D10784" s="1">
        <v>43100</v>
      </c>
    </row>
    <row r="10785" spans="1:4" x14ac:dyDescent="0.25">
      <c r="A10785" s="28">
        <v>818665</v>
      </c>
      <c r="B10785" s="11">
        <v>1655</v>
      </c>
      <c r="D10785" s="1">
        <v>43028</v>
      </c>
    </row>
    <row r="10786" spans="1:4" x14ac:dyDescent="0.25">
      <c r="A10786" s="28">
        <v>818671</v>
      </c>
      <c r="B10786" s="11">
        <v>1560000</v>
      </c>
      <c r="D10786" s="1">
        <v>42735</v>
      </c>
    </row>
    <row r="10787" spans="1:4" x14ac:dyDescent="0.25">
      <c r="A10787" s="28">
        <v>818671</v>
      </c>
      <c r="B10787" s="11">
        <v>13300000</v>
      </c>
      <c r="D10787" s="1">
        <v>43100</v>
      </c>
    </row>
    <row r="10788" spans="1:4" x14ac:dyDescent="0.25">
      <c r="A10788" s="28">
        <v>818679</v>
      </c>
      <c r="B10788" s="11">
        <v>91910</v>
      </c>
      <c r="D10788" s="1">
        <v>42735</v>
      </c>
    </row>
    <row r="10789" spans="1:4" x14ac:dyDescent="0.25">
      <c r="A10789" s="28">
        <v>818679</v>
      </c>
      <c r="B10789" s="11">
        <v>456205</v>
      </c>
      <c r="D10789" s="1">
        <v>43100</v>
      </c>
    </row>
    <row r="10790" spans="1:4" x14ac:dyDescent="0.25">
      <c r="A10790" s="28">
        <v>818683</v>
      </c>
      <c r="B10790" s="11">
        <v>640550</v>
      </c>
      <c r="D10790" s="1">
        <v>43100</v>
      </c>
    </row>
    <row r="10791" spans="1:4" x14ac:dyDescent="0.25">
      <c r="A10791" s="28">
        <v>820473</v>
      </c>
      <c r="B10791" s="11">
        <v>43</v>
      </c>
      <c r="D10791" s="1">
        <v>42735</v>
      </c>
    </row>
    <row r="10792" spans="1:4" x14ac:dyDescent="0.25">
      <c r="A10792" s="28">
        <v>820481</v>
      </c>
      <c r="B10792" s="11">
        <v>149</v>
      </c>
      <c r="D10792" s="1">
        <v>42735</v>
      </c>
    </row>
    <row r="10793" spans="1:4" x14ac:dyDescent="0.25">
      <c r="A10793" s="28">
        <v>820485</v>
      </c>
      <c r="B10793" s="11">
        <v>269839</v>
      </c>
      <c r="D10793" s="1">
        <v>42735</v>
      </c>
    </row>
    <row r="10794" spans="1:4" x14ac:dyDescent="0.25">
      <c r="A10794" s="28">
        <v>820485</v>
      </c>
      <c r="B10794" s="11">
        <v>581273</v>
      </c>
      <c r="D10794" s="1">
        <v>43100</v>
      </c>
    </row>
    <row r="10795" spans="1:4" x14ac:dyDescent="0.25">
      <c r="A10795" s="28">
        <v>820489</v>
      </c>
      <c r="B10795" s="11">
        <v>269839</v>
      </c>
      <c r="D10795" s="1">
        <v>42735</v>
      </c>
    </row>
    <row r="10796" spans="1:4" x14ac:dyDescent="0.25">
      <c r="A10796" s="28">
        <v>820489</v>
      </c>
      <c r="B10796" s="11">
        <v>829572</v>
      </c>
      <c r="D10796" s="1">
        <v>43100</v>
      </c>
    </row>
    <row r="10797" spans="1:4" x14ac:dyDescent="0.25">
      <c r="A10797" s="28">
        <v>820501</v>
      </c>
      <c r="B10797" s="11">
        <v>1</v>
      </c>
      <c r="D10797" s="1">
        <v>42735</v>
      </c>
    </row>
    <row r="10798" spans="1:4" x14ac:dyDescent="0.25">
      <c r="A10798" s="28">
        <v>820519</v>
      </c>
      <c r="B10798" s="11">
        <v>1504227</v>
      </c>
      <c r="D10798" s="1">
        <v>42735</v>
      </c>
    </row>
    <row r="10799" spans="1:4" x14ac:dyDescent="0.25">
      <c r="A10799" s="28">
        <v>834041</v>
      </c>
      <c r="B10799" s="11">
        <v>0</v>
      </c>
      <c r="C10799" s="44">
        <v>0.4</v>
      </c>
      <c r="D10799" s="1">
        <v>42916</v>
      </c>
    </row>
    <row r="10800" spans="1:4" x14ac:dyDescent="0.25">
      <c r="A10800" s="28">
        <v>834041</v>
      </c>
      <c r="B10800" s="11">
        <v>1</v>
      </c>
      <c r="C10800" s="44">
        <v>1</v>
      </c>
      <c r="D10800" s="1">
        <v>43131</v>
      </c>
    </row>
    <row r="10801" spans="1:4" x14ac:dyDescent="0.25">
      <c r="A10801" s="28">
        <v>834049</v>
      </c>
      <c r="B10801" s="11">
        <v>93813</v>
      </c>
      <c r="D10801" s="1">
        <v>42916</v>
      </c>
    </row>
    <row r="10802" spans="1:4" x14ac:dyDescent="0.25">
      <c r="A10802" s="28">
        <v>834049</v>
      </c>
      <c r="B10802" s="11">
        <v>210160</v>
      </c>
      <c r="D10802" s="1">
        <v>43100</v>
      </c>
    </row>
    <row r="10803" spans="1:4" x14ac:dyDescent="0.25">
      <c r="A10803" s="28">
        <v>834749</v>
      </c>
      <c r="B10803" s="11">
        <v>2960014</v>
      </c>
      <c r="D10803" s="1">
        <v>43100</v>
      </c>
    </row>
    <row r="10804" spans="1:4" x14ac:dyDescent="0.25">
      <c r="A10804" s="28">
        <v>835821</v>
      </c>
      <c r="B10804" s="11">
        <v>433140</v>
      </c>
      <c r="D10804" s="1">
        <v>43100</v>
      </c>
    </row>
    <row r="10805" spans="1:4" x14ac:dyDescent="0.25">
      <c r="A10805" s="28">
        <v>835825</v>
      </c>
      <c r="B10805" s="11">
        <v>433140</v>
      </c>
      <c r="D10805" s="1">
        <v>43100</v>
      </c>
    </row>
    <row r="10806" spans="1:4" x14ac:dyDescent="0.25">
      <c r="A10806" s="28">
        <v>838307</v>
      </c>
      <c r="B10806" s="11">
        <v>19500</v>
      </c>
      <c r="D10806" s="1">
        <v>42916</v>
      </c>
    </row>
    <row r="10807" spans="1:4" x14ac:dyDescent="0.25">
      <c r="A10807" s="28">
        <v>838312</v>
      </c>
      <c r="B10807" s="11">
        <v>0</v>
      </c>
      <c r="C10807" s="44">
        <v>0.67</v>
      </c>
      <c r="D10807" s="1">
        <v>42916</v>
      </c>
    </row>
    <row r="10808" spans="1:4" x14ac:dyDescent="0.25">
      <c r="A10808" s="28">
        <v>838316</v>
      </c>
      <c r="B10808" s="11">
        <v>6</v>
      </c>
      <c r="D10808" s="1">
        <v>42916</v>
      </c>
    </row>
    <row r="10809" spans="1:4" x14ac:dyDescent="0.25">
      <c r="A10809" s="28">
        <v>838323</v>
      </c>
      <c r="B10809" s="11">
        <v>16</v>
      </c>
      <c r="D10809" s="1">
        <v>42916</v>
      </c>
    </row>
    <row r="10810" spans="1:4" x14ac:dyDescent="0.25">
      <c r="A10810" s="28">
        <v>838329</v>
      </c>
      <c r="B10810" s="11">
        <v>65892</v>
      </c>
      <c r="D10810" s="1">
        <v>43100</v>
      </c>
    </row>
    <row r="10811" spans="1:4" x14ac:dyDescent="0.25">
      <c r="A10811" s="28">
        <v>838334</v>
      </c>
      <c r="B10811" s="11">
        <v>1</v>
      </c>
      <c r="C10811" s="44">
        <v>1</v>
      </c>
      <c r="D10811" s="1">
        <v>43100</v>
      </c>
    </row>
    <row r="10812" spans="1:4" x14ac:dyDescent="0.25">
      <c r="A10812" s="28">
        <v>838338</v>
      </c>
      <c r="B10812" s="11">
        <v>0</v>
      </c>
      <c r="D10812" s="1">
        <v>42916</v>
      </c>
    </row>
    <row r="10813" spans="1:4" x14ac:dyDescent="0.25">
      <c r="A10813" s="28">
        <v>838341</v>
      </c>
      <c r="B10813" s="11">
        <v>1</v>
      </c>
      <c r="C10813" s="44">
        <v>1</v>
      </c>
      <c r="D10813" s="1">
        <v>43100</v>
      </c>
    </row>
    <row r="10814" spans="1:4" x14ac:dyDescent="0.25">
      <c r="A10814" s="28">
        <v>838346</v>
      </c>
      <c r="B10814" s="11">
        <v>0</v>
      </c>
      <c r="C10814" s="44">
        <v>0.5</v>
      </c>
      <c r="D10814" s="1">
        <v>42916</v>
      </c>
    </row>
    <row r="10815" spans="1:4" x14ac:dyDescent="0.25">
      <c r="A10815" s="28">
        <v>838350</v>
      </c>
      <c r="B10815" s="11">
        <v>0</v>
      </c>
      <c r="C10815" s="44">
        <v>0.2</v>
      </c>
      <c r="D10815" s="1">
        <v>42916</v>
      </c>
    </row>
    <row r="10816" spans="1:4" x14ac:dyDescent="0.25">
      <c r="A10816" s="28">
        <v>838354</v>
      </c>
      <c r="B10816" s="11">
        <v>0</v>
      </c>
      <c r="C10816" s="44">
        <v>0</v>
      </c>
      <c r="D10816" s="1">
        <v>42916</v>
      </c>
    </row>
    <row r="10817" spans="1:4" x14ac:dyDescent="0.25">
      <c r="A10817" s="28">
        <v>838372</v>
      </c>
      <c r="B10817" s="11">
        <v>13</v>
      </c>
      <c r="D10817" s="1">
        <v>43100</v>
      </c>
    </row>
    <row r="10818" spans="1:4" x14ac:dyDescent="0.25">
      <c r="A10818" s="28">
        <v>838380</v>
      </c>
      <c r="B10818" s="11">
        <v>10000</v>
      </c>
      <c r="D10818" s="1">
        <v>43100</v>
      </c>
    </row>
    <row r="10819" spans="1:4" x14ac:dyDescent="0.25">
      <c r="A10819" s="28">
        <v>838449</v>
      </c>
      <c r="B10819" s="11">
        <v>49995</v>
      </c>
      <c r="D10819" s="1">
        <v>42916</v>
      </c>
    </row>
    <row r="10820" spans="1:4" x14ac:dyDescent="0.25">
      <c r="A10820" s="28">
        <v>838453</v>
      </c>
      <c r="B10820" s="11">
        <v>0</v>
      </c>
      <c r="D10820" s="1">
        <v>42916</v>
      </c>
    </row>
    <row r="10821" spans="1:4" x14ac:dyDescent="0.25">
      <c r="A10821" s="28">
        <v>838458</v>
      </c>
      <c r="B10821" s="11">
        <v>0</v>
      </c>
      <c r="D10821" s="1">
        <v>42916</v>
      </c>
    </row>
    <row r="10822" spans="1:4" x14ac:dyDescent="0.25">
      <c r="A10822" s="28">
        <v>838462</v>
      </c>
      <c r="B10822" s="11">
        <v>5</v>
      </c>
      <c r="D10822" s="1">
        <v>42916</v>
      </c>
    </row>
    <row r="10823" spans="1:4" x14ac:dyDescent="0.25">
      <c r="A10823" s="28">
        <v>838466</v>
      </c>
      <c r="B10823" s="11">
        <v>11</v>
      </c>
      <c r="D10823" s="1">
        <v>42916</v>
      </c>
    </row>
    <row r="10824" spans="1:4" x14ac:dyDescent="0.25">
      <c r="A10824" s="28">
        <v>838482</v>
      </c>
      <c r="B10824" s="11">
        <v>0</v>
      </c>
      <c r="D10824" s="1">
        <v>42916</v>
      </c>
    </row>
    <row r="10825" spans="1:4" x14ac:dyDescent="0.25">
      <c r="A10825" s="28">
        <v>838494</v>
      </c>
      <c r="B10825" s="11">
        <v>0</v>
      </c>
      <c r="D10825" s="1">
        <v>42916</v>
      </c>
    </row>
    <row r="10826" spans="1:4" x14ac:dyDescent="0.25">
      <c r="A10826" s="28">
        <v>838510</v>
      </c>
      <c r="B10826" s="11">
        <v>75000</v>
      </c>
      <c r="D10826" s="1">
        <v>42916</v>
      </c>
    </row>
    <row r="10827" spans="1:4" x14ac:dyDescent="0.25">
      <c r="A10827" s="28">
        <v>838530</v>
      </c>
      <c r="B10827" s="11">
        <v>51399</v>
      </c>
      <c r="D10827" s="1">
        <v>42916</v>
      </c>
    </row>
    <row r="10828" spans="1:4" x14ac:dyDescent="0.25">
      <c r="A10828" s="28">
        <v>838530</v>
      </c>
      <c r="B10828" s="11">
        <v>60000</v>
      </c>
      <c r="D10828" s="1">
        <v>43100</v>
      </c>
    </row>
    <row r="10829" spans="1:4" x14ac:dyDescent="0.25">
      <c r="A10829" s="28">
        <v>838534</v>
      </c>
      <c r="B10829" s="11">
        <v>1</v>
      </c>
      <c r="D10829" s="1">
        <v>42916</v>
      </c>
    </row>
    <row r="10830" spans="1:4" x14ac:dyDescent="0.25">
      <c r="A10830" s="28">
        <v>838534</v>
      </c>
      <c r="B10830" s="11">
        <v>1</v>
      </c>
      <c r="D10830" s="1">
        <v>43100</v>
      </c>
    </row>
    <row r="10831" spans="1:4" x14ac:dyDescent="0.25">
      <c r="A10831" s="28">
        <v>838538</v>
      </c>
      <c r="B10831" s="11">
        <v>0</v>
      </c>
      <c r="D10831" s="1">
        <v>42916</v>
      </c>
    </row>
    <row r="10832" spans="1:4" x14ac:dyDescent="0.25">
      <c r="A10832" s="28">
        <v>838538</v>
      </c>
      <c r="B10832" s="11">
        <v>1</v>
      </c>
      <c r="D10832" s="1">
        <v>43100</v>
      </c>
    </row>
    <row r="10833" spans="1:4" x14ac:dyDescent="0.25">
      <c r="A10833" s="28">
        <v>838544</v>
      </c>
      <c r="B10833" s="11">
        <v>0</v>
      </c>
      <c r="D10833" s="1">
        <v>42916</v>
      </c>
    </row>
    <row r="10834" spans="1:4" x14ac:dyDescent="0.25">
      <c r="A10834" s="28">
        <v>838544</v>
      </c>
      <c r="B10834" s="11">
        <v>0</v>
      </c>
      <c r="D10834" s="1">
        <v>43100</v>
      </c>
    </row>
    <row r="10835" spans="1:4" x14ac:dyDescent="0.25">
      <c r="A10835" s="28">
        <v>838548</v>
      </c>
      <c r="B10835" s="11">
        <v>0</v>
      </c>
      <c r="D10835" s="1">
        <v>42916</v>
      </c>
    </row>
    <row r="10836" spans="1:4" x14ac:dyDescent="0.25">
      <c r="A10836" s="28">
        <v>838548</v>
      </c>
      <c r="B10836" s="11">
        <v>1</v>
      </c>
      <c r="D10836" s="1">
        <v>43100</v>
      </c>
    </row>
    <row r="10837" spans="1:4" x14ac:dyDescent="0.25">
      <c r="A10837" s="28">
        <v>838566</v>
      </c>
      <c r="B10837" s="11">
        <v>34355</v>
      </c>
      <c r="D10837" s="1">
        <v>42916</v>
      </c>
    </row>
    <row r="10838" spans="1:4" x14ac:dyDescent="0.25">
      <c r="A10838" s="28">
        <v>838566</v>
      </c>
      <c r="B10838" s="11">
        <v>72337</v>
      </c>
      <c r="D10838" s="1">
        <v>43100</v>
      </c>
    </row>
    <row r="10839" spans="1:4" x14ac:dyDescent="0.25">
      <c r="A10839" s="28">
        <v>838570</v>
      </c>
      <c r="B10839" s="11">
        <v>0</v>
      </c>
      <c r="D10839" s="1">
        <v>42916</v>
      </c>
    </row>
    <row r="10840" spans="1:4" x14ac:dyDescent="0.25">
      <c r="A10840" s="28">
        <v>838570</v>
      </c>
      <c r="B10840" s="11">
        <v>1</v>
      </c>
      <c r="C10840" s="44">
        <v>1</v>
      </c>
      <c r="D10840" s="1">
        <v>43100</v>
      </c>
    </row>
    <row r="10841" spans="1:4" x14ac:dyDescent="0.25">
      <c r="A10841" s="28">
        <v>838574</v>
      </c>
      <c r="B10841" s="11">
        <v>15</v>
      </c>
      <c r="D10841" s="1">
        <v>42916</v>
      </c>
    </row>
    <row r="10842" spans="1:4" x14ac:dyDescent="0.25">
      <c r="A10842" s="28">
        <v>838574</v>
      </c>
      <c r="B10842" s="11">
        <v>29</v>
      </c>
      <c r="D10842" s="1">
        <v>43100</v>
      </c>
    </row>
    <row r="10843" spans="1:4" x14ac:dyDescent="0.25">
      <c r="A10843" s="28">
        <v>838590</v>
      </c>
      <c r="B10843" s="11">
        <v>0</v>
      </c>
      <c r="D10843" s="1">
        <v>42916</v>
      </c>
    </row>
    <row r="10844" spans="1:4" x14ac:dyDescent="0.25">
      <c r="A10844" s="28">
        <v>838590</v>
      </c>
      <c r="B10844" s="11">
        <v>0</v>
      </c>
      <c r="D10844" s="1">
        <v>43100</v>
      </c>
    </row>
    <row r="10845" spans="1:4" x14ac:dyDescent="0.25">
      <c r="A10845" s="28">
        <v>838614</v>
      </c>
      <c r="B10845" s="11">
        <v>34419</v>
      </c>
      <c r="D10845" s="1">
        <v>42916</v>
      </c>
    </row>
    <row r="10846" spans="1:4" x14ac:dyDescent="0.25">
      <c r="A10846" s="28">
        <v>838618</v>
      </c>
      <c r="B10846" s="11">
        <v>0</v>
      </c>
      <c r="D10846" s="1">
        <v>42916</v>
      </c>
    </row>
    <row r="10847" spans="1:4" x14ac:dyDescent="0.25">
      <c r="A10847" s="28">
        <v>838622</v>
      </c>
      <c r="B10847" s="11">
        <v>25</v>
      </c>
      <c r="D10847" s="1">
        <v>42916</v>
      </c>
    </row>
    <row r="10848" spans="1:4" x14ac:dyDescent="0.25">
      <c r="A10848" s="28">
        <v>838634</v>
      </c>
      <c r="B10848" s="11">
        <v>0</v>
      </c>
      <c r="D10848" s="1">
        <v>42916</v>
      </c>
    </row>
    <row r="10849" spans="1:4" x14ac:dyDescent="0.25">
      <c r="A10849" s="28">
        <v>838646</v>
      </c>
      <c r="B10849" s="11">
        <v>44222</v>
      </c>
      <c r="D10849" s="1">
        <v>42916</v>
      </c>
    </row>
    <row r="10850" spans="1:4" x14ac:dyDescent="0.25">
      <c r="A10850" s="28">
        <v>838646</v>
      </c>
      <c r="B10850" s="11">
        <v>40000</v>
      </c>
      <c r="D10850" s="1">
        <v>43100</v>
      </c>
    </row>
    <row r="10851" spans="1:4" x14ac:dyDescent="0.25">
      <c r="A10851" s="28">
        <v>838650</v>
      </c>
      <c r="B10851" s="11">
        <v>0</v>
      </c>
      <c r="D10851" s="1">
        <v>42916</v>
      </c>
    </row>
    <row r="10852" spans="1:4" x14ac:dyDescent="0.25">
      <c r="A10852" s="28">
        <v>838650</v>
      </c>
      <c r="B10852" s="11">
        <v>1</v>
      </c>
      <c r="D10852" s="1">
        <v>43100</v>
      </c>
    </row>
    <row r="10853" spans="1:4" x14ac:dyDescent="0.25">
      <c r="A10853" s="28">
        <v>838654</v>
      </c>
      <c r="B10853" s="11">
        <v>1</v>
      </c>
      <c r="D10853" s="1">
        <v>42916</v>
      </c>
    </row>
    <row r="10854" spans="1:4" x14ac:dyDescent="0.25">
      <c r="A10854" s="28">
        <v>838654</v>
      </c>
      <c r="B10854" s="11">
        <v>15</v>
      </c>
      <c r="D10854" s="1">
        <v>43100</v>
      </c>
    </row>
    <row r="10855" spans="1:4" x14ac:dyDescent="0.25">
      <c r="A10855" s="28">
        <v>838658</v>
      </c>
      <c r="B10855" s="11">
        <v>45</v>
      </c>
      <c r="D10855" s="1">
        <v>42916</v>
      </c>
    </row>
    <row r="10856" spans="1:4" x14ac:dyDescent="0.25">
      <c r="A10856" s="28">
        <v>838658</v>
      </c>
      <c r="B10856" s="11">
        <v>82</v>
      </c>
      <c r="D10856" s="1">
        <v>43100</v>
      </c>
    </row>
    <row r="10857" spans="1:4" x14ac:dyDescent="0.25">
      <c r="A10857" s="28">
        <v>838666</v>
      </c>
      <c r="B10857" s="11">
        <v>0</v>
      </c>
      <c r="D10857" s="1">
        <v>42916</v>
      </c>
    </row>
    <row r="10858" spans="1:4" x14ac:dyDescent="0.25">
      <c r="A10858" s="28">
        <v>838666</v>
      </c>
      <c r="B10858" s="11">
        <v>15</v>
      </c>
      <c r="D10858" s="1">
        <v>43100</v>
      </c>
    </row>
    <row r="10859" spans="1:4" x14ac:dyDescent="0.25">
      <c r="A10859" s="28">
        <v>838674</v>
      </c>
      <c r="B10859" s="11">
        <v>10752</v>
      </c>
      <c r="D10859" s="1">
        <v>42916</v>
      </c>
    </row>
    <row r="10860" spans="1:4" x14ac:dyDescent="0.25">
      <c r="A10860" s="28">
        <v>838674</v>
      </c>
      <c r="B10860" s="11">
        <v>42609</v>
      </c>
      <c r="D10860" s="1">
        <v>43100</v>
      </c>
    </row>
    <row r="10861" spans="1:4" x14ac:dyDescent="0.25">
      <c r="A10861" s="28">
        <v>838678</v>
      </c>
      <c r="B10861" s="11">
        <v>0</v>
      </c>
      <c r="C10861" s="44">
        <v>0.75</v>
      </c>
      <c r="D10861" s="1">
        <v>42916</v>
      </c>
    </row>
    <row r="10862" spans="1:4" x14ac:dyDescent="0.25">
      <c r="A10862" s="28">
        <v>838678</v>
      </c>
      <c r="B10862" s="11">
        <v>1</v>
      </c>
      <c r="D10862" s="1">
        <v>43100</v>
      </c>
    </row>
    <row r="10863" spans="1:4" x14ac:dyDescent="0.25">
      <c r="A10863" s="28">
        <v>840367</v>
      </c>
      <c r="B10863" s="11">
        <v>0</v>
      </c>
      <c r="C10863" s="44">
        <v>0.45</v>
      </c>
      <c r="D10863" s="1">
        <v>43100</v>
      </c>
    </row>
    <row r="10864" spans="1:4" x14ac:dyDescent="0.25">
      <c r="A10864" s="28">
        <v>840371</v>
      </c>
      <c r="B10864" s="11">
        <v>244928</v>
      </c>
      <c r="D10864" s="1">
        <v>43100</v>
      </c>
    </row>
    <row r="10865" spans="1:4" x14ac:dyDescent="0.25">
      <c r="A10865" s="28">
        <v>841102</v>
      </c>
      <c r="B10865" s="11">
        <v>10</v>
      </c>
      <c r="C10865" t="s">
        <v>4481</v>
      </c>
      <c r="D10865" s="1">
        <v>42735</v>
      </c>
    </row>
    <row r="10866" spans="1:4" x14ac:dyDescent="0.25">
      <c r="A10866" s="28">
        <v>841102</v>
      </c>
      <c r="B10866" s="11">
        <v>24</v>
      </c>
      <c r="D10866" s="1">
        <v>43100</v>
      </c>
    </row>
    <row r="10867" spans="1:4" x14ac:dyDescent="0.25">
      <c r="A10867" s="28">
        <v>841106</v>
      </c>
      <c r="B10867" s="11">
        <v>79</v>
      </c>
      <c r="D10867" s="1">
        <v>42735</v>
      </c>
    </row>
    <row r="10868" spans="1:4" x14ac:dyDescent="0.25">
      <c r="A10868" s="28">
        <v>841106</v>
      </c>
      <c r="B10868" s="11">
        <v>79</v>
      </c>
      <c r="D10868" s="1">
        <v>43100</v>
      </c>
    </row>
    <row r="10869" spans="1:4" x14ac:dyDescent="0.25">
      <c r="A10869" s="28">
        <v>841114</v>
      </c>
      <c r="B10869" s="11">
        <v>1547532</v>
      </c>
      <c r="D10869" s="1">
        <v>42735</v>
      </c>
    </row>
    <row r="10870" spans="1:4" x14ac:dyDescent="0.25">
      <c r="A10870" s="28">
        <v>841114</v>
      </c>
      <c r="B10870" s="11">
        <v>5307837</v>
      </c>
      <c r="D10870" s="1">
        <v>43100</v>
      </c>
    </row>
    <row r="10871" spans="1:4" x14ac:dyDescent="0.25">
      <c r="A10871" s="28">
        <v>841118</v>
      </c>
      <c r="B10871" s="11">
        <v>1560071</v>
      </c>
      <c r="D10871" s="1">
        <v>42735</v>
      </c>
    </row>
    <row r="10872" spans="1:4" x14ac:dyDescent="0.25">
      <c r="A10872" s="28">
        <v>841118</v>
      </c>
      <c r="B10872" s="11">
        <v>5307842</v>
      </c>
      <c r="D10872" s="1">
        <v>43100</v>
      </c>
    </row>
    <row r="10873" spans="1:4" x14ac:dyDescent="0.25">
      <c r="A10873" s="28">
        <v>841144</v>
      </c>
      <c r="B10873" s="11">
        <v>55000</v>
      </c>
      <c r="D10873" s="1">
        <v>42643</v>
      </c>
    </row>
    <row r="10874" spans="1:4" x14ac:dyDescent="0.25">
      <c r="A10874" s="28">
        <v>841176</v>
      </c>
      <c r="B10874" s="11">
        <v>0</v>
      </c>
      <c r="C10874" s="44">
        <v>0.42</v>
      </c>
      <c r="D10874" s="1">
        <v>42735</v>
      </c>
    </row>
    <row r="10875" spans="1:4" x14ac:dyDescent="0.25">
      <c r="A10875" s="28">
        <v>841180</v>
      </c>
      <c r="B10875" s="11">
        <v>0</v>
      </c>
      <c r="C10875" s="44">
        <v>0.9</v>
      </c>
      <c r="D10875" s="1">
        <v>42735</v>
      </c>
    </row>
    <row r="10876" spans="1:4" x14ac:dyDescent="0.25">
      <c r="A10876" s="28">
        <v>841184</v>
      </c>
      <c r="B10876" s="11">
        <v>0</v>
      </c>
      <c r="C10876" s="44">
        <v>0.8</v>
      </c>
      <c r="D10876" s="1">
        <v>42735</v>
      </c>
    </row>
    <row r="10877" spans="1:4" x14ac:dyDescent="0.25">
      <c r="A10877" s="28">
        <v>841449</v>
      </c>
      <c r="B10877" s="11">
        <v>4937899</v>
      </c>
      <c r="D10877" s="1">
        <v>42004</v>
      </c>
    </row>
    <row r="10878" spans="1:4" x14ac:dyDescent="0.25">
      <c r="A10878" s="28">
        <v>841500</v>
      </c>
      <c r="B10878" s="11">
        <v>120</v>
      </c>
      <c r="D10878" s="1">
        <v>42735</v>
      </c>
    </row>
    <row r="10879" spans="1:4" x14ac:dyDescent="0.25">
      <c r="A10879" s="28">
        <v>841510</v>
      </c>
      <c r="B10879" s="11">
        <v>9845341</v>
      </c>
      <c r="D10879" s="1">
        <v>42735</v>
      </c>
    </row>
    <row r="10880" spans="1:4" x14ac:dyDescent="0.25">
      <c r="A10880" s="28">
        <v>841510</v>
      </c>
      <c r="B10880" s="11">
        <v>9845341</v>
      </c>
      <c r="D10880" s="1">
        <v>43100</v>
      </c>
    </row>
    <row r="10881" spans="1:4" x14ac:dyDescent="0.25">
      <c r="A10881" s="28">
        <v>841514</v>
      </c>
      <c r="B10881" s="11">
        <v>9845341</v>
      </c>
      <c r="C10881" t="s">
        <v>3926</v>
      </c>
      <c r="D10881" s="1">
        <v>42735</v>
      </c>
    </row>
    <row r="10882" spans="1:4" x14ac:dyDescent="0.25">
      <c r="A10882" s="28">
        <v>841514</v>
      </c>
      <c r="B10882" s="11">
        <v>9825678</v>
      </c>
      <c r="D10882" s="1">
        <v>43100</v>
      </c>
    </row>
    <row r="10883" spans="1:4" x14ac:dyDescent="0.25">
      <c r="A10883" s="28">
        <v>843748</v>
      </c>
      <c r="B10883" s="11">
        <v>1100000</v>
      </c>
      <c r="D10883" s="1">
        <v>43100</v>
      </c>
    </row>
    <row r="10884" spans="1:4" x14ac:dyDescent="0.25">
      <c r="A10884" s="28">
        <v>844271</v>
      </c>
      <c r="B10884" s="11">
        <v>102739</v>
      </c>
      <c r="D10884" s="1">
        <v>42735</v>
      </c>
    </row>
    <row r="10885" spans="1:4" x14ac:dyDescent="0.25">
      <c r="A10885" s="28">
        <v>844271</v>
      </c>
      <c r="B10885" s="11">
        <v>521277</v>
      </c>
      <c r="D10885" s="1">
        <v>43106</v>
      </c>
    </row>
    <row r="10886" spans="1:4" x14ac:dyDescent="0.25">
      <c r="A10886" s="28">
        <v>844275</v>
      </c>
      <c r="B10886" s="11">
        <v>102739</v>
      </c>
      <c r="C10886" t="s">
        <v>4607</v>
      </c>
      <c r="D10886" s="1">
        <v>42735</v>
      </c>
    </row>
    <row r="10887" spans="1:4" x14ac:dyDescent="0.25">
      <c r="A10887" s="28">
        <v>844275</v>
      </c>
      <c r="B10887" s="11">
        <v>521277</v>
      </c>
      <c r="D10887" s="1">
        <v>43106</v>
      </c>
    </row>
    <row r="10888" spans="1:4" x14ac:dyDescent="0.25">
      <c r="A10888" s="28">
        <v>844471</v>
      </c>
      <c r="B10888" s="11">
        <v>7</v>
      </c>
      <c r="D10888" s="1">
        <v>42735</v>
      </c>
    </row>
    <row r="10889" spans="1:4" x14ac:dyDescent="0.25">
      <c r="A10889" s="28">
        <v>844472</v>
      </c>
      <c r="B10889" s="11">
        <v>74</v>
      </c>
      <c r="D10889" s="1">
        <v>42735</v>
      </c>
    </row>
    <row r="10890" spans="1:4" x14ac:dyDescent="0.25">
      <c r="A10890" s="28">
        <v>844480</v>
      </c>
      <c r="B10890" s="11">
        <v>2074150</v>
      </c>
      <c r="D10890" s="1">
        <v>42735</v>
      </c>
    </row>
    <row r="10891" spans="1:4" x14ac:dyDescent="0.25">
      <c r="A10891" s="28">
        <v>844480</v>
      </c>
      <c r="B10891" s="11">
        <v>8472143</v>
      </c>
      <c r="D10891" s="1">
        <v>43100</v>
      </c>
    </row>
    <row r="10892" spans="1:4" x14ac:dyDescent="0.25">
      <c r="A10892" s="28">
        <v>844484</v>
      </c>
      <c r="B10892" s="11">
        <v>2074150</v>
      </c>
      <c r="D10892" s="1">
        <v>42735</v>
      </c>
    </row>
    <row r="10893" spans="1:4" x14ac:dyDescent="0.25">
      <c r="A10893" s="28">
        <v>844484</v>
      </c>
      <c r="B10893" s="11">
        <v>8405213</v>
      </c>
      <c r="D10893" s="1">
        <v>43100</v>
      </c>
    </row>
    <row r="10894" spans="1:4" x14ac:dyDescent="0.25">
      <c r="A10894" s="28">
        <v>844754</v>
      </c>
      <c r="B10894" s="11">
        <v>1</v>
      </c>
      <c r="D10894" s="1">
        <v>42975</v>
      </c>
    </row>
    <row r="10895" spans="1:4" x14ac:dyDescent="0.25">
      <c r="A10895" s="28">
        <v>844759</v>
      </c>
      <c r="B10895" s="11">
        <v>6996</v>
      </c>
      <c r="D10895" s="1">
        <v>42975</v>
      </c>
    </row>
    <row r="10896" spans="1:4" x14ac:dyDescent="0.25">
      <c r="A10896" s="28">
        <v>844779</v>
      </c>
      <c r="B10896" s="11">
        <v>6030284</v>
      </c>
      <c r="D10896" s="1">
        <v>42916</v>
      </c>
    </row>
    <row r="10897" spans="1:4" x14ac:dyDescent="0.25">
      <c r="A10897" s="28">
        <v>844779</v>
      </c>
      <c r="B10897" s="11">
        <v>8859400</v>
      </c>
      <c r="D10897" s="1">
        <v>43100</v>
      </c>
    </row>
    <row r="10898" spans="1:4" x14ac:dyDescent="0.25">
      <c r="A10898" s="28">
        <v>844783</v>
      </c>
      <c r="B10898" s="11">
        <v>0</v>
      </c>
      <c r="C10898" s="45">
        <v>0.3755</v>
      </c>
      <c r="D10898" s="1">
        <v>42916</v>
      </c>
    </row>
    <row r="10899" spans="1:4" x14ac:dyDescent="0.25">
      <c r="A10899" s="28">
        <v>844783</v>
      </c>
      <c r="B10899" s="11">
        <v>0</v>
      </c>
      <c r="C10899" s="45">
        <v>0.81689999999999996</v>
      </c>
      <c r="D10899" s="1">
        <v>43100</v>
      </c>
    </row>
    <row r="10900" spans="1:4" x14ac:dyDescent="0.25">
      <c r="A10900" s="28">
        <v>844834</v>
      </c>
      <c r="B10900" s="11">
        <v>32273</v>
      </c>
      <c r="D10900" s="1">
        <v>43100</v>
      </c>
    </row>
    <row r="10901" spans="1:4" x14ac:dyDescent="0.25">
      <c r="A10901" s="28">
        <v>844838</v>
      </c>
      <c r="B10901" s="11">
        <v>73535</v>
      </c>
      <c r="D10901" s="1">
        <v>43100</v>
      </c>
    </row>
    <row r="10902" spans="1:4" x14ac:dyDescent="0.25">
      <c r="A10902" s="28">
        <v>844842</v>
      </c>
      <c r="B10902" s="11">
        <v>126978</v>
      </c>
      <c r="D10902" s="1">
        <v>43100</v>
      </c>
    </row>
    <row r="10903" spans="1:4" x14ac:dyDescent="0.25">
      <c r="A10903" s="28">
        <v>844968</v>
      </c>
      <c r="B10903" s="11">
        <v>821942</v>
      </c>
      <c r="D10903" s="1">
        <v>42886</v>
      </c>
    </row>
    <row r="10904" spans="1:4" x14ac:dyDescent="0.25">
      <c r="A10904" s="28">
        <v>844972</v>
      </c>
      <c r="B10904" s="11">
        <v>821942</v>
      </c>
      <c r="D10904" s="1">
        <v>42886</v>
      </c>
    </row>
    <row r="10905" spans="1:4" x14ac:dyDescent="0.25">
      <c r="A10905" s="28">
        <v>845459</v>
      </c>
      <c r="B10905" s="11">
        <v>1050246</v>
      </c>
      <c r="D10905" s="1">
        <v>43100</v>
      </c>
    </row>
    <row r="10906" spans="1:4" x14ac:dyDescent="0.25">
      <c r="A10906" s="28">
        <v>845463</v>
      </c>
      <c r="B10906" s="11">
        <v>10622932</v>
      </c>
      <c r="D10906" s="1">
        <v>43100</v>
      </c>
    </row>
    <row r="10907" spans="1:4" x14ac:dyDescent="0.25">
      <c r="A10907" s="28">
        <v>845541</v>
      </c>
      <c r="B10907" s="11">
        <v>1787000</v>
      </c>
      <c r="D10907" s="1">
        <v>43100</v>
      </c>
    </row>
    <row r="10908" spans="1:4" x14ac:dyDescent="0.25">
      <c r="A10908" s="28">
        <v>845549</v>
      </c>
      <c r="B10908" s="11">
        <v>7063000</v>
      </c>
      <c r="D10908" s="1">
        <v>43100</v>
      </c>
    </row>
    <row r="10909" spans="1:4" x14ac:dyDescent="0.25">
      <c r="A10909" s="28">
        <v>845639</v>
      </c>
      <c r="B10909" s="11">
        <v>0</v>
      </c>
      <c r="C10909" s="44">
        <v>0.2</v>
      </c>
      <c r="D10909" s="1">
        <v>42916</v>
      </c>
    </row>
    <row r="10910" spans="1:4" x14ac:dyDescent="0.25">
      <c r="A10910" s="28">
        <v>845639</v>
      </c>
      <c r="B10910" s="11">
        <v>100</v>
      </c>
      <c r="D10910" s="1">
        <v>43100</v>
      </c>
    </row>
    <row r="10911" spans="1:4" x14ac:dyDescent="0.25">
      <c r="A10911" s="28">
        <v>845642</v>
      </c>
      <c r="B10911" s="11">
        <v>31</v>
      </c>
      <c r="C10911" t="s">
        <v>4482</v>
      </c>
      <c r="D10911" s="1">
        <v>42735</v>
      </c>
    </row>
    <row r="10912" spans="1:4" x14ac:dyDescent="0.25">
      <c r="A10912" s="28">
        <v>845647</v>
      </c>
      <c r="B10912" s="11">
        <v>389</v>
      </c>
      <c r="D10912" s="1">
        <v>42735</v>
      </c>
    </row>
    <row r="10913" spans="1:4" x14ac:dyDescent="0.25">
      <c r="A10913" s="28">
        <v>845655</v>
      </c>
      <c r="B10913" s="11">
        <v>6765986</v>
      </c>
      <c r="D10913" s="1">
        <v>43100</v>
      </c>
    </row>
    <row r="10914" spans="1:4" x14ac:dyDescent="0.25">
      <c r="A10914" s="28">
        <v>845660</v>
      </c>
      <c r="B10914" s="11">
        <v>6747986</v>
      </c>
      <c r="D10914" s="1">
        <v>43100</v>
      </c>
    </row>
    <row r="10915" spans="1:4" x14ac:dyDescent="0.25">
      <c r="A10915" s="28">
        <v>845664</v>
      </c>
      <c r="B10915" s="11">
        <v>707364</v>
      </c>
      <c r="D10915" s="1">
        <v>42916</v>
      </c>
    </row>
    <row r="10916" spans="1:4" x14ac:dyDescent="0.25">
      <c r="A10916" s="28">
        <v>845664</v>
      </c>
      <c r="B10916" s="11">
        <v>3618463</v>
      </c>
      <c r="D10916" s="1">
        <v>43100</v>
      </c>
    </row>
    <row r="10917" spans="1:4" x14ac:dyDescent="0.25">
      <c r="A10917" s="28">
        <v>845771</v>
      </c>
      <c r="B10917" s="11">
        <v>1</v>
      </c>
      <c r="D10917" s="1">
        <v>42735</v>
      </c>
    </row>
    <row r="10918" spans="1:4" x14ac:dyDescent="0.25">
      <c r="A10918" s="28">
        <v>845791</v>
      </c>
      <c r="B10918" s="11">
        <v>6435003</v>
      </c>
      <c r="D10918" s="1">
        <v>42735</v>
      </c>
    </row>
    <row r="10919" spans="1:4" x14ac:dyDescent="0.25">
      <c r="A10919" s="28">
        <v>845813</v>
      </c>
      <c r="B10919" s="11">
        <v>37159</v>
      </c>
      <c r="D10919" s="1">
        <v>42825</v>
      </c>
    </row>
    <row r="10920" spans="1:4" x14ac:dyDescent="0.25">
      <c r="A10920" s="28">
        <v>845818</v>
      </c>
      <c r="B10920" s="11">
        <v>1</v>
      </c>
      <c r="D10920" s="1">
        <v>42825</v>
      </c>
    </row>
    <row r="10921" spans="1:4" x14ac:dyDescent="0.25">
      <c r="A10921" s="28">
        <v>845831</v>
      </c>
      <c r="B10921" s="11">
        <v>38100</v>
      </c>
      <c r="D10921" s="1">
        <v>42916</v>
      </c>
    </row>
    <row r="10922" spans="1:4" x14ac:dyDescent="0.25">
      <c r="A10922" s="28">
        <v>845831</v>
      </c>
      <c r="B10922" s="11">
        <v>57593</v>
      </c>
      <c r="D10922" s="1">
        <v>43100</v>
      </c>
    </row>
    <row r="10923" spans="1:4" x14ac:dyDescent="0.25">
      <c r="A10923" s="28">
        <v>845836</v>
      </c>
      <c r="B10923" s="11">
        <v>0</v>
      </c>
      <c r="C10923" s="44">
        <v>0.5</v>
      </c>
      <c r="D10923" s="1">
        <v>42916</v>
      </c>
    </row>
    <row r="10924" spans="1:4" x14ac:dyDescent="0.25">
      <c r="A10924" s="28">
        <v>845836</v>
      </c>
      <c r="B10924" s="11">
        <v>1</v>
      </c>
      <c r="C10924" s="44">
        <v>1</v>
      </c>
      <c r="D10924" s="1">
        <v>43100</v>
      </c>
    </row>
    <row r="10925" spans="1:4" x14ac:dyDescent="0.25">
      <c r="A10925" s="28">
        <v>845842</v>
      </c>
      <c r="B10925" s="11">
        <v>1</v>
      </c>
      <c r="D10925" s="1">
        <v>42916</v>
      </c>
    </row>
    <row r="10926" spans="1:4" x14ac:dyDescent="0.25">
      <c r="A10926" s="28">
        <v>845842</v>
      </c>
      <c r="B10926" s="11">
        <v>1</v>
      </c>
      <c r="D10926" s="1">
        <v>43100</v>
      </c>
    </row>
    <row r="10927" spans="1:4" x14ac:dyDescent="0.25">
      <c r="A10927" s="28">
        <v>845848</v>
      </c>
      <c r="B10927" s="11">
        <v>1</v>
      </c>
      <c r="D10927" s="1">
        <v>42916</v>
      </c>
    </row>
    <row r="10928" spans="1:4" x14ac:dyDescent="0.25">
      <c r="A10928" s="28">
        <v>845848</v>
      </c>
      <c r="B10928" s="11">
        <v>1</v>
      </c>
      <c r="D10928" s="1">
        <v>43100</v>
      </c>
    </row>
    <row r="10929" spans="1:4" x14ac:dyDescent="0.25">
      <c r="A10929" s="28">
        <v>845858</v>
      </c>
      <c r="B10929" s="11">
        <v>1</v>
      </c>
      <c r="D10929" s="1">
        <v>42916</v>
      </c>
    </row>
    <row r="10930" spans="1:4" x14ac:dyDescent="0.25">
      <c r="A10930" s="28">
        <v>845858</v>
      </c>
      <c r="B10930" s="11">
        <v>0</v>
      </c>
      <c r="D10930" s="1">
        <v>43100</v>
      </c>
    </row>
    <row r="10931" spans="1:4" x14ac:dyDescent="0.25">
      <c r="A10931" s="28">
        <v>845927</v>
      </c>
      <c r="B10931" s="11">
        <v>5</v>
      </c>
      <c r="D10931" s="1">
        <v>42916</v>
      </c>
    </row>
    <row r="10932" spans="1:4" x14ac:dyDescent="0.25">
      <c r="A10932" s="28">
        <v>845927</v>
      </c>
      <c r="B10932" s="11">
        <v>5</v>
      </c>
      <c r="D10932" s="1">
        <v>43100</v>
      </c>
    </row>
    <row r="10933" spans="1:4" x14ac:dyDescent="0.25">
      <c r="A10933" s="28">
        <v>845943</v>
      </c>
      <c r="B10933" s="11">
        <v>138500</v>
      </c>
      <c r="D10933" s="1">
        <v>42916</v>
      </c>
    </row>
    <row r="10934" spans="1:4" x14ac:dyDescent="0.25">
      <c r="A10934" s="28">
        <v>845943</v>
      </c>
      <c r="B10934" s="11">
        <v>235500</v>
      </c>
      <c r="D10934" s="1">
        <v>43100</v>
      </c>
    </row>
    <row r="10935" spans="1:4" x14ac:dyDescent="0.25">
      <c r="A10935" s="28">
        <v>845947</v>
      </c>
      <c r="B10935" s="11">
        <v>250000</v>
      </c>
      <c r="D10935" s="1">
        <v>42916</v>
      </c>
    </row>
    <row r="10936" spans="1:4" x14ac:dyDescent="0.25">
      <c r="A10936" s="28">
        <v>845947</v>
      </c>
      <c r="B10936" s="11">
        <v>250000</v>
      </c>
      <c r="D10936" s="1">
        <v>43100</v>
      </c>
    </row>
    <row r="10937" spans="1:4" x14ac:dyDescent="0.25">
      <c r="A10937" s="28">
        <v>846112</v>
      </c>
      <c r="B10937" s="11">
        <v>0</v>
      </c>
      <c r="C10937" s="44">
        <v>0.08</v>
      </c>
      <c r="D10937" s="1">
        <v>43131</v>
      </c>
    </row>
    <row r="10938" spans="1:4" x14ac:dyDescent="0.25">
      <c r="A10938" s="28">
        <v>846116</v>
      </c>
      <c r="B10938" s="11">
        <v>1126614</v>
      </c>
      <c r="D10938" s="1">
        <v>43131</v>
      </c>
    </row>
    <row r="10939" spans="1:4" x14ac:dyDescent="0.25">
      <c r="A10939" s="28">
        <v>846190</v>
      </c>
      <c r="B10939" s="11">
        <v>123837</v>
      </c>
      <c r="D10939" s="1">
        <v>43100</v>
      </c>
    </row>
    <row r="10940" spans="1:4" x14ac:dyDescent="0.25">
      <c r="A10940" s="28">
        <v>846194</v>
      </c>
      <c r="B10940" s="11">
        <v>798025</v>
      </c>
      <c r="D10940" s="1">
        <v>43100</v>
      </c>
    </row>
    <row r="10941" spans="1:4" x14ac:dyDescent="0.25">
      <c r="A10941" s="28">
        <v>846198</v>
      </c>
      <c r="B10941" s="11">
        <v>921863</v>
      </c>
      <c r="D10941" s="1">
        <v>43100</v>
      </c>
    </row>
    <row r="10942" spans="1:4" x14ac:dyDescent="0.25">
      <c r="A10942" s="28">
        <v>846215</v>
      </c>
      <c r="B10942" s="11">
        <v>0</v>
      </c>
      <c r="D10942" s="1">
        <v>43100</v>
      </c>
    </row>
    <row r="10943" spans="1:4" x14ac:dyDescent="0.25">
      <c r="A10943" s="28">
        <v>846231</v>
      </c>
      <c r="B10943" s="11">
        <v>2443129</v>
      </c>
      <c r="C10943" t="s">
        <v>4608</v>
      </c>
      <c r="D10943" s="1">
        <v>43093</v>
      </c>
    </row>
    <row r="10944" spans="1:4" x14ac:dyDescent="0.25">
      <c r="A10944" s="28">
        <v>846259</v>
      </c>
      <c r="B10944" s="11">
        <v>128585</v>
      </c>
      <c r="D10944" s="1">
        <v>43160</v>
      </c>
    </row>
    <row r="10945" spans="1:4" x14ac:dyDescent="0.25">
      <c r="A10945" s="28">
        <v>846263</v>
      </c>
      <c r="B10945" s="11">
        <v>90009</v>
      </c>
      <c r="D10945" s="1">
        <v>43160</v>
      </c>
    </row>
    <row r="10946" spans="1:4" x14ac:dyDescent="0.25">
      <c r="A10946" s="28">
        <v>846300</v>
      </c>
      <c r="B10946" s="11">
        <v>72414</v>
      </c>
      <c r="D10946" s="1">
        <v>42916</v>
      </c>
    </row>
    <row r="10947" spans="1:4" x14ac:dyDescent="0.25">
      <c r="A10947" s="28">
        <v>846300</v>
      </c>
      <c r="B10947" s="11">
        <v>39595</v>
      </c>
      <c r="D10947" s="1">
        <v>43100</v>
      </c>
    </row>
    <row r="10948" spans="1:4" x14ac:dyDescent="0.25">
      <c r="A10948" s="28">
        <v>846304</v>
      </c>
      <c r="B10948" s="11">
        <v>0</v>
      </c>
      <c r="C10948" s="44">
        <v>0.25</v>
      </c>
      <c r="D10948" s="1">
        <v>42916</v>
      </c>
    </row>
    <row r="10949" spans="1:4" x14ac:dyDescent="0.25">
      <c r="A10949" s="28">
        <v>846304</v>
      </c>
      <c r="B10949" s="11">
        <v>0</v>
      </c>
      <c r="C10949" s="44">
        <v>0.65</v>
      </c>
      <c r="D10949" s="1">
        <v>43100</v>
      </c>
    </row>
    <row r="10950" spans="1:4" x14ac:dyDescent="0.25">
      <c r="A10950" s="28">
        <v>846314</v>
      </c>
      <c r="B10950" s="11">
        <v>51761425</v>
      </c>
      <c r="D10950" s="1">
        <v>42978</v>
      </c>
    </row>
    <row r="10951" spans="1:4" x14ac:dyDescent="0.25">
      <c r="A10951" s="28">
        <v>846734</v>
      </c>
      <c r="B10951" s="11">
        <v>3939</v>
      </c>
      <c r="D10951" s="1">
        <v>43100</v>
      </c>
    </row>
    <row r="10952" spans="1:4" x14ac:dyDescent="0.25">
      <c r="A10952" s="28">
        <v>846739</v>
      </c>
      <c r="B10952" s="11">
        <v>1</v>
      </c>
      <c r="D10952" s="1">
        <v>43100</v>
      </c>
    </row>
    <row r="10953" spans="1:4" x14ac:dyDescent="0.25">
      <c r="A10953" s="28">
        <v>846977</v>
      </c>
      <c r="B10953" s="11">
        <v>2876</v>
      </c>
      <c r="D10953" s="1">
        <v>42916</v>
      </c>
    </row>
    <row r="10954" spans="1:4" x14ac:dyDescent="0.25">
      <c r="A10954" s="28">
        <v>846981</v>
      </c>
      <c r="B10954" s="11">
        <v>12885</v>
      </c>
      <c r="D10954" s="1">
        <v>43100</v>
      </c>
    </row>
    <row r="10955" spans="1:4" x14ac:dyDescent="0.25">
      <c r="A10955" s="28">
        <v>847079</v>
      </c>
      <c r="B10955" s="11">
        <v>86564</v>
      </c>
      <c r="D10955" s="1">
        <v>42916</v>
      </c>
    </row>
    <row r="10956" spans="1:4" x14ac:dyDescent="0.25">
      <c r="A10956" s="28">
        <v>847079</v>
      </c>
      <c r="B10956" s="11">
        <v>86554</v>
      </c>
      <c r="C10956" t="s">
        <v>4609</v>
      </c>
      <c r="D10956" s="1">
        <v>43100</v>
      </c>
    </row>
    <row r="10957" spans="1:4" x14ac:dyDescent="0.25">
      <c r="A10957" s="28">
        <v>847087</v>
      </c>
      <c r="B10957" s="11">
        <v>3275</v>
      </c>
      <c r="D10957" s="1">
        <v>43100</v>
      </c>
    </row>
    <row r="10958" spans="1:4" x14ac:dyDescent="0.25">
      <c r="A10958" s="28">
        <v>847240</v>
      </c>
      <c r="B10958" s="11">
        <v>1310496</v>
      </c>
      <c r="D10958" s="1">
        <v>43100</v>
      </c>
    </row>
    <row r="10959" spans="1:4" x14ac:dyDescent="0.25">
      <c r="A10959" s="28">
        <v>847260</v>
      </c>
      <c r="B10959" s="11">
        <v>1353660</v>
      </c>
      <c r="D10959" s="1">
        <v>42916</v>
      </c>
    </row>
    <row r="10960" spans="1:4" x14ac:dyDescent="0.25">
      <c r="A10960" s="28">
        <v>847639</v>
      </c>
      <c r="B10960" s="11">
        <v>0</v>
      </c>
      <c r="D10960" s="1">
        <v>43131</v>
      </c>
    </row>
    <row r="10961" spans="1:4" x14ac:dyDescent="0.25">
      <c r="A10961" s="28">
        <v>847785</v>
      </c>
      <c r="B10961" s="11">
        <v>154500</v>
      </c>
      <c r="D10961" s="1">
        <v>42916</v>
      </c>
    </row>
    <row r="10962" spans="1:4" x14ac:dyDescent="0.25">
      <c r="A10962" s="28">
        <v>847785</v>
      </c>
      <c r="B10962" s="11">
        <v>1190646</v>
      </c>
      <c r="D10962" s="1">
        <v>43100</v>
      </c>
    </row>
    <row r="10963" spans="1:4" x14ac:dyDescent="0.25">
      <c r="A10963" s="28">
        <v>847947</v>
      </c>
      <c r="B10963" s="11">
        <v>1</v>
      </c>
      <c r="C10963" s="44">
        <v>1</v>
      </c>
      <c r="D10963" s="1">
        <v>43100</v>
      </c>
    </row>
    <row r="10964" spans="1:4" x14ac:dyDescent="0.25">
      <c r="A10964" s="28">
        <v>847976</v>
      </c>
      <c r="B10964" s="11">
        <v>1600000</v>
      </c>
      <c r="D10964" s="1">
        <v>43100</v>
      </c>
    </row>
    <row r="10965" spans="1:4" x14ac:dyDescent="0.25">
      <c r="A10965" s="28">
        <v>848120</v>
      </c>
      <c r="B10965" s="11">
        <v>70</v>
      </c>
      <c r="D10965" s="1">
        <v>42551</v>
      </c>
    </row>
    <row r="10966" spans="1:4" x14ac:dyDescent="0.25">
      <c r="A10966" s="28">
        <v>848120</v>
      </c>
      <c r="B10966" s="11">
        <v>70</v>
      </c>
      <c r="D10966" s="1">
        <v>42735</v>
      </c>
    </row>
    <row r="10967" spans="1:4" x14ac:dyDescent="0.25">
      <c r="A10967" s="28">
        <v>848120</v>
      </c>
      <c r="B10967" s="11">
        <v>70</v>
      </c>
      <c r="D10967" s="1">
        <v>43100</v>
      </c>
    </row>
    <row r="10968" spans="1:4" x14ac:dyDescent="0.25">
      <c r="A10968" s="28">
        <v>848141</v>
      </c>
      <c r="B10968" s="11">
        <v>323000</v>
      </c>
      <c r="D10968" s="1">
        <v>42735</v>
      </c>
    </row>
    <row r="10969" spans="1:4" x14ac:dyDescent="0.25">
      <c r="A10969" s="28">
        <v>848276</v>
      </c>
      <c r="B10969" s="11">
        <v>40000</v>
      </c>
      <c r="D10969" s="1">
        <v>42916</v>
      </c>
    </row>
    <row r="10970" spans="1:4" x14ac:dyDescent="0.25">
      <c r="A10970" s="28">
        <v>848276</v>
      </c>
      <c r="B10970" s="11">
        <v>138628</v>
      </c>
      <c r="D10970" s="1">
        <v>43100</v>
      </c>
    </row>
    <row r="10971" spans="1:4" x14ac:dyDescent="0.25">
      <c r="A10971" s="28">
        <v>848294</v>
      </c>
      <c r="B10971" s="11">
        <v>9050000</v>
      </c>
      <c r="D10971" s="1">
        <v>43100</v>
      </c>
    </row>
    <row r="10972" spans="1:4" x14ac:dyDescent="0.25">
      <c r="A10972" s="28">
        <v>848298</v>
      </c>
      <c r="B10972" s="11">
        <v>5171593</v>
      </c>
      <c r="D10972" s="1">
        <v>43100</v>
      </c>
    </row>
    <row r="10973" spans="1:4" x14ac:dyDescent="0.25">
      <c r="A10973" s="28">
        <v>848344</v>
      </c>
      <c r="B10973" s="11">
        <v>7</v>
      </c>
      <c r="D10973" s="1">
        <v>42886</v>
      </c>
    </row>
    <row r="10974" spans="1:4" x14ac:dyDescent="0.25">
      <c r="A10974" s="28">
        <v>848344</v>
      </c>
      <c r="B10974" s="11">
        <v>7</v>
      </c>
      <c r="D10974" s="1">
        <v>42978</v>
      </c>
    </row>
    <row r="10975" spans="1:4" x14ac:dyDescent="0.25">
      <c r="A10975" s="28">
        <v>848368</v>
      </c>
      <c r="B10975" s="11">
        <v>111500</v>
      </c>
      <c r="D10975" s="1">
        <v>42886</v>
      </c>
    </row>
    <row r="10976" spans="1:4" x14ac:dyDescent="0.25">
      <c r="A10976" s="28">
        <v>848755</v>
      </c>
      <c r="B10976" s="11">
        <v>0</v>
      </c>
      <c r="C10976" s="44">
        <v>0.33</v>
      </c>
      <c r="D10976" s="1">
        <v>43100</v>
      </c>
    </row>
    <row r="10977" spans="1:4" x14ac:dyDescent="0.25">
      <c r="A10977" s="28">
        <v>848961</v>
      </c>
      <c r="B10977" s="11">
        <v>4532488</v>
      </c>
      <c r="D10977" s="1">
        <v>43100</v>
      </c>
    </row>
    <row r="10978" spans="1:4" x14ac:dyDescent="0.25">
      <c r="A10978" s="28">
        <v>848965</v>
      </c>
      <c r="B10978" s="11">
        <v>4532488</v>
      </c>
      <c r="D10978" s="1">
        <v>43100</v>
      </c>
    </row>
    <row r="10979" spans="1:4" x14ac:dyDescent="0.25">
      <c r="A10979" s="28">
        <v>849136</v>
      </c>
      <c r="B10979" s="11">
        <v>34081</v>
      </c>
      <c r="D10979" s="1">
        <v>42978</v>
      </c>
    </row>
    <row r="10980" spans="1:4" x14ac:dyDescent="0.25">
      <c r="A10980" s="28">
        <v>849140</v>
      </c>
      <c r="B10980" s="11">
        <v>1</v>
      </c>
      <c r="D10980" s="1">
        <v>42978</v>
      </c>
    </row>
    <row r="10981" spans="1:4" x14ac:dyDescent="0.25">
      <c r="A10981" s="28">
        <v>849164</v>
      </c>
      <c r="B10981" s="11">
        <v>5949217</v>
      </c>
      <c r="D10981" s="1">
        <v>43100</v>
      </c>
    </row>
    <row r="10982" spans="1:4" x14ac:dyDescent="0.25">
      <c r="A10982" s="28">
        <v>849168</v>
      </c>
      <c r="B10982" s="11">
        <v>5949217</v>
      </c>
      <c r="D10982" s="1">
        <v>43100</v>
      </c>
    </row>
    <row r="10983" spans="1:4" x14ac:dyDescent="0.25">
      <c r="A10983" s="28">
        <v>849629</v>
      </c>
      <c r="B10983" s="11">
        <v>0</v>
      </c>
      <c r="D10983" s="1">
        <v>42916</v>
      </c>
    </row>
    <row r="10984" spans="1:4" x14ac:dyDescent="0.25">
      <c r="A10984" s="28">
        <v>849629</v>
      </c>
      <c r="B10984" s="11">
        <v>2617828</v>
      </c>
      <c r="D10984" s="1">
        <v>43100</v>
      </c>
    </row>
    <row r="10985" spans="1:4" x14ac:dyDescent="0.25">
      <c r="A10985" s="28">
        <v>849722</v>
      </c>
      <c r="B10985" s="11">
        <v>0</v>
      </c>
      <c r="D10985" s="1">
        <v>42916</v>
      </c>
    </row>
    <row r="10986" spans="1:4" x14ac:dyDescent="0.25">
      <c r="A10986" s="28">
        <v>849722</v>
      </c>
      <c r="B10986" s="11">
        <v>0</v>
      </c>
      <c r="C10986" t="s">
        <v>4610</v>
      </c>
      <c r="D10986" s="1">
        <v>43100</v>
      </c>
    </row>
    <row r="10987" spans="1:4" x14ac:dyDescent="0.25">
      <c r="A10987" s="28">
        <v>849730</v>
      </c>
      <c r="B10987" s="11">
        <v>0</v>
      </c>
      <c r="D10987" s="1">
        <v>42916</v>
      </c>
    </row>
    <row r="10988" spans="1:4" x14ac:dyDescent="0.25">
      <c r="A10988" s="28">
        <v>849730</v>
      </c>
      <c r="B10988" s="11">
        <v>663280</v>
      </c>
      <c r="D10988" s="1">
        <v>43100</v>
      </c>
    </row>
    <row r="10989" spans="1:4" x14ac:dyDescent="0.25">
      <c r="A10989" s="28">
        <v>849742</v>
      </c>
      <c r="B10989" s="11">
        <v>0</v>
      </c>
      <c r="C10989" t="s">
        <v>4483</v>
      </c>
      <c r="D10989" s="1">
        <v>42735</v>
      </c>
    </row>
    <row r="10990" spans="1:4" x14ac:dyDescent="0.25">
      <c r="A10990" s="28">
        <v>849750</v>
      </c>
      <c r="B10990" s="11">
        <v>0</v>
      </c>
      <c r="D10990" s="1">
        <v>42735</v>
      </c>
    </row>
    <row r="10991" spans="1:4" x14ac:dyDescent="0.25">
      <c r="A10991" s="28">
        <v>849750</v>
      </c>
      <c r="B10991" s="11">
        <v>2832128</v>
      </c>
      <c r="D10991" s="1">
        <v>43100</v>
      </c>
    </row>
    <row r="10992" spans="1:4" x14ac:dyDescent="0.25">
      <c r="A10992" s="28">
        <v>850090</v>
      </c>
      <c r="B10992" s="11">
        <v>906000</v>
      </c>
      <c r="D10992" s="1">
        <v>43100</v>
      </c>
    </row>
    <row r="10993" spans="1:4" x14ac:dyDescent="0.25">
      <c r="A10993" s="28">
        <v>850297</v>
      </c>
      <c r="B10993" s="11">
        <v>0</v>
      </c>
      <c r="D10993" s="1">
        <v>42916</v>
      </c>
    </row>
    <row r="10994" spans="1:4" x14ac:dyDescent="0.25">
      <c r="A10994" s="28">
        <v>850297</v>
      </c>
      <c r="B10994" s="11">
        <v>0</v>
      </c>
      <c r="D10994" s="1">
        <v>43008</v>
      </c>
    </row>
    <row r="10995" spans="1:4" x14ac:dyDescent="0.25">
      <c r="A10995" s="28">
        <v>850313</v>
      </c>
      <c r="B10995" s="11">
        <v>0</v>
      </c>
      <c r="D10995" s="1">
        <v>42916</v>
      </c>
    </row>
    <row r="10996" spans="1:4" x14ac:dyDescent="0.25">
      <c r="A10996" s="28">
        <v>850313</v>
      </c>
      <c r="B10996" s="11">
        <v>0</v>
      </c>
      <c r="D10996" s="1">
        <v>43008</v>
      </c>
    </row>
    <row r="10997" spans="1:4" x14ac:dyDescent="0.25">
      <c r="A10997" s="28">
        <v>850317</v>
      </c>
      <c r="B10997" s="11">
        <v>500000</v>
      </c>
      <c r="D10997" s="1">
        <v>42916</v>
      </c>
    </row>
    <row r="10998" spans="1:4" x14ac:dyDescent="0.25">
      <c r="A10998" s="28">
        <v>850317</v>
      </c>
      <c r="B10998" s="11">
        <v>500000</v>
      </c>
      <c r="D10998" s="1">
        <v>43008</v>
      </c>
    </row>
    <row r="10999" spans="1:4" x14ac:dyDescent="0.25">
      <c r="A10999" s="28">
        <v>850486</v>
      </c>
      <c r="B10999" s="11">
        <v>768</v>
      </c>
      <c r="D10999" s="1">
        <v>43008</v>
      </c>
    </row>
    <row r="11000" spans="1:4" x14ac:dyDescent="0.25">
      <c r="A11000" s="28">
        <v>850582</v>
      </c>
      <c r="B11000" s="11">
        <v>6</v>
      </c>
      <c r="D11000" s="1">
        <v>43100</v>
      </c>
    </row>
    <row r="11001" spans="1:4" x14ac:dyDescent="0.25">
      <c r="A11001" s="28">
        <v>850590</v>
      </c>
      <c r="B11001" s="11">
        <v>105955</v>
      </c>
      <c r="D11001" s="1">
        <v>43100</v>
      </c>
    </row>
    <row r="11002" spans="1:4" x14ac:dyDescent="0.25">
      <c r="A11002" s="28">
        <v>850712</v>
      </c>
      <c r="B11002" s="11">
        <v>335219</v>
      </c>
      <c r="D11002" s="1">
        <v>43465</v>
      </c>
    </row>
    <row r="11003" spans="1:4" x14ac:dyDescent="0.25">
      <c r="A11003" s="28">
        <v>850716</v>
      </c>
      <c r="B11003" s="11">
        <v>3018231</v>
      </c>
      <c r="D11003" s="1">
        <v>43100</v>
      </c>
    </row>
    <row r="11004" spans="1:4" x14ac:dyDescent="0.25">
      <c r="A11004" s="28">
        <v>850935</v>
      </c>
      <c r="B11004" s="11">
        <v>515</v>
      </c>
      <c r="C11004" t="s">
        <v>4120</v>
      </c>
      <c r="D11004" s="1">
        <v>42735</v>
      </c>
    </row>
    <row r="11005" spans="1:4" x14ac:dyDescent="0.25">
      <c r="A11005" s="28">
        <v>850935</v>
      </c>
      <c r="B11005" s="11">
        <v>460</v>
      </c>
      <c r="D11005" s="1">
        <v>43100</v>
      </c>
    </row>
    <row r="11006" spans="1:4" x14ac:dyDescent="0.25">
      <c r="A11006" s="28">
        <v>851531</v>
      </c>
      <c r="B11006" s="11">
        <v>4643036</v>
      </c>
      <c r="D11006" s="1">
        <v>43100</v>
      </c>
    </row>
    <row r="11007" spans="1:4" x14ac:dyDescent="0.25">
      <c r="A11007" s="28">
        <v>851535</v>
      </c>
      <c r="B11007" s="11">
        <v>4643036</v>
      </c>
      <c r="D11007" s="1">
        <v>43100</v>
      </c>
    </row>
    <row r="11008" spans="1:4" x14ac:dyDescent="0.25">
      <c r="A11008" s="28">
        <v>851620</v>
      </c>
      <c r="B11008" s="11">
        <v>0</v>
      </c>
      <c r="D11008" s="1">
        <v>42977</v>
      </c>
    </row>
    <row r="11009" spans="1:4" x14ac:dyDescent="0.25">
      <c r="A11009" s="28">
        <v>851624</v>
      </c>
      <c r="B11009" s="11">
        <v>38601850</v>
      </c>
      <c r="D11009" s="1">
        <v>42977</v>
      </c>
    </row>
    <row r="11010" spans="1:4" x14ac:dyDescent="0.25">
      <c r="A11010" s="28">
        <v>851628</v>
      </c>
      <c r="B11010" s="11">
        <v>38601850</v>
      </c>
      <c r="D11010" s="1">
        <v>42977</v>
      </c>
    </row>
    <row r="11011" spans="1:4" x14ac:dyDescent="0.25">
      <c r="A11011" s="28">
        <v>851662</v>
      </c>
      <c r="B11011" s="11">
        <v>0</v>
      </c>
      <c r="D11011" s="1">
        <v>42916</v>
      </c>
    </row>
    <row r="11012" spans="1:4" x14ac:dyDescent="0.25">
      <c r="A11012" s="28">
        <v>851662</v>
      </c>
      <c r="B11012" s="11">
        <v>1022551</v>
      </c>
      <c r="D11012" s="1">
        <v>43100</v>
      </c>
    </row>
    <row r="11013" spans="1:4" x14ac:dyDescent="0.25">
      <c r="A11013" s="28">
        <v>851704</v>
      </c>
      <c r="B11013" s="11">
        <v>6008722</v>
      </c>
      <c r="D11013" s="1">
        <v>43100</v>
      </c>
    </row>
    <row r="11014" spans="1:4" x14ac:dyDescent="0.25">
      <c r="A11014" s="28">
        <v>851708</v>
      </c>
      <c r="B11014" s="11">
        <v>6008722</v>
      </c>
      <c r="D11014" s="1">
        <v>43100</v>
      </c>
    </row>
    <row r="11015" spans="1:4" x14ac:dyDescent="0.25">
      <c r="A11015" s="28">
        <v>851745</v>
      </c>
      <c r="B11015" s="11">
        <v>133</v>
      </c>
      <c r="C11015" t="s">
        <v>4484</v>
      </c>
      <c r="D11015" s="1">
        <v>43066</v>
      </c>
    </row>
    <row r="11016" spans="1:4" x14ac:dyDescent="0.25">
      <c r="A11016" s="28">
        <v>852103</v>
      </c>
      <c r="B11016" s="11">
        <v>0</v>
      </c>
      <c r="D11016" s="1">
        <v>43008</v>
      </c>
    </row>
    <row r="11017" spans="1:4" x14ac:dyDescent="0.25">
      <c r="A11017" s="28">
        <v>852127</v>
      </c>
      <c r="B11017" s="11">
        <v>1135566</v>
      </c>
      <c r="D11017" s="1">
        <v>42735</v>
      </c>
    </row>
    <row r="11018" spans="1:4" x14ac:dyDescent="0.25">
      <c r="A11018" s="28">
        <v>852127</v>
      </c>
      <c r="B11018" s="11">
        <v>1541335</v>
      </c>
      <c r="D11018" s="1">
        <v>43100</v>
      </c>
    </row>
    <row r="11019" spans="1:4" x14ac:dyDescent="0.25">
      <c r="A11019" s="28">
        <v>852131</v>
      </c>
      <c r="B11019" s="11">
        <v>1135566</v>
      </c>
      <c r="D11019" s="1">
        <v>42735</v>
      </c>
    </row>
    <row r="11020" spans="1:4" x14ac:dyDescent="0.25">
      <c r="A11020" s="28">
        <v>852184</v>
      </c>
      <c r="B11020" s="11">
        <v>1046093</v>
      </c>
      <c r="D11020" s="1">
        <v>43100</v>
      </c>
    </row>
    <row r="11021" spans="1:4" x14ac:dyDescent="0.25">
      <c r="A11021" s="28">
        <v>852188</v>
      </c>
      <c r="B11021" s="11">
        <v>1046093</v>
      </c>
      <c r="D11021" s="1">
        <v>43100</v>
      </c>
    </row>
    <row r="11022" spans="1:4" x14ac:dyDescent="0.25">
      <c r="A11022" s="28">
        <v>852302</v>
      </c>
      <c r="B11022" s="11">
        <v>34589</v>
      </c>
      <c r="D11022" s="1">
        <v>42978</v>
      </c>
    </row>
    <row r="11023" spans="1:4" x14ac:dyDescent="0.25">
      <c r="A11023" s="28">
        <v>852306</v>
      </c>
      <c r="B11023" s="11">
        <v>0</v>
      </c>
      <c r="C11023" s="44">
        <v>0.5</v>
      </c>
      <c r="D11023" s="1">
        <v>42978</v>
      </c>
    </row>
    <row r="11024" spans="1:4" x14ac:dyDescent="0.25">
      <c r="A11024" s="28">
        <v>852315</v>
      </c>
      <c r="B11024" s="11">
        <v>4676</v>
      </c>
      <c r="D11024" s="1">
        <v>42986</v>
      </c>
    </row>
    <row r="11025" spans="1:4" x14ac:dyDescent="0.25">
      <c r="A11025" s="28">
        <v>852327</v>
      </c>
      <c r="B11025" s="11">
        <v>1817705</v>
      </c>
      <c r="D11025" s="1">
        <v>42735</v>
      </c>
    </row>
    <row r="11026" spans="1:4" x14ac:dyDescent="0.25">
      <c r="A11026" s="28">
        <v>852327</v>
      </c>
      <c r="B11026" s="11">
        <v>2113603</v>
      </c>
      <c r="D11026" s="1">
        <v>43100</v>
      </c>
    </row>
    <row r="11027" spans="1:4" x14ac:dyDescent="0.25">
      <c r="A11027" s="28">
        <v>852331</v>
      </c>
      <c r="B11027" s="11">
        <v>1817705</v>
      </c>
      <c r="D11027" s="1">
        <v>42735</v>
      </c>
    </row>
    <row r="11028" spans="1:4" x14ac:dyDescent="0.25">
      <c r="A11028" s="28">
        <v>852331</v>
      </c>
      <c r="B11028" s="11">
        <v>2113603</v>
      </c>
      <c r="D11028" s="1">
        <v>43100</v>
      </c>
    </row>
    <row r="11029" spans="1:4" x14ac:dyDescent="0.25">
      <c r="A11029" s="28">
        <v>852550</v>
      </c>
      <c r="B11029" s="11">
        <v>2452</v>
      </c>
      <c r="D11029" s="1">
        <v>43008</v>
      </c>
    </row>
    <row r="11030" spans="1:4" x14ac:dyDescent="0.25">
      <c r="A11030" s="28">
        <v>852570</v>
      </c>
      <c r="B11030" s="11">
        <v>300000</v>
      </c>
      <c r="D11030" s="1">
        <v>43100</v>
      </c>
    </row>
    <row r="11031" spans="1:4" x14ac:dyDescent="0.25">
      <c r="A11031" s="28">
        <v>852587</v>
      </c>
      <c r="B11031" s="11">
        <v>4749913</v>
      </c>
      <c r="D11031" s="1">
        <v>43039</v>
      </c>
    </row>
    <row r="11032" spans="1:4" x14ac:dyDescent="0.25">
      <c r="A11032" s="28">
        <v>852608</v>
      </c>
      <c r="B11032" s="11">
        <v>101839</v>
      </c>
      <c r="D11032" s="1">
        <v>43100</v>
      </c>
    </row>
    <row r="11033" spans="1:4" x14ac:dyDescent="0.25">
      <c r="A11033" s="28">
        <v>852656</v>
      </c>
      <c r="B11033" s="11">
        <v>330</v>
      </c>
      <c r="D11033" s="1">
        <v>43008</v>
      </c>
    </row>
    <row r="11034" spans="1:4" x14ac:dyDescent="0.25">
      <c r="A11034" s="28">
        <v>852885</v>
      </c>
      <c r="B11034" s="11">
        <v>26988326</v>
      </c>
      <c r="D11034" s="1">
        <v>43100</v>
      </c>
    </row>
    <row r="11035" spans="1:4" x14ac:dyDescent="0.25">
      <c r="A11035" s="28">
        <v>852891</v>
      </c>
      <c r="B11035" s="11">
        <v>26988326</v>
      </c>
      <c r="D11035" s="1">
        <v>43100</v>
      </c>
    </row>
    <row r="11036" spans="1:4" x14ac:dyDescent="0.25">
      <c r="A11036" s="28">
        <v>852902</v>
      </c>
      <c r="B11036" s="11">
        <v>5</v>
      </c>
      <c r="D11036" s="1">
        <v>43465</v>
      </c>
    </row>
    <row r="11037" spans="1:4" x14ac:dyDescent="0.25">
      <c r="A11037" s="28">
        <v>852922</v>
      </c>
      <c r="B11037" s="11">
        <v>0</v>
      </c>
      <c r="D11037" s="1">
        <v>43100</v>
      </c>
    </row>
    <row r="11038" spans="1:4" x14ac:dyDescent="0.25">
      <c r="A11038" s="28">
        <v>852926</v>
      </c>
      <c r="B11038" s="11">
        <v>80000</v>
      </c>
      <c r="D11038" s="1">
        <v>43465</v>
      </c>
    </row>
    <row r="11039" spans="1:4" x14ac:dyDescent="0.25">
      <c r="A11039" s="28">
        <v>853015</v>
      </c>
      <c r="B11039" s="11">
        <v>0</v>
      </c>
      <c r="C11039" s="45">
        <v>5.6000000000000001E-2</v>
      </c>
      <c r="D11039" s="1">
        <v>42916</v>
      </c>
    </row>
    <row r="11040" spans="1:4" x14ac:dyDescent="0.25">
      <c r="A11040" s="28">
        <v>853015</v>
      </c>
      <c r="B11040" s="11">
        <v>0</v>
      </c>
      <c r="C11040" s="45">
        <v>0.22220000000000001</v>
      </c>
      <c r="D11040" s="1">
        <v>43100</v>
      </c>
    </row>
    <row r="11041" spans="1:4" x14ac:dyDescent="0.25">
      <c r="A11041" s="28">
        <v>853019</v>
      </c>
      <c r="B11041" s="11">
        <v>57302</v>
      </c>
      <c r="D11041" s="1">
        <v>42916</v>
      </c>
    </row>
    <row r="11042" spans="1:4" x14ac:dyDescent="0.25">
      <c r="A11042" s="28">
        <v>853019</v>
      </c>
      <c r="B11042" s="11">
        <v>196586</v>
      </c>
      <c r="D11042" s="1">
        <v>43100</v>
      </c>
    </row>
    <row r="11043" spans="1:4" x14ac:dyDescent="0.25">
      <c r="A11043" s="28">
        <v>853023</v>
      </c>
      <c r="B11043" s="11">
        <v>0</v>
      </c>
      <c r="C11043" s="44">
        <v>0.5</v>
      </c>
      <c r="D11043" s="1">
        <v>43100</v>
      </c>
    </row>
    <row r="11044" spans="1:4" x14ac:dyDescent="0.25">
      <c r="A11044" s="28">
        <v>853027</v>
      </c>
      <c r="B11044" s="11">
        <v>59775</v>
      </c>
      <c r="D11044" s="1">
        <v>43100</v>
      </c>
    </row>
    <row r="11045" spans="1:4" x14ac:dyDescent="0.25">
      <c r="A11045" s="28">
        <v>853058</v>
      </c>
      <c r="B11045" s="11">
        <v>0</v>
      </c>
      <c r="C11045" s="44">
        <v>0.14000000000000001</v>
      </c>
      <c r="D11045" s="1">
        <v>42916</v>
      </c>
    </row>
    <row r="11046" spans="1:4" x14ac:dyDescent="0.25">
      <c r="A11046" s="28">
        <v>853062</v>
      </c>
      <c r="B11046" s="11">
        <v>23460</v>
      </c>
      <c r="D11046" s="1">
        <v>42916</v>
      </c>
    </row>
    <row r="11047" spans="1:4" x14ac:dyDescent="0.25">
      <c r="A11047" s="28">
        <v>853079</v>
      </c>
      <c r="B11047" s="11">
        <v>12998525</v>
      </c>
      <c r="D11047" s="1">
        <v>43100</v>
      </c>
    </row>
    <row r="11048" spans="1:4" x14ac:dyDescent="0.25">
      <c r="A11048" s="28">
        <v>853132</v>
      </c>
      <c r="B11048" s="11">
        <v>28372</v>
      </c>
      <c r="D11048" s="1">
        <v>43100</v>
      </c>
    </row>
    <row r="11049" spans="1:4" x14ac:dyDescent="0.25">
      <c r="A11049" s="28">
        <v>853136</v>
      </c>
      <c r="B11049" s="11">
        <v>0</v>
      </c>
      <c r="C11049" s="44">
        <v>0.5</v>
      </c>
      <c r="D11049" s="1">
        <v>43100</v>
      </c>
    </row>
    <row r="11050" spans="1:4" x14ac:dyDescent="0.25">
      <c r="A11050" s="28">
        <v>853145</v>
      </c>
      <c r="B11050" s="11">
        <v>30000</v>
      </c>
      <c r="D11050" s="1">
        <v>43131</v>
      </c>
    </row>
    <row r="11051" spans="1:4" x14ac:dyDescent="0.25">
      <c r="A11051" s="28">
        <v>853149</v>
      </c>
      <c r="B11051" s="11">
        <v>0</v>
      </c>
      <c r="C11051" s="44">
        <v>0.6</v>
      </c>
      <c r="D11051" s="1">
        <v>43131</v>
      </c>
    </row>
    <row r="11052" spans="1:4" x14ac:dyDescent="0.25">
      <c r="A11052" s="28">
        <v>853153</v>
      </c>
      <c r="B11052" s="11">
        <v>0</v>
      </c>
      <c r="D11052" s="1">
        <v>43131</v>
      </c>
    </row>
    <row r="11053" spans="1:4" x14ac:dyDescent="0.25">
      <c r="A11053" s="28">
        <v>853343</v>
      </c>
      <c r="B11053" s="11">
        <v>0</v>
      </c>
      <c r="C11053" t="s">
        <v>4485</v>
      </c>
      <c r="D11053" s="1">
        <v>43008</v>
      </c>
    </row>
    <row r="11054" spans="1:4" x14ac:dyDescent="0.25">
      <c r="A11054" s="28">
        <v>853359</v>
      </c>
      <c r="B11054" s="11">
        <v>0</v>
      </c>
      <c r="C11054" t="s">
        <v>4486</v>
      </c>
      <c r="D11054" s="1">
        <v>43008</v>
      </c>
    </row>
    <row r="11055" spans="1:4" x14ac:dyDescent="0.25">
      <c r="A11055" s="28">
        <v>853363</v>
      </c>
      <c r="B11055" s="11">
        <v>0</v>
      </c>
      <c r="C11055" t="s">
        <v>4486</v>
      </c>
      <c r="D11055" s="1">
        <v>43008</v>
      </c>
    </row>
    <row r="11056" spans="1:4" x14ac:dyDescent="0.25">
      <c r="A11056" s="28">
        <v>853444</v>
      </c>
      <c r="B11056" s="11">
        <v>0</v>
      </c>
      <c r="D11056" s="1">
        <v>42916</v>
      </c>
    </row>
    <row r="11057" spans="1:4" x14ac:dyDescent="0.25">
      <c r="A11057" s="28">
        <v>853444</v>
      </c>
      <c r="B11057" s="11">
        <v>1775</v>
      </c>
      <c r="D11057" s="1">
        <v>43008</v>
      </c>
    </row>
    <row r="11058" spans="1:4" x14ac:dyDescent="0.25">
      <c r="A11058" s="28">
        <v>853461</v>
      </c>
      <c r="B11058" s="11">
        <v>0</v>
      </c>
      <c r="D11058" s="1">
        <v>43009</v>
      </c>
    </row>
    <row r="11059" spans="1:4" x14ac:dyDescent="0.25">
      <c r="A11059" s="28">
        <v>853465</v>
      </c>
      <c r="B11059" s="11">
        <v>0</v>
      </c>
      <c r="D11059" s="1">
        <v>43009</v>
      </c>
    </row>
    <row r="11060" spans="1:4" x14ac:dyDescent="0.25">
      <c r="A11060" s="28">
        <v>853469</v>
      </c>
      <c r="B11060" s="11">
        <v>0</v>
      </c>
      <c r="D11060" s="1">
        <v>43009</v>
      </c>
    </row>
    <row r="11061" spans="1:4" x14ac:dyDescent="0.25">
      <c r="A11061" s="28">
        <v>853489</v>
      </c>
      <c r="B11061" s="11">
        <v>209141</v>
      </c>
      <c r="D11061" s="1">
        <v>43008</v>
      </c>
    </row>
    <row r="11062" spans="1:4" x14ac:dyDescent="0.25">
      <c r="A11062" s="28">
        <v>853493</v>
      </c>
      <c r="B11062" s="11">
        <v>209141</v>
      </c>
      <c r="D11062" s="1">
        <v>43008</v>
      </c>
    </row>
    <row r="11063" spans="1:4" x14ac:dyDescent="0.25">
      <c r="A11063" s="28">
        <v>853588</v>
      </c>
      <c r="B11063" s="11">
        <v>47817</v>
      </c>
      <c r="D11063" s="1">
        <v>43008</v>
      </c>
    </row>
    <row r="11064" spans="1:4" x14ac:dyDescent="0.25">
      <c r="A11064" s="28">
        <v>853954</v>
      </c>
      <c r="B11064" s="11">
        <v>8100238</v>
      </c>
      <c r="D11064" s="1">
        <v>43100</v>
      </c>
    </row>
    <row r="11065" spans="1:4" x14ac:dyDescent="0.25">
      <c r="A11065" s="28">
        <v>853958</v>
      </c>
      <c r="B11065" s="11">
        <v>8100238</v>
      </c>
      <c r="D11065" s="1">
        <v>43100</v>
      </c>
    </row>
    <row r="11066" spans="1:4" x14ac:dyDescent="0.25">
      <c r="A11066" s="28">
        <v>854161</v>
      </c>
      <c r="B11066" s="11">
        <v>12500</v>
      </c>
      <c r="D11066" s="1">
        <v>43008</v>
      </c>
    </row>
    <row r="11067" spans="1:4" x14ac:dyDescent="0.25">
      <c r="A11067" s="28">
        <v>854165</v>
      </c>
      <c r="B11067" s="11">
        <v>92860</v>
      </c>
      <c r="D11067" s="1">
        <v>43008</v>
      </c>
    </row>
    <row r="11068" spans="1:4" x14ac:dyDescent="0.25">
      <c r="A11068" s="28">
        <v>854173</v>
      </c>
      <c r="B11068" s="11">
        <v>1</v>
      </c>
      <c r="D11068" s="1">
        <v>43100</v>
      </c>
    </row>
    <row r="11069" spans="1:4" x14ac:dyDescent="0.25">
      <c r="A11069" s="28">
        <v>854177</v>
      </c>
      <c r="B11069" s="11">
        <v>25000</v>
      </c>
      <c r="D11069" s="1">
        <v>43100</v>
      </c>
    </row>
    <row r="11070" spans="1:4" x14ac:dyDescent="0.25">
      <c r="A11070" s="28">
        <v>854182</v>
      </c>
      <c r="B11070" s="11">
        <v>135000</v>
      </c>
      <c r="D11070" s="1">
        <v>43100</v>
      </c>
    </row>
    <row r="11071" spans="1:4" x14ac:dyDescent="0.25">
      <c r="A11071" s="28">
        <v>854197</v>
      </c>
      <c r="B11071" s="11">
        <v>186801</v>
      </c>
      <c r="D11071" s="1">
        <v>43100</v>
      </c>
    </row>
    <row r="11072" spans="1:4" x14ac:dyDescent="0.25">
      <c r="A11072" s="28">
        <v>854201</v>
      </c>
      <c r="B11072" s="11">
        <v>50000</v>
      </c>
      <c r="D11072" s="1">
        <v>43100</v>
      </c>
    </row>
    <row r="11073" spans="1:4" x14ac:dyDescent="0.25">
      <c r="A11073" s="28">
        <v>854250</v>
      </c>
      <c r="B11073" s="11">
        <v>1243034</v>
      </c>
      <c r="D11073" s="1">
        <v>43100</v>
      </c>
    </row>
    <row r="11074" spans="1:4" x14ac:dyDescent="0.25">
      <c r="A11074" s="28">
        <v>854254</v>
      </c>
      <c r="B11074" s="11">
        <v>1243034</v>
      </c>
      <c r="D11074" s="1">
        <v>43100</v>
      </c>
    </row>
    <row r="11075" spans="1:4" x14ac:dyDescent="0.25">
      <c r="A11075" s="28">
        <v>854270</v>
      </c>
      <c r="B11075" s="11">
        <v>0</v>
      </c>
      <c r="C11075" s="52">
        <v>0</v>
      </c>
      <c r="D11075" s="1">
        <v>43100</v>
      </c>
    </row>
    <row r="11076" spans="1:4" x14ac:dyDescent="0.25">
      <c r="A11076" s="28">
        <v>854274</v>
      </c>
      <c r="B11076" s="11">
        <v>21573</v>
      </c>
      <c r="D11076" s="1">
        <v>43100</v>
      </c>
    </row>
    <row r="11077" spans="1:4" x14ac:dyDescent="0.25">
      <c r="A11077" s="28">
        <v>854310</v>
      </c>
      <c r="B11077" s="11">
        <v>38452</v>
      </c>
      <c r="D11077" s="1">
        <v>43100</v>
      </c>
    </row>
    <row r="11078" spans="1:4" x14ac:dyDescent="0.25">
      <c r="A11078" s="28">
        <v>854314</v>
      </c>
      <c r="B11078" s="11">
        <v>0</v>
      </c>
      <c r="C11078" t="s">
        <v>4611</v>
      </c>
      <c r="D11078" s="1">
        <v>43100</v>
      </c>
    </row>
    <row r="11079" spans="1:4" x14ac:dyDescent="0.25">
      <c r="A11079" s="28">
        <v>854409</v>
      </c>
      <c r="B11079" s="11">
        <v>4152200</v>
      </c>
      <c r="D11079" s="1">
        <v>43100</v>
      </c>
    </row>
    <row r="11080" spans="1:4" x14ac:dyDescent="0.25">
      <c r="A11080" s="28">
        <v>854414</v>
      </c>
      <c r="B11080" s="11">
        <v>4152200</v>
      </c>
      <c r="D11080" s="1">
        <v>43100</v>
      </c>
    </row>
    <row r="11081" spans="1:4" x14ac:dyDescent="0.25">
      <c r="A11081" s="28">
        <v>854459</v>
      </c>
      <c r="B11081" s="11">
        <v>0</v>
      </c>
      <c r="C11081" s="44">
        <v>0.5</v>
      </c>
      <c r="D11081" s="1">
        <v>42916</v>
      </c>
    </row>
    <row r="11082" spans="1:4" x14ac:dyDescent="0.25">
      <c r="A11082" s="28">
        <v>854459</v>
      </c>
      <c r="B11082" s="11">
        <v>0</v>
      </c>
      <c r="C11082" s="44">
        <v>0.6</v>
      </c>
      <c r="D11082" s="1">
        <v>43100</v>
      </c>
    </row>
    <row r="11083" spans="1:4" x14ac:dyDescent="0.25">
      <c r="A11083" s="28">
        <v>854463</v>
      </c>
      <c r="B11083" s="11">
        <v>0</v>
      </c>
      <c r="C11083" s="44">
        <v>0.67</v>
      </c>
      <c r="D11083" s="1">
        <v>42916</v>
      </c>
    </row>
    <row r="11084" spans="1:4" x14ac:dyDescent="0.25">
      <c r="A11084" s="28">
        <v>854463</v>
      </c>
      <c r="B11084" s="11">
        <v>0</v>
      </c>
      <c r="C11084" s="44">
        <v>0.67</v>
      </c>
      <c r="D11084" s="1">
        <v>43100</v>
      </c>
    </row>
    <row r="11085" spans="1:4" x14ac:dyDescent="0.25">
      <c r="A11085" s="28">
        <v>854470</v>
      </c>
      <c r="B11085" s="11">
        <v>21139</v>
      </c>
      <c r="D11085" s="1">
        <v>42916</v>
      </c>
    </row>
    <row r="11086" spans="1:4" x14ac:dyDescent="0.25">
      <c r="A11086" s="28">
        <v>854474</v>
      </c>
      <c r="B11086" s="11">
        <v>0</v>
      </c>
      <c r="D11086" s="1">
        <v>42916</v>
      </c>
    </row>
    <row r="11087" spans="1:4" x14ac:dyDescent="0.25">
      <c r="A11087" s="28">
        <v>854478</v>
      </c>
      <c r="B11087" s="11">
        <v>0</v>
      </c>
      <c r="D11087" s="1">
        <v>42916</v>
      </c>
    </row>
    <row r="11088" spans="1:4" x14ac:dyDescent="0.25">
      <c r="A11088" s="28">
        <v>854482</v>
      </c>
      <c r="B11088" s="11">
        <v>6</v>
      </c>
      <c r="D11088" s="1">
        <v>42916</v>
      </c>
    </row>
    <row r="11089" spans="1:4" x14ac:dyDescent="0.25">
      <c r="A11089" s="28">
        <v>854494</v>
      </c>
      <c r="B11089" s="11">
        <v>0</v>
      </c>
      <c r="D11089" s="1">
        <v>42916</v>
      </c>
    </row>
    <row r="11090" spans="1:4" x14ac:dyDescent="0.25">
      <c r="A11090" s="28">
        <v>854498</v>
      </c>
      <c r="B11090" s="11">
        <v>0</v>
      </c>
      <c r="D11090" s="1">
        <v>42916</v>
      </c>
    </row>
    <row r="11091" spans="1:4" x14ac:dyDescent="0.25">
      <c r="A11091" s="28">
        <v>854608</v>
      </c>
      <c r="B11091" s="11">
        <v>0</v>
      </c>
      <c r="C11091" t="s">
        <v>4487</v>
      </c>
      <c r="D11091" s="1">
        <v>43036</v>
      </c>
    </row>
    <row r="11092" spans="1:4" x14ac:dyDescent="0.25">
      <c r="A11092" s="28">
        <v>854663</v>
      </c>
      <c r="B11092" s="11">
        <v>0</v>
      </c>
      <c r="D11092" s="1">
        <v>42977</v>
      </c>
    </row>
    <row r="11093" spans="1:4" x14ac:dyDescent="0.25">
      <c r="A11093" s="28">
        <v>854712</v>
      </c>
      <c r="B11093" s="11">
        <v>1</v>
      </c>
      <c r="D11093" s="1">
        <v>42977</v>
      </c>
    </row>
    <row r="11094" spans="1:4" x14ac:dyDescent="0.25">
      <c r="A11094" s="28">
        <v>854716</v>
      </c>
      <c r="B11094" s="11">
        <v>1</v>
      </c>
      <c r="D11094" s="1">
        <v>42977</v>
      </c>
    </row>
    <row r="11095" spans="1:4" x14ac:dyDescent="0.25">
      <c r="A11095" s="28">
        <v>854720</v>
      </c>
      <c r="B11095" s="11">
        <v>77</v>
      </c>
      <c r="D11095" s="1">
        <v>42977</v>
      </c>
    </row>
    <row r="11096" spans="1:4" x14ac:dyDescent="0.25">
      <c r="A11096" s="28">
        <v>854785</v>
      </c>
      <c r="B11096" s="11">
        <v>1500</v>
      </c>
      <c r="D11096" s="1">
        <v>42961</v>
      </c>
    </row>
    <row r="11097" spans="1:4" x14ac:dyDescent="0.25">
      <c r="A11097" s="28">
        <v>854883</v>
      </c>
      <c r="B11097" s="11">
        <v>1</v>
      </c>
      <c r="D11097" s="1">
        <v>43100</v>
      </c>
    </row>
    <row r="11098" spans="1:4" x14ac:dyDescent="0.25">
      <c r="A11098" s="28">
        <v>854964</v>
      </c>
      <c r="B11098" s="11">
        <v>2800</v>
      </c>
      <c r="D11098" s="1">
        <v>43100</v>
      </c>
    </row>
    <row r="11099" spans="1:4" x14ac:dyDescent="0.25">
      <c r="A11099" s="28">
        <v>854969</v>
      </c>
      <c r="B11099" s="11">
        <v>3025</v>
      </c>
      <c r="D11099" s="1">
        <v>42977</v>
      </c>
    </row>
    <row r="11100" spans="1:4" x14ac:dyDescent="0.25">
      <c r="A11100" s="28">
        <v>855056</v>
      </c>
      <c r="B11100" s="11">
        <v>750000</v>
      </c>
      <c r="D11100" s="1">
        <v>43159</v>
      </c>
    </row>
    <row r="11101" spans="1:4" x14ac:dyDescent="0.25">
      <c r="A11101" s="28">
        <v>855119</v>
      </c>
      <c r="B11101" s="11">
        <v>66358</v>
      </c>
      <c r="D11101" s="1">
        <v>43100</v>
      </c>
    </row>
    <row r="11102" spans="1:4" x14ac:dyDescent="0.25">
      <c r="A11102" s="28">
        <v>855123</v>
      </c>
      <c r="B11102" s="11">
        <v>0</v>
      </c>
      <c r="D11102" s="1">
        <v>43100</v>
      </c>
    </row>
    <row r="11103" spans="1:4" x14ac:dyDescent="0.25">
      <c r="A11103" s="28">
        <v>855127</v>
      </c>
      <c r="B11103" s="11">
        <v>66358</v>
      </c>
      <c r="D11103" s="1">
        <v>43100</v>
      </c>
    </row>
    <row r="11104" spans="1:4" x14ac:dyDescent="0.25">
      <c r="A11104" s="28">
        <v>855154</v>
      </c>
      <c r="B11104" s="11">
        <v>0</v>
      </c>
      <c r="D11104" s="1">
        <v>42977</v>
      </c>
    </row>
    <row r="11105" spans="1:4" x14ac:dyDescent="0.25">
      <c r="A11105" s="28">
        <v>855169</v>
      </c>
      <c r="B11105" s="11">
        <v>11000</v>
      </c>
      <c r="D11105" s="1">
        <v>42916</v>
      </c>
    </row>
    <row r="11106" spans="1:4" x14ac:dyDescent="0.25">
      <c r="A11106" s="28">
        <v>855330</v>
      </c>
      <c r="B11106" s="11">
        <v>62</v>
      </c>
      <c r="D11106" s="1">
        <v>43100</v>
      </c>
    </row>
    <row r="11107" spans="1:4" x14ac:dyDescent="0.25">
      <c r="A11107" s="28">
        <v>855334</v>
      </c>
      <c r="B11107" s="11">
        <v>103067</v>
      </c>
      <c r="D11107" s="1">
        <v>43100</v>
      </c>
    </row>
    <row r="11108" spans="1:4" x14ac:dyDescent="0.25">
      <c r="A11108" s="28">
        <v>855350</v>
      </c>
      <c r="B11108" s="11">
        <v>47849</v>
      </c>
      <c r="D11108" s="1">
        <v>43008</v>
      </c>
    </row>
    <row r="11109" spans="1:4" x14ac:dyDescent="0.25">
      <c r="A11109" s="28">
        <v>855439</v>
      </c>
      <c r="B11109" s="11">
        <v>33650</v>
      </c>
      <c r="C11109" t="s">
        <v>4612</v>
      </c>
      <c r="D11109" s="1">
        <v>43100</v>
      </c>
    </row>
    <row r="11110" spans="1:4" x14ac:dyDescent="0.25">
      <c r="A11110" s="28">
        <v>855443</v>
      </c>
      <c r="B11110" s="11">
        <v>0</v>
      </c>
      <c r="C11110" s="44">
        <v>0.46</v>
      </c>
      <c r="D11110" s="1">
        <v>43100</v>
      </c>
    </row>
    <row r="11111" spans="1:4" x14ac:dyDescent="0.25">
      <c r="A11111" s="28">
        <v>855470</v>
      </c>
      <c r="B11111" s="11">
        <v>1339229</v>
      </c>
      <c r="D11111" s="1">
        <v>43100</v>
      </c>
    </row>
    <row r="11112" spans="1:4" x14ac:dyDescent="0.25">
      <c r="A11112" s="28">
        <v>855474</v>
      </c>
      <c r="B11112" s="11">
        <v>1339229</v>
      </c>
      <c r="D11112" s="1">
        <v>43100</v>
      </c>
    </row>
    <row r="11113" spans="1:4" x14ac:dyDescent="0.25">
      <c r="A11113" s="28">
        <v>855507</v>
      </c>
      <c r="B11113" s="11">
        <v>1491662</v>
      </c>
      <c r="D11113" s="1">
        <v>43100</v>
      </c>
    </row>
    <row r="11114" spans="1:4" x14ac:dyDescent="0.25">
      <c r="A11114" s="28">
        <v>855512</v>
      </c>
      <c r="B11114" s="11">
        <v>1491663</v>
      </c>
      <c r="D11114" s="1">
        <v>43100</v>
      </c>
    </row>
    <row r="11115" spans="1:4" x14ac:dyDescent="0.25">
      <c r="A11115" s="28">
        <v>855539</v>
      </c>
      <c r="B11115" s="11">
        <v>0</v>
      </c>
      <c r="D11115" s="1">
        <v>43100</v>
      </c>
    </row>
    <row r="11116" spans="1:4" x14ac:dyDescent="0.25">
      <c r="A11116" s="28">
        <v>855543</v>
      </c>
      <c r="B11116" s="11">
        <v>500000</v>
      </c>
      <c r="D11116" s="1">
        <v>43100</v>
      </c>
    </row>
    <row r="11117" spans="1:4" x14ac:dyDescent="0.25">
      <c r="A11117" s="28">
        <v>855590</v>
      </c>
      <c r="B11117" s="11">
        <v>31</v>
      </c>
      <c r="D11117" s="1">
        <v>42947</v>
      </c>
    </row>
    <row r="11118" spans="1:4" x14ac:dyDescent="0.25">
      <c r="A11118" s="28">
        <v>855594</v>
      </c>
      <c r="B11118" s="11">
        <v>489</v>
      </c>
      <c r="D11118" s="1">
        <v>42947</v>
      </c>
    </row>
    <row r="11119" spans="1:4" x14ac:dyDescent="0.25">
      <c r="A11119" s="28">
        <v>855598</v>
      </c>
      <c r="B11119" s="11">
        <v>482732</v>
      </c>
      <c r="D11119" s="1">
        <v>42947</v>
      </c>
    </row>
    <row r="11120" spans="1:4" x14ac:dyDescent="0.25">
      <c r="A11120" s="28">
        <v>855602</v>
      </c>
      <c r="B11120" s="11">
        <v>228277</v>
      </c>
      <c r="D11120" s="1">
        <v>42947</v>
      </c>
    </row>
    <row r="11121" spans="1:4" x14ac:dyDescent="0.25">
      <c r="A11121" s="28">
        <v>855606</v>
      </c>
      <c r="B11121" s="11">
        <v>41121476</v>
      </c>
      <c r="D11121" s="1">
        <v>42947</v>
      </c>
    </row>
    <row r="11122" spans="1:4" x14ac:dyDescent="0.25">
      <c r="A11122" s="28">
        <v>855610</v>
      </c>
      <c r="B11122" s="11">
        <v>482732</v>
      </c>
      <c r="D11122" s="1">
        <v>42947</v>
      </c>
    </row>
    <row r="11123" spans="1:4" x14ac:dyDescent="0.25">
      <c r="A11123" s="28">
        <v>856046</v>
      </c>
      <c r="B11123" s="11">
        <v>4663</v>
      </c>
      <c r="D11123" s="1">
        <v>43028</v>
      </c>
    </row>
    <row r="11124" spans="1:4" x14ac:dyDescent="0.25">
      <c r="A11124" s="28">
        <v>856068</v>
      </c>
      <c r="B11124" s="11">
        <v>186368</v>
      </c>
      <c r="D11124" s="1">
        <v>43100</v>
      </c>
    </row>
    <row r="11125" spans="1:4" x14ac:dyDescent="0.25">
      <c r="A11125" s="28">
        <v>856333</v>
      </c>
      <c r="B11125" s="11">
        <v>0</v>
      </c>
      <c r="D11125" s="1">
        <v>43117</v>
      </c>
    </row>
    <row r="11126" spans="1:4" x14ac:dyDescent="0.25">
      <c r="A11126" s="28">
        <v>856741</v>
      </c>
      <c r="B11126" s="11">
        <v>0</v>
      </c>
      <c r="C11126" s="44">
        <v>0.05</v>
      </c>
      <c r="D11126" s="1">
        <v>43040</v>
      </c>
    </row>
    <row r="11127" spans="1:4" x14ac:dyDescent="0.25">
      <c r="A11127" s="28">
        <v>856745</v>
      </c>
      <c r="B11127" s="11">
        <v>52500</v>
      </c>
      <c r="D11127" s="1">
        <v>43040</v>
      </c>
    </row>
    <row r="11128" spans="1:4" x14ac:dyDescent="0.25">
      <c r="A11128" s="28">
        <v>856939</v>
      </c>
      <c r="B11128" s="11">
        <v>0</v>
      </c>
      <c r="C11128" t="s">
        <v>4613</v>
      </c>
      <c r="D11128" s="1">
        <v>43069</v>
      </c>
    </row>
    <row r="11129" spans="1:4" x14ac:dyDescent="0.25">
      <c r="A11129" s="28">
        <v>857544</v>
      </c>
      <c r="B11129" s="11">
        <v>2904366</v>
      </c>
      <c r="D11129" s="1">
        <v>43007</v>
      </c>
    </row>
    <row r="11130" spans="1:4" x14ac:dyDescent="0.25">
      <c r="A11130" s="28">
        <v>857548</v>
      </c>
      <c r="B11130" s="11">
        <v>2904366</v>
      </c>
      <c r="D11130" s="1">
        <v>43007</v>
      </c>
    </row>
    <row r="11131" spans="1:4" x14ac:dyDescent="0.25">
      <c r="A11131" s="28">
        <v>857755</v>
      </c>
      <c r="B11131" s="11">
        <v>41209</v>
      </c>
      <c r="D11131" s="1">
        <v>43100</v>
      </c>
    </row>
    <row r="11132" spans="1:4" x14ac:dyDescent="0.25">
      <c r="A11132" s="28">
        <v>857773</v>
      </c>
      <c r="B11132" s="11">
        <v>0</v>
      </c>
      <c r="D11132" s="1">
        <v>42978</v>
      </c>
    </row>
    <row r="11133" spans="1:4" x14ac:dyDescent="0.25">
      <c r="A11133" s="28">
        <v>857777</v>
      </c>
      <c r="B11133" s="11">
        <v>0</v>
      </c>
      <c r="D11133" s="1">
        <v>42978</v>
      </c>
    </row>
    <row r="11134" spans="1:4" x14ac:dyDescent="0.25">
      <c r="A11134" s="28">
        <v>857781</v>
      </c>
      <c r="B11134" s="11">
        <v>3956535</v>
      </c>
      <c r="D11134" s="1">
        <v>42978</v>
      </c>
    </row>
    <row r="11135" spans="1:4" x14ac:dyDescent="0.25">
      <c r="A11135" s="28">
        <v>857785</v>
      </c>
      <c r="B11135" s="11">
        <v>3956535</v>
      </c>
      <c r="D11135" s="1">
        <v>42978</v>
      </c>
    </row>
    <row r="11136" spans="1:4" x14ac:dyDescent="0.25">
      <c r="A11136" s="28">
        <v>857961</v>
      </c>
      <c r="B11136" s="11">
        <v>1273626</v>
      </c>
      <c r="D11136" s="1">
        <v>43100</v>
      </c>
    </row>
    <row r="11137" spans="1:4" x14ac:dyDescent="0.25">
      <c r="A11137" s="28">
        <v>857965</v>
      </c>
      <c r="B11137" s="11">
        <v>1273626</v>
      </c>
      <c r="D11137" s="1">
        <v>43100</v>
      </c>
    </row>
    <row r="11138" spans="1:4" x14ac:dyDescent="0.25">
      <c r="A11138" s="28">
        <v>858139</v>
      </c>
      <c r="B11138" s="11">
        <v>8</v>
      </c>
      <c r="D11138" s="1">
        <v>43100</v>
      </c>
    </row>
    <row r="11139" spans="1:4" x14ac:dyDescent="0.25">
      <c r="A11139" s="28">
        <v>858143</v>
      </c>
      <c r="B11139" s="11">
        <v>371</v>
      </c>
      <c r="D11139" s="1">
        <v>43100</v>
      </c>
    </row>
    <row r="11140" spans="1:4" x14ac:dyDescent="0.25">
      <c r="A11140" s="28">
        <v>858147</v>
      </c>
      <c r="B11140" s="11">
        <v>1300823</v>
      </c>
      <c r="D11140" s="1">
        <v>43100</v>
      </c>
    </row>
    <row r="11141" spans="1:4" x14ac:dyDescent="0.25">
      <c r="A11141" s="28">
        <v>858151</v>
      </c>
      <c r="B11141" s="11">
        <v>1389068</v>
      </c>
      <c r="D11141" s="1">
        <v>43100</v>
      </c>
    </row>
    <row r="11142" spans="1:4" x14ac:dyDescent="0.25">
      <c r="A11142" s="28">
        <v>858177</v>
      </c>
      <c r="B11142" s="11">
        <v>0</v>
      </c>
      <c r="C11142" s="44">
        <v>0.01</v>
      </c>
      <c r="D11142" s="1">
        <v>43100</v>
      </c>
    </row>
    <row r="11143" spans="1:4" x14ac:dyDescent="0.25">
      <c r="A11143" s="28">
        <v>858181</v>
      </c>
      <c r="B11143" s="11">
        <v>1985</v>
      </c>
      <c r="D11143" s="1">
        <v>43100</v>
      </c>
    </row>
    <row r="11144" spans="1:4" x14ac:dyDescent="0.25">
      <c r="A11144" s="28">
        <v>858286</v>
      </c>
      <c r="B11144" s="11">
        <v>3153032</v>
      </c>
      <c r="D11144" s="1">
        <v>43006</v>
      </c>
    </row>
    <row r="11145" spans="1:4" x14ac:dyDescent="0.25">
      <c r="A11145" s="28">
        <v>858290</v>
      </c>
      <c r="B11145" s="11">
        <v>3153032</v>
      </c>
      <c r="D11145" s="1">
        <v>43006</v>
      </c>
    </row>
    <row r="11146" spans="1:4" x14ac:dyDescent="0.25">
      <c r="A11146" s="28">
        <v>858736</v>
      </c>
      <c r="B11146" s="11">
        <v>20</v>
      </c>
      <c r="D11146" s="1">
        <v>42916</v>
      </c>
    </row>
    <row r="11147" spans="1:4" x14ac:dyDescent="0.25">
      <c r="A11147" s="28">
        <v>858775</v>
      </c>
      <c r="B11147" s="11">
        <v>0</v>
      </c>
      <c r="D11147" s="1">
        <v>42977</v>
      </c>
    </row>
    <row r="11148" spans="1:4" x14ac:dyDescent="0.25">
      <c r="A11148" s="28">
        <v>858821</v>
      </c>
      <c r="B11148" s="11">
        <v>18</v>
      </c>
      <c r="D11148" s="1">
        <v>43100</v>
      </c>
    </row>
    <row r="11149" spans="1:4" x14ac:dyDescent="0.25">
      <c r="A11149" s="28">
        <v>858825</v>
      </c>
      <c r="B11149" s="11">
        <v>18</v>
      </c>
      <c r="D11149" s="1">
        <v>43100</v>
      </c>
    </row>
    <row r="11150" spans="1:4" x14ac:dyDescent="0.25">
      <c r="A11150" s="28">
        <v>858916</v>
      </c>
      <c r="B11150" s="11">
        <v>18000</v>
      </c>
      <c r="D11150" s="1">
        <v>42916</v>
      </c>
    </row>
    <row r="11151" spans="1:4" x14ac:dyDescent="0.25">
      <c r="A11151" s="28">
        <v>859068</v>
      </c>
      <c r="B11151" s="11">
        <v>641375</v>
      </c>
      <c r="D11151" s="1">
        <v>43100</v>
      </c>
    </row>
    <row r="11152" spans="1:4" x14ac:dyDescent="0.25">
      <c r="A11152" s="28">
        <v>859072</v>
      </c>
      <c r="B11152" s="11">
        <v>641376</v>
      </c>
      <c r="D11152" s="1">
        <v>43100</v>
      </c>
    </row>
    <row r="11153" spans="1:4" x14ac:dyDescent="0.25">
      <c r="A11153" s="28">
        <v>859085</v>
      </c>
      <c r="B11153" s="11">
        <v>1667296</v>
      </c>
      <c r="D11153" s="1">
        <v>43100</v>
      </c>
    </row>
    <row r="11154" spans="1:4" x14ac:dyDescent="0.25">
      <c r="A11154" s="28">
        <v>859089</v>
      </c>
      <c r="B11154" s="11">
        <v>1681350</v>
      </c>
      <c r="D11154" s="1">
        <v>43100</v>
      </c>
    </row>
    <row r="11155" spans="1:4" x14ac:dyDescent="0.25">
      <c r="A11155" s="28">
        <v>859159</v>
      </c>
      <c r="B11155" s="11">
        <v>22</v>
      </c>
      <c r="D11155" s="1">
        <v>43100</v>
      </c>
    </row>
    <row r="11156" spans="1:4" x14ac:dyDescent="0.25">
      <c r="A11156" s="28">
        <v>859163</v>
      </c>
      <c r="B11156" s="11">
        <v>88</v>
      </c>
      <c r="D11156" s="1">
        <v>42916</v>
      </c>
    </row>
    <row r="11157" spans="1:4" x14ac:dyDescent="0.25">
      <c r="A11157" s="28">
        <v>859171</v>
      </c>
      <c r="B11157" s="11">
        <v>565818</v>
      </c>
      <c r="D11157" s="1">
        <v>43100</v>
      </c>
    </row>
    <row r="11158" spans="1:4" x14ac:dyDescent="0.25">
      <c r="A11158" s="28">
        <v>859175</v>
      </c>
      <c r="B11158" s="11">
        <v>565818</v>
      </c>
      <c r="D11158" s="1">
        <v>43100</v>
      </c>
    </row>
    <row r="11159" spans="1:4" x14ac:dyDescent="0.25">
      <c r="A11159" s="28">
        <v>859195</v>
      </c>
      <c r="B11159" s="11">
        <v>3231494</v>
      </c>
      <c r="D11159" s="1">
        <v>43100</v>
      </c>
    </row>
    <row r="11160" spans="1:4" x14ac:dyDescent="0.25">
      <c r="A11160" s="28">
        <v>859199</v>
      </c>
      <c r="B11160" s="11">
        <v>280838</v>
      </c>
      <c r="D11160" s="1">
        <v>43100</v>
      </c>
    </row>
    <row r="11161" spans="1:4" x14ac:dyDescent="0.25">
      <c r="A11161" s="28">
        <v>859207</v>
      </c>
      <c r="B11161" s="11">
        <v>3231494</v>
      </c>
      <c r="D11161" s="1">
        <v>43100</v>
      </c>
    </row>
    <row r="11162" spans="1:4" x14ac:dyDescent="0.25">
      <c r="A11162" s="28">
        <v>860383</v>
      </c>
      <c r="B11162" s="11">
        <v>74</v>
      </c>
      <c r="D11162" s="1">
        <v>43099</v>
      </c>
    </row>
    <row r="11163" spans="1:4" x14ac:dyDescent="0.25">
      <c r="A11163" s="28">
        <v>860387</v>
      </c>
      <c r="B11163" s="11">
        <v>885</v>
      </c>
      <c r="D11163" s="1">
        <v>43099</v>
      </c>
    </row>
    <row r="11164" spans="1:4" x14ac:dyDescent="0.25">
      <c r="A11164" s="28">
        <v>860391</v>
      </c>
      <c r="B11164" s="11">
        <v>48913847</v>
      </c>
      <c r="D11164" s="1">
        <v>43099</v>
      </c>
    </row>
    <row r="11165" spans="1:4" x14ac:dyDescent="0.25">
      <c r="A11165" s="28">
        <v>860395</v>
      </c>
      <c r="B11165" s="11">
        <v>264979</v>
      </c>
      <c r="D11165" s="1">
        <v>43099</v>
      </c>
    </row>
    <row r="11166" spans="1:4" x14ac:dyDescent="0.25">
      <c r="A11166" s="28">
        <v>860399</v>
      </c>
      <c r="B11166" s="11">
        <v>48913848</v>
      </c>
      <c r="D11166" s="1">
        <v>43099</v>
      </c>
    </row>
    <row r="11167" spans="1:4" x14ac:dyDescent="0.25">
      <c r="A11167" s="28">
        <v>860518</v>
      </c>
      <c r="B11167" s="11">
        <v>6</v>
      </c>
      <c r="D11167" s="1">
        <v>42369</v>
      </c>
    </row>
    <row r="11168" spans="1:4" x14ac:dyDescent="0.25">
      <c r="A11168" s="28">
        <v>860526</v>
      </c>
      <c r="B11168" s="11">
        <v>1</v>
      </c>
      <c r="D11168" s="1">
        <v>42369</v>
      </c>
    </row>
    <row r="11169" spans="1:4" x14ac:dyDescent="0.25">
      <c r="A11169" s="28">
        <v>860538</v>
      </c>
      <c r="B11169" s="11">
        <v>885180</v>
      </c>
      <c r="D11169" s="1">
        <v>42460</v>
      </c>
    </row>
    <row r="11170" spans="1:4" x14ac:dyDescent="0.25">
      <c r="A11170" s="28">
        <v>872370</v>
      </c>
      <c r="B11170" s="11">
        <v>0</v>
      </c>
      <c r="C11170" s="44">
        <v>0.1</v>
      </c>
      <c r="D11170" s="1">
        <v>43100</v>
      </c>
    </row>
    <row r="11171" spans="1:4" x14ac:dyDescent="0.25">
      <c r="A11171" s="28">
        <v>872374</v>
      </c>
      <c r="B11171" s="11">
        <v>22562</v>
      </c>
      <c r="D11171" s="1">
        <v>43100</v>
      </c>
    </row>
    <row r="11172" spans="1:4" x14ac:dyDescent="0.25">
      <c r="A11172" s="28">
        <v>873719</v>
      </c>
      <c r="B11172" s="11">
        <v>0</v>
      </c>
      <c r="D11172" s="1">
        <v>43100</v>
      </c>
    </row>
    <row r="11173" spans="1:4" x14ac:dyDescent="0.25">
      <c r="A11173" s="28">
        <v>873909</v>
      </c>
      <c r="B11173" s="11">
        <v>100000</v>
      </c>
      <c r="D11173" s="1">
        <v>43100</v>
      </c>
    </row>
    <row r="11174" spans="1:4" x14ac:dyDescent="0.25">
      <c r="A11174" s="28">
        <v>874644</v>
      </c>
      <c r="B11174" s="11">
        <v>229001</v>
      </c>
      <c r="D11174" s="1">
        <v>43100</v>
      </c>
    </row>
    <row r="11175" spans="1:4" x14ac:dyDescent="0.25">
      <c r="A11175" s="28">
        <v>874648</v>
      </c>
      <c r="B11175" s="11">
        <v>686077</v>
      </c>
      <c r="D11175" s="1">
        <v>43100</v>
      </c>
    </row>
    <row r="11176" spans="1:4" x14ac:dyDescent="0.25">
      <c r="A11176" s="28">
        <v>874776</v>
      </c>
      <c r="B11176" s="11">
        <v>400000</v>
      </c>
      <c r="D11176" s="1">
        <v>43100</v>
      </c>
    </row>
    <row r="11177" spans="1:4" x14ac:dyDescent="0.25">
      <c r="A11177" s="28">
        <v>875602</v>
      </c>
      <c r="B11177" s="11">
        <v>10000</v>
      </c>
      <c r="D11177" s="1">
        <v>42978</v>
      </c>
    </row>
    <row r="11178" spans="1:4" x14ac:dyDescent="0.25">
      <c r="A11178" s="28">
        <v>879340</v>
      </c>
      <c r="B11178" s="11">
        <v>0</v>
      </c>
      <c r="D11178" s="1">
        <v>43100</v>
      </c>
    </row>
    <row r="11179" spans="1:4" x14ac:dyDescent="0.25">
      <c r="A11179" s="28">
        <v>882182</v>
      </c>
      <c r="B11179" s="11">
        <v>870230</v>
      </c>
      <c r="D11179" s="1">
        <v>43100</v>
      </c>
    </row>
    <row r="11180" spans="1:4" x14ac:dyDescent="0.25">
      <c r="A11180" s="28">
        <v>882243</v>
      </c>
      <c r="B11180" s="11">
        <v>223000</v>
      </c>
      <c r="D11180" s="1">
        <v>43100</v>
      </c>
    </row>
    <row r="11181" spans="1:4" x14ac:dyDescent="0.25">
      <c r="A11181" s="28">
        <v>882295</v>
      </c>
      <c r="B11181" s="11">
        <v>0</v>
      </c>
      <c r="D11181" s="1">
        <v>43100</v>
      </c>
    </row>
    <row r="11182" spans="1:4" x14ac:dyDescent="0.25">
      <c r="A11182" s="28">
        <v>882476</v>
      </c>
      <c r="B11182" s="11">
        <v>10</v>
      </c>
      <c r="D11182" s="1">
        <v>43100</v>
      </c>
    </row>
    <row r="11183" spans="1:4" x14ac:dyDescent="0.25">
      <c r="A11183" s="28">
        <v>882480</v>
      </c>
      <c r="B11183" s="11">
        <v>1050000</v>
      </c>
      <c r="D11183" s="1">
        <v>43100</v>
      </c>
    </row>
    <row r="11184" spans="1:4" x14ac:dyDescent="0.25">
      <c r="A11184" s="28"/>
      <c r="B11184" s="11"/>
      <c r="D11184" s="1"/>
    </row>
    <row r="11185" spans="1:1" x14ac:dyDescent="0.25">
      <c r="A11185" t="s">
        <v>4488</v>
      </c>
    </row>
    <row r="11186" spans="1:1" x14ac:dyDescent="0.25">
      <c r="A11186" t="s">
        <v>4618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8"/>
  <sheetViews>
    <sheetView workbookViewId="0">
      <pane ySplit="5" topLeftCell="A230" activePane="bottomLeft" state="frozen"/>
      <selection activeCell="D28" sqref="D28"/>
      <selection pane="bottomLeft" activeCell="A259" sqref="A259"/>
    </sheetView>
  </sheetViews>
  <sheetFormatPr defaultRowHeight="15" x14ac:dyDescent="0.25"/>
  <cols>
    <col min="1" max="1" width="51.85546875" customWidth="1"/>
    <col min="2" max="2" width="7.5703125" customWidth="1"/>
    <col min="3" max="3" width="16.7109375" customWidth="1"/>
  </cols>
  <sheetData>
    <row r="1" spans="1:3" x14ac:dyDescent="0.25">
      <c r="A1" s="27" t="s">
        <v>2899</v>
      </c>
    </row>
    <row r="2" spans="1:3" x14ac:dyDescent="0.25">
      <c r="A2" s="27" t="s">
        <v>4321</v>
      </c>
    </row>
    <row r="4" spans="1:3" x14ac:dyDescent="0.25">
      <c r="A4" s="20" t="s">
        <v>2898</v>
      </c>
      <c r="B4" s="20" t="s">
        <v>2734</v>
      </c>
      <c r="C4" s="20" t="s">
        <v>2897</v>
      </c>
    </row>
    <row r="5" spans="1:3" x14ac:dyDescent="0.25">
      <c r="A5" s="21" t="s">
        <v>844</v>
      </c>
      <c r="B5" s="23">
        <v>13</v>
      </c>
      <c r="C5" s="24">
        <v>4439339</v>
      </c>
    </row>
    <row r="6" spans="1:3" x14ac:dyDescent="0.25">
      <c r="A6" s="17" t="s">
        <v>3641</v>
      </c>
      <c r="B6" s="18">
        <v>1</v>
      </c>
      <c r="C6" s="19">
        <v>172000</v>
      </c>
    </row>
    <row r="7" spans="1:3" x14ac:dyDescent="0.25">
      <c r="A7" s="17" t="s">
        <v>4032</v>
      </c>
      <c r="B7" s="18">
        <v>1</v>
      </c>
      <c r="C7" s="19">
        <v>432185</v>
      </c>
    </row>
    <row r="8" spans="1:3" x14ac:dyDescent="0.25">
      <c r="A8" s="17" t="s">
        <v>3821</v>
      </c>
      <c r="B8" s="18">
        <v>1</v>
      </c>
      <c r="C8" s="19">
        <v>250000</v>
      </c>
    </row>
    <row r="9" spans="1:3" x14ac:dyDescent="0.25">
      <c r="A9" s="17" t="s">
        <v>3829</v>
      </c>
      <c r="B9" s="18">
        <v>1</v>
      </c>
      <c r="C9" s="19">
        <v>350000</v>
      </c>
    </row>
    <row r="10" spans="1:3" x14ac:dyDescent="0.25">
      <c r="A10" s="17" t="s">
        <v>4001</v>
      </c>
      <c r="B10" s="18">
        <v>1</v>
      </c>
      <c r="C10" s="19">
        <v>375000</v>
      </c>
    </row>
    <row r="11" spans="1:3" x14ac:dyDescent="0.25">
      <c r="A11" s="17" t="s">
        <v>3611</v>
      </c>
      <c r="B11" s="18">
        <v>1</v>
      </c>
      <c r="C11" s="19">
        <v>146477</v>
      </c>
    </row>
    <row r="12" spans="1:3" x14ac:dyDescent="0.25">
      <c r="A12" s="17" t="s">
        <v>4153</v>
      </c>
      <c r="B12" s="18">
        <v>1</v>
      </c>
      <c r="C12" s="19">
        <v>500000</v>
      </c>
    </row>
    <row r="13" spans="1:3" x14ac:dyDescent="0.25">
      <c r="A13" s="17" t="s">
        <v>4177</v>
      </c>
      <c r="B13" s="18">
        <v>1</v>
      </c>
      <c r="C13" s="19">
        <v>500000</v>
      </c>
    </row>
    <row r="14" spans="1:3" x14ac:dyDescent="0.25">
      <c r="A14" s="17" t="s">
        <v>3601</v>
      </c>
      <c r="B14" s="18">
        <v>1</v>
      </c>
      <c r="C14" s="19">
        <v>336815</v>
      </c>
    </row>
    <row r="15" spans="1:3" x14ac:dyDescent="0.25">
      <c r="A15" s="17" t="s">
        <v>4033</v>
      </c>
      <c r="B15" s="18">
        <v>1</v>
      </c>
      <c r="C15" s="19">
        <v>61862</v>
      </c>
    </row>
    <row r="16" spans="1:3" x14ac:dyDescent="0.25">
      <c r="A16" s="17" t="s">
        <v>3804</v>
      </c>
      <c r="B16" s="18">
        <v>1</v>
      </c>
      <c r="C16" s="19">
        <v>500000</v>
      </c>
    </row>
    <row r="17" spans="1:3" x14ac:dyDescent="0.25">
      <c r="A17" s="17" t="s">
        <v>3644</v>
      </c>
      <c r="B17" s="18">
        <v>1</v>
      </c>
      <c r="C17" s="19">
        <v>500000</v>
      </c>
    </row>
    <row r="18" spans="1:3" x14ac:dyDescent="0.25">
      <c r="A18" s="17" t="s">
        <v>4163</v>
      </c>
      <c r="B18" s="18">
        <v>1</v>
      </c>
      <c r="C18" s="19">
        <v>315000</v>
      </c>
    </row>
    <row r="19" spans="1:3" x14ac:dyDescent="0.25">
      <c r="A19" s="21" t="s">
        <v>832</v>
      </c>
      <c r="B19" s="23">
        <v>9</v>
      </c>
      <c r="C19" s="24">
        <v>8371000</v>
      </c>
    </row>
    <row r="20" spans="1:3" x14ac:dyDescent="0.25">
      <c r="A20" s="17" t="s">
        <v>4027</v>
      </c>
      <c r="B20" s="18">
        <v>1</v>
      </c>
      <c r="C20" s="19">
        <v>800000</v>
      </c>
    </row>
    <row r="21" spans="1:3" x14ac:dyDescent="0.25">
      <c r="A21" s="17" t="s">
        <v>4256</v>
      </c>
      <c r="B21" s="18">
        <v>1</v>
      </c>
      <c r="C21" s="19">
        <v>500000</v>
      </c>
    </row>
    <row r="22" spans="1:3" x14ac:dyDescent="0.25">
      <c r="A22" s="17" t="s">
        <v>3625</v>
      </c>
      <c r="B22" s="18">
        <v>1</v>
      </c>
      <c r="C22" s="19">
        <v>500000</v>
      </c>
    </row>
    <row r="23" spans="1:3" x14ac:dyDescent="0.25">
      <c r="A23" s="17" t="s">
        <v>3613</v>
      </c>
      <c r="B23" s="18">
        <v>1</v>
      </c>
      <c r="C23" s="19">
        <v>500000</v>
      </c>
    </row>
    <row r="24" spans="1:3" x14ac:dyDescent="0.25">
      <c r="A24" s="17" t="s">
        <v>3582</v>
      </c>
      <c r="B24" s="18">
        <v>1</v>
      </c>
      <c r="C24" s="19">
        <v>3000000</v>
      </c>
    </row>
    <row r="25" spans="1:3" x14ac:dyDescent="0.25">
      <c r="A25" s="17" t="s">
        <v>4250</v>
      </c>
      <c r="B25" s="18">
        <v>1</v>
      </c>
      <c r="C25" s="19">
        <v>1500000</v>
      </c>
    </row>
    <row r="26" spans="1:3" x14ac:dyDescent="0.25">
      <c r="A26" s="17" t="s">
        <v>2315</v>
      </c>
      <c r="B26" s="18">
        <v>1</v>
      </c>
      <c r="C26" s="19">
        <v>300000</v>
      </c>
    </row>
    <row r="27" spans="1:3" x14ac:dyDescent="0.25">
      <c r="A27" s="17" t="s">
        <v>3802</v>
      </c>
      <c r="B27" s="18">
        <v>1</v>
      </c>
      <c r="C27" s="19">
        <v>921000</v>
      </c>
    </row>
    <row r="28" spans="1:3" x14ac:dyDescent="0.25">
      <c r="A28" s="17" t="s">
        <v>3431</v>
      </c>
      <c r="B28" s="18">
        <v>1</v>
      </c>
      <c r="C28" s="19">
        <v>350000</v>
      </c>
    </row>
    <row r="29" spans="1:3" x14ac:dyDescent="0.25">
      <c r="A29" s="21" t="s">
        <v>732</v>
      </c>
      <c r="B29" s="23">
        <v>14</v>
      </c>
      <c r="C29" s="24">
        <v>598868</v>
      </c>
    </row>
    <row r="30" spans="1:3" x14ac:dyDescent="0.25">
      <c r="A30" s="17" t="s">
        <v>2911</v>
      </c>
      <c r="B30" s="18">
        <v>1</v>
      </c>
      <c r="C30" s="19">
        <v>50000</v>
      </c>
    </row>
    <row r="31" spans="1:3" x14ac:dyDescent="0.25">
      <c r="A31" s="17" t="s">
        <v>4223</v>
      </c>
      <c r="B31" s="18">
        <v>1</v>
      </c>
      <c r="C31" s="19">
        <v>27234</v>
      </c>
    </row>
    <row r="32" spans="1:3" x14ac:dyDescent="0.25">
      <c r="A32" s="17" t="s">
        <v>2589</v>
      </c>
      <c r="B32" s="18">
        <v>1</v>
      </c>
      <c r="C32" s="19">
        <v>10000</v>
      </c>
    </row>
    <row r="33" spans="1:3" x14ac:dyDescent="0.25">
      <c r="A33" s="17" t="s">
        <v>4162</v>
      </c>
      <c r="B33" s="18">
        <v>1</v>
      </c>
      <c r="C33" s="19">
        <v>20000</v>
      </c>
    </row>
    <row r="34" spans="1:3" x14ac:dyDescent="0.25">
      <c r="A34" s="17" t="s">
        <v>4227</v>
      </c>
      <c r="B34" s="18">
        <v>1</v>
      </c>
      <c r="C34" s="19">
        <v>50000</v>
      </c>
    </row>
    <row r="35" spans="1:3" x14ac:dyDescent="0.25">
      <c r="A35" s="17" t="s">
        <v>4218</v>
      </c>
      <c r="B35" s="18">
        <v>1</v>
      </c>
      <c r="C35" s="19">
        <v>34509</v>
      </c>
    </row>
    <row r="36" spans="1:3" x14ac:dyDescent="0.25">
      <c r="A36" s="17" t="s">
        <v>4123</v>
      </c>
      <c r="B36" s="18">
        <v>1</v>
      </c>
      <c r="C36" s="19">
        <v>50000</v>
      </c>
    </row>
    <row r="37" spans="1:3" x14ac:dyDescent="0.25">
      <c r="A37" s="17" t="s">
        <v>1937</v>
      </c>
      <c r="B37" s="18">
        <v>1</v>
      </c>
      <c r="C37" s="19">
        <v>18125</v>
      </c>
    </row>
    <row r="38" spans="1:3" x14ac:dyDescent="0.25">
      <c r="A38" s="17" t="s">
        <v>4245</v>
      </c>
      <c r="B38" s="18">
        <v>1</v>
      </c>
      <c r="C38" s="19">
        <v>50000</v>
      </c>
    </row>
    <row r="39" spans="1:3" x14ac:dyDescent="0.25">
      <c r="A39" s="17" t="s">
        <v>3577</v>
      </c>
      <c r="B39" s="18">
        <v>1</v>
      </c>
      <c r="C39" s="19">
        <v>50000</v>
      </c>
    </row>
    <row r="40" spans="1:3" x14ac:dyDescent="0.25">
      <c r="A40" s="17" t="s">
        <v>4178</v>
      </c>
      <c r="B40" s="18">
        <v>1</v>
      </c>
      <c r="C40" s="19">
        <v>40000</v>
      </c>
    </row>
    <row r="41" spans="1:3" x14ac:dyDescent="0.25">
      <c r="A41" s="17" t="s">
        <v>1361</v>
      </c>
      <c r="B41" s="18">
        <v>1</v>
      </c>
      <c r="C41" s="19">
        <v>99000</v>
      </c>
    </row>
    <row r="42" spans="1:3" x14ac:dyDescent="0.25">
      <c r="A42" s="17" t="s">
        <v>4193</v>
      </c>
      <c r="B42" s="18">
        <v>1</v>
      </c>
      <c r="C42" s="19">
        <v>50000</v>
      </c>
    </row>
    <row r="43" spans="1:3" x14ac:dyDescent="0.25">
      <c r="A43" s="17" t="s">
        <v>3342</v>
      </c>
      <c r="B43" s="18">
        <v>1</v>
      </c>
      <c r="C43" s="19">
        <v>50000</v>
      </c>
    </row>
    <row r="44" spans="1:3" x14ac:dyDescent="0.25">
      <c r="A44" s="21" t="s">
        <v>3851</v>
      </c>
      <c r="B44" s="23">
        <v>11</v>
      </c>
      <c r="C44" s="24">
        <v>497384</v>
      </c>
    </row>
    <row r="45" spans="1:3" x14ac:dyDescent="0.25">
      <c r="A45" s="17" t="s">
        <v>1938</v>
      </c>
      <c r="B45" s="18">
        <v>1</v>
      </c>
      <c r="C45" s="19">
        <v>40000</v>
      </c>
    </row>
    <row r="46" spans="1:3" x14ac:dyDescent="0.25">
      <c r="A46" s="17" t="s">
        <v>2539</v>
      </c>
      <c r="B46" s="18">
        <v>1</v>
      </c>
      <c r="C46" s="19">
        <v>52676</v>
      </c>
    </row>
    <row r="47" spans="1:3" x14ac:dyDescent="0.25">
      <c r="A47" s="17" t="s">
        <v>4006</v>
      </c>
      <c r="B47" s="18">
        <v>1</v>
      </c>
      <c r="C47" s="19">
        <v>43646</v>
      </c>
    </row>
    <row r="48" spans="1:3" x14ac:dyDescent="0.25">
      <c r="A48" s="17" t="s">
        <v>4009</v>
      </c>
      <c r="B48" s="18">
        <v>1</v>
      </c>
      <c r="C48" s="19">
        <v>66062</v>
      </c>
    </row>
    <row r="49" spans="1:3" x14ac:dyDescent="0.25">
      <c r="A49" s="17" t="s">
        <v>4123</v>
      </c>
      <c r="B49" s="18">
        <v>1</v>
      </c>
      <c r="C49" s="19">
        <v>60000</v>
      </c>
    </row>
    <row r="50" spans="1:3" x14ac:dyDescent="0.25">
      <c r="A50" s="17" t="s">
        <v>4000</v>
      </c>
      <c r="B50" s="18">
        <v>1</v>
      </c>
      <c r="C50" s="19">
        <v>27000</v>
      </c>
    </row>
    <row r="51" spans="1:3" x14ac:dyDescent="0.25">
      <c r="A51" s="17" t="s">
        <v>4017</v>
      </c>
      <c r="B51" s="18">
        <v>1</v>
      </c>
      <c r="C51" s="19">
        <v>25000</v>
      </c>
    </row>
    <row r="52" spans="1:3" x14ac:dyDescent="0.25">
      <c r="A52" s="17" t="s">
        <v>4018</v>
      </c>
      <c r="B52" s="18">
        <v>1</v>
      </c>
      <c r="C52" s="19">
        <v>75000</v>
      </c>
    </row>
    <row r="53" spans="1:3" x14ac:dyDescent="0.25">
      <c r="A53" s="17" t="s">
        <v>4010</v>
      </c>
      <c r="B53" s="18">
        <v>1</v>
      </c>
      <c r="C53" s="19">
        <v>60000</v>
      </c>
    </row>
    <row r="54" spans="1:3" x14ac:dyDescent="0.25">
      <c r="A54" s="17" t="s">
        <v>3999</v>
      </c>
      <c r="B54" s="18">
        <v>1</v>
      </c>
      <c r="C54" s="19">
        <v>33000</v>
      </c>
    </row>
    <row r="55" spans="1:3" x14ac:dyDescent="0.25">
      <c r="A55" s="17" t="s">
        <v>4021</v>
      </c>
      <c r="B55" s="18">
        <v>1</v>
      </c>
      <c r="C55" s="19">
        <v>15000</v>
      </c>
    </row>
    <row r="56" spans="1:3" x14ac:dyDescent="0.25">
      <c r="A56" s="21" t="s">
        <v>967</v>
      </c>
      <c r="B56" s="23">
        <v>7</v>
      </c>
      <c r="C56" s="24">
        <v>2100000</v>
      </c>
    </row>
    <row r="57" spans="1:3" x14ac:dyDescent="0.25">
      <c r="A57" s="17" t="s">
        <v>3789</v>
      </c>
      <c r="B57" s="18">
        <v>1</v>
      </c>
      <c r="C57" s="19">
        <v>150000</v>
      </c>
    </row>
    <row r="58" spans="1:3" x14ac:dyDescent="0.25">
      <c r="A58" s="17" t="s">
        <v>4172</v>
      </c>
      <c r="B58" s="18">
        <v>1</v>
      </c>
      <c r="C58" s="19">
        <v>500000</v>
      </c>
    </row>
    <row r="59" spans="1:3" x14ac:dyDescent="0.25">
      <c r="A59" s="17" t="s">
        <v>3623</v>
      </c>
      <c r="B59" s="18">
        <v>1</v>
      </c>
      <c r="C59" s="19">
        <v>125000</v>
      </c>
    </row>
    <row r="60" spans="1:3" x14ac:dyDescent="0.25">
      <c r="A60" s="17" t="s">
        <v>4246</v>
      </c>
      <c r="B60" s="18">
        <v>1</v>
      </c>
      <c r="C60" s="19">
        <v>500000</v>
      </c>
    </row>
    <row r="61" spans="1:3" x14ac:dyDescent="0.25">
      <c r="A61" s="17" t="s">
        <v>3571</v>
      </c>
      <c r="B61" s="18">
        <v>1</v>
      </c>
      <c r="C61" s="19">
        <v>500000</v>
      </c>
    </row>
    <row r="62" spans="1:3" x14ac:dyDescent="0.25">
      <c r="A62" s="17" t="s">
        <v>2526</v>
      </c>
      <c r="B62" s="18">
        <v>1</v>
      </c>
      <c r="C62" s="19">
        <v>250000</v>
      </c>
    </row>
    <row r="63" spans="1:3" x14ac:dyDescent="0.25">
      <c r="A63" s="17" t="s">
        <v>1296</v>
      </c>
      <c r="B63" s="18">
        <v>1</v>
      </c>
      <c r="C63" s="19">
        <v>75000</v>
      </c>
    </row>
    <row r="64" spans="1:3" x14ac:dyDescent="0.25">
      <c r="A64" s="21" t="s">
        <v>1030</v>
      </c>
      <c r="B64" s="23">
        <v>4</v>
      </c>
      <c r="C64" s="24">
        <v>469200</v>
      </c>
    </row>
    <row r="65" spans="1:3" x14ac:dyDescent="0.25">
      <c r="A65" s="17" t="s">
        <v>1029</v>
      </c>
      <c r="B65" s="18">
        <v>1</v>
      </c>
      <c r="C65" s="19">
        <v>150000</v>
      </c>
    </row>
    <row r="66" spans="1:3" x14ac:dyDescent="0.25">
      <c r="A66" s="17" t="s">
        <v>2786</v>
      </c>
      <c r="B66" s="18">
        <v>1</v>
      </c>
      <c r="C66" s="19">
        <v>19200</v>
      </c>
    </row>
    <row r="67" spans="1:3" x14ac:dyDescent="0.25">
      <c r="A67" s="17" t="s">
        <v>2565</v>
      </c>
      <c r="B67" s="18">
        <v>2</v>
      </c>
      <c r="C67" s="19">
        <v>300000</v>
      </c>
    </row>
    <row r="68" spans="1:3" x14ac:dyDescent="0.25">
      <c r="A68" s="21" t="s">
        <v>726</v>
      </c>
      <c r="B68" s="23">
        <v>21</v>
      </c>
      <c r="C68" s="24">
        <v>4634162</v>
      </c>
    </row>
    <row r="69" spans="1:3" x14ac:dyDescent="0.25">
      <c r="A69" s="17" t="s">
        <v>1287</v>
      </c>
      <c r="B69" s="18">
        <v>1</v>
      </c>
      <c r="C69" s="19">
        <v>250000</v>
      </c>
    </row>
    <row r="70" spans="1:3" x14ac:dyDescent="0.25">
      <c r="A70" s="17" t="s">
        <v>1128</v>
      </c>
      <c r="B70" s="18">
        <v>1</v>
      </c>
      <c r="C70" s="19">
        <v>233278</v>
      </c>
    </row>
    <row r="71" spans="1:3" x14ac:dyDescent="0.25">
      <c r="A71" s="17" t="s">
        <v>4186</v>
      </c>
      <c r="B71" s="18">
        <v>1</v>
      </c>
      <c r="C71" s="19">
        <v>250000</v>
      </c>
    </row>
    <row r="72" spans="1:3" x14ac:dyDescent="0.25">
      <c r="A72" s="17" t="s">
        <v>1359</v>
      </c>
      <c r="B72" s="18">
        <v>1</v>
      </c>
      <c r="C72" s="19">
        <v>250000</v>
      </c>
    </row>
    <row r="73" spans="1:3" x14ac:dyDescent="0.25">
      <c r="A73" s="17" t="s">
        <v>1899</v>
      </c>
      <c r="B73" s="18">
        <v>1</v>
      </c>
      <c r="C73" s="19">
        <v>234643</v>
      </c>
    </row>
    <row r="74" spans="1:3" x14ac:dyDescent="0.25">
      <c r="A74" s="17" t="s">
        <v>1027</v>
      </c>
      <c r="B74" s="18">
        <v>1</v>
      </c>
      <c r="C74" s="19">
        <v>250000</v>
      </c>
    </row>
    <row r="75" spans="1:3" x14ac:dyDescent="0.25">
      <c r="A75" s="17" t="s">
        <v>1417</v>
      </c>
      <c r="B75" s="18">
        <v>1</v>
      </c>
      <c r="C75" s="19">
        <v>250000</v>
      </c>
    </row>
    <row r="76" spans="1:3" x14ac:dyDescent="0.25">
      <c r="A76" s="17" t="s">
        <v>4232</v>
      </c>
      <c r="B76" s="18">
        <v>1</v>
      </c>
      <c r="C76" s="19">
        <v>250000</v>
      </c>
    </row>
    <row r="77" spans="1:3" x14ac:dyDescent="0.25">
      <c r="A77" s="17" t="s">
        <v>4145</v>
      </c>
      <c r="B77" s="18">
        <v>1</v>
      </c>
      <c r="C77" s="19">
        <v>250000</v>
      </c>
    </row>
    <row r="78" spans="1:3" x14ac:dyDescent="0.25">
      <c r="A78" s="17" t="s">
        <v>2331</v>
      </c>
      <c r="B78" s="18">
        <v>1</v>
      </c>
      <c r="C78" s="19">
        <v>250000</v>
      </c>
    </row>
    <row r="79" spans="1:3" x14ac:dyDescent="0.25">
      <c r="A79" s="17" t="s">
        <v>1209</v>
      </c>
      <c r="B79" s="18">
        <v>1</v>
      </c>
      <c r="C79" s="19">
        <v>250000</v>
      </c>
    </row>
    <row r="80" spans="1:3" x14ac:dyDescent="0.25">
      <c r="A80" s="17" t="s">
        <v>1211</v>
      </c>
      <c r="B80" s="18">
        <v>1</v>
      </c>
      <c r="C80" s="19">
        <v>250000</v>
      </c>
    </row>
    <row r="81" spans="1:3" x14ac:dyDescent="0.25">
      <c r="A81" s="17" t="s">
        <v>1112</v>
      </c>
      <c r="B81" s="18">
        <v>1</v>
      </c>
      <c r="C81" s="19">
        <v>249000</v>
      </c>
    </row>
    <row r="82" spans="1:3" x14ac:dyDescent="0.25">
      <c r="A82" s="17" t="s">
        <v>3605</v>
      </c>
      <c r="B82" s="18">
        <v>1</v>
      </c>
      <c r="C82" s="19">
        <v>250000</v>
      </c>
    </row>
    <row r="83" spans="1:3" x14ac:dyDescent="0.25">
      <c r="A83" s="17" t="s">
        <v>1153</v>
      </c>
      <c r="B83" s="18">
        <v>1</v>
      </c>
      <c r="C83" s="19">
        <v>250000</v>
      </c>
    </row>
    <row r="84" spans="1:3" x14ac:dyDescent="0.25">
      <c r="A84" s="17" t="s">
        <v>4183</v>
      </c>
      <c r="B84" s="18">
        <v>1</v>
      </c>
      <c r="C84" s="19">
        <v>33750</v>
      </c>
    </row>
    <row r="85" spans="1:3" x14ac:dyDescent="0.25">
      <c r="A85" s="17" t="s">
        <v>4013</v>
      </c>
      <c r="B85" s="18">
        <v>1</v>
      </c>
      <c r="C85" s="19">
        <v>47875</v>
      </c>
    </row>
    <row r="86" spans="1:3" x14ac:dyDescent="0.25">
      <c r="A86" s="17" t="s">
        <v>4138</v>
      </c>
      <c r="B86" s="18">
        <v>1</v>
      </c>
      <c r="C86" s="19">
        <v>250000</v>
      </c>
    </row>
    <row r="87" spans="1:3" x14ac:dyDescent="0.25">
      <c r="A87" s="17" t="s">
        <v>3438</v>
      </c>
      <c r="B87" s="18">
        <v>1</v>
      </c>
      <c r="C87" s="19">
        <v>109877</v>
      </c>
    </row>
    <row r="88" spans="1:3" x14ac:dyDescent="0.25">
      <c r="A88" s="17" t="s">
        <v>2796</v>
      </c>
      <c r="B88" s="18">
        <v>1</v>
      </c>
      <c r="C88" s="19">
        <v>225739</v>
      </c>
    </row>
    <row r="89" spans="1:3" x14ac:dyDescent="0.25">
      <c r="A89" s="17" t="s">
        <v>1410</v>
      </c>
      <c r="B89" s="18">
        <v>1</v>
      </c>
      <c r="C89" s="19">
        <v>250000</v>
      </c>
    </row>
    <row r="90" spans="1:3" x14ac:dyDescent="0.25">
      <c r="A90" s="21" t="s">
        <v>1025</v>
      </c>
      <c r="B90" s="23">
        <v>1</v>
      </c>
      <c r="C90" s="24">
        <v>200000</v>
      </c>
    </row>
    <row r="91" spans="1:3" x14ac:dyDescent="0.25">
      <c r="A91" s="17" t="s">
        <v>1024</v>
      </c>
      <c r="B91" s="18">
        <v>1</v>
      </c>
      <c r="C91" s="19">
        <v>200000</v>
      </c>
    </row>
    <row r="92" spans="1:3" x14ac:dyDescent="0.25">
      <c r="A92" s="21" t="s">
        <v>1026</v>
      </c>
      <c r="B92" s="23">
        <v>1</v>
      </c>
      <c r="C92" s="24">
        <v>210000</v>
      </c>
    </row>
    <row r="93" spans="1:3" x14ac:dyDescent="0.25">
      <c r="A93" s="17" t="s">
        <v>4040</v>
      </c>
      <c r="B93" s="18">
        <v>1</v>
      </c>
      <c r="C93" s="19">
        <v>210000</v>
      </c>
    </row>
    <row r="94" spans="1:3" x14ac:dyDescent="0.25">
      <c r="A94" s="21" t="s">
        <v>3362</v>
      </c>
      <c r="B94" s="23">
        <v>22</v>
      </c>
      <c r="C94" s="24">
        <v>519613</v>
      </c>
    </row>
    <row r="95" spans="1:3" x14ac:dyDescent="0.25">
      <c r="A95" s="17" t="s">
        <v>3383</v>
      </c>
      <c r="B95" s="18">
        <v>1</v>
      </c>
      <c r="C95" s="19">
        <v>14000</v>
      </c>
    </row>
    <row r="96" spans="1:3" x14ac:dyDescent="0.25">
      <c r="A96" s="17" t="s">
        <v>3376</v>
      </c>
      <c r="B96" s="18">
        <v>1</v>
      </c>
      <c r="C96" s="19">
        <v>24550</v>
      </c>
    </row>
    <row r="97" spans="1:3" x14ac:dyDescent="0.25">
      <c r="A97" s="17" t="s">
        <v>4142</v>
      </c>
      <c r="B97" s="18">
        <v>1</v>
      </c>
      <c r="C97" s="19">
        <v>25000</v>
      </c>
    </row>
    <row r="98" spans="1:3" x14ac:dyDescent="0.25">
      <c r="A98" s="17" t="s">
        <v>4156</v>
      </c>
      <c r="B98" s="18">
        <v>1</v>
      </c>
      <c r="C98" s="19">
        <v>49999</v>
      </c>
    </row>
    <row r="99" spans="1:3" x14ac:dyDescent="0.25">
      <c r="A99" s="17" t="s">
        <v>3414</v>
      </c>
      <c r="B99" s="18">
        <v>1</v>
      </c>
      <c r="C99" s="19">
        <v>25000</v>
      </c>
    </row>
    <row r="100" spans="1:3" x14ac:dyDescent="0.25">
      <c r="A100" s="17" t="s">
        <v>4174</v>
      </c>
      <c r="B100" s="18">
        <v>1</v>
      </c>
      <c r="C100" s="19">
        <v>8372</v>
      </c>
    </row>
    <row r="101" spans="1:3" x14ac:dyDescent="0.25">
      <c r="A101" s="17" t="s">
        <v>3386</v>
      </c>
      <c r="B101" s="18">
        <v>1</v>
      </c>
      <c r="C101" s="19">
        <v>25000</v>
      </c>
    </row>
    <row r="102" spans="1:3" x14ac:dyDescent="0.25">
      <c r="A102" s="17" t="s">
        <v>3399</v>
      </c>
      <c r="B102" s="18">
        <v>1</v>
      </c>
      <c r="C102" s="19">
        <v>25000</v>
      </c>
    </row>
    <row r="103" spans="1:3" x14ac:dyDescent="0.25">
      <c r="A103" s="17" t="s">
        <v>4167</v>
      </c>
      <c r="B103" s="18">
        <v>1</v>
      </c>
      <c r="C103" s="19">
        <v>24690</v>
      </c>
    </row>
    <row r="104" spans="1:3" x14ac:dyDescent="0.25">
      <c r="A104" s="17" t="s">
        <v>3567</v>
      </c>
      <c r="B104" s="18">
        <v>1</v>
      </c>
      <c r="C104" s="19">
        <v>24804</v>
      </c>
    </row>
    <row r="105" spans="1:3" x14ac:dyDescent="0.25">
      <c r="A105" s="17" t="s">
        <v>3367</v>
      </c>
      <c r="B105" s="18">
        <v>1</v>
      </c>
      <c r="C105" s="19">
        <v>25000</v>
      </c>
    </row>
    <row r="106" spans="1:3" x14ac:dyDescent="0.25">
      <c r="A106" s="17" t="s">
        <v>4168</v>
      </c>
      <c r="B106" s="18">
        <v>1</v>
      </c>
      <c r="C106" s="19">
        <v>15000</v>
      </c>
    </row>
    <row r="107" spans="1:3" x14ac:dyDescent="0.25">
      <c r="A107" s="17" t="s">
        <v>4137</v>
      </c>
      <c r="B107" s="18">
        <v>1</v>
      </c>
      <c r="C107" s="19">
        <v>25000</v>
      </c>
    </row>
    <row r="108" spans="1:3" x14ac:dyDescent="0.25">
      <c r="A108" s="17" t="s">
        <v>4170</v>
      </c>
      <c r="B108" s="18">
        <v>1</v>
      </c>
      <c r="C108" s="19">
        <v>15000</v>
      </c>
    </row>
    <row r="109" spans="1:3" x14ac:dyDescent="0.25">
      <c r="A109" s="17" t="s">
        <v>4180</v>
      </c>
      <c r="B109" s="18">
        <v>1</v>
      </c>
      <c r="C109" s="19">
        <v>25000</v>
      </c>
    </row>
    <row r="110" spans="1:3" x14ac:dyDescent="0.25">
      <c r="A110" s="17" t="s">
        <v>3375</v>
      </c>
      <c r="B110" s="18">
        <v>1</v>
      </c>
      <c r="C110" s="19">
        <v>25000</v>
      </c>
    </row>
    <row r="111" spans="1:3" x14ac:dyDescent="0.25">
      <c r="A111" s="17" t="s">
        <v>3370</v>
      </c>
      <c r="B111" s="18">
        <v>1</v>
      </c>
      <c r="C111" s="19">
        <v>25000</v>
      </c>
    </row>
    <row r="112" spans="1:3" x14ac:dyDescent="0.25">
      <c r="A112" s="17" t="s">
        <v>3390</v>
      </c>
      <c r="B112" s="18">
        <v>1</v>
      </c>
      <c r="C112" s="19">
        <v>18198</v>
      </c>
    </row>
    <row r="113" spans="1:3" x14ac:dyDescent="0.25">
      <c r="A113" s="17" t="s">
        <v>3410</v>
      </c>
      <c r="B113" s="18">
        <v>1</v>
      </c>
      <c r="C113" s="19">
        <v>25000</v>
      </c>
    </row>
    <row r="114" spans="1:3" x14ac:dyDescent="0.25">
      <c r="A114" s="17" t="s">
        <v>3366</v>
      </c>
      <c r="B114" s="18">
        <v>1</v>
      </c>
      <c r="C114" s="19">
        <v>25000</v>
      </c>
    </row>
    <row r="115" spans="1:3" x14ac:dyDescent="0.25">
      <c r="A115" s="17" t="s">
        <v>4141</v>
      </c>
      <c r="B115" s="18">
        <v>1</v>
      </c>
      <c r="C115" s="19">
        <v>25000</v>
      </c>
    </row>
    <row r="116" spans="1:3" x14ac:dyDescent="0.25">
      <c r="A116" s="17" t="s">
        <v>3379</v>
      </c>
      <c r="B116" s="18">
        <v>1</v>
      </c>
      <c r="C116" s="19">
        <v>25000</v>
      </c>
    </row>
    <row r="117" spans="1:3" x14ac:dyDescent="0.25">
      <c r="A117" s="21" t="s">
        <v>3299</v>
      </c>
      <c r="B117" s="23">
        <v>9</v>
      </c>
      <c r="C117" s="24">
        <v>4300000</v>
      </c>
    </row>
    <row r="118" spans="1:3" x14ac:dyDescent="0.25">
      <c r="A118" s="17" t="s">
        <v>4146</v>
      </c>
      <c r="B118" s="18">
        <v>1</v>
      </c>
      <c r="C118" s="19">
        <v>500000</v>
      </c>
    </row>
    <row r="119" spans="1:3" x14ac:dyDescent="0.25">
      <c r="A119" s="17" t="s">
        <v>2523</v>
      </c>
      <c r="B119" s="18">
        <v>1</v>
      </c>
      <c r="C119" s="19">
        <v>425000</v>
      </c>
    </row>
    <row r="120" spans="1:3" x14ac:dyDescent="0.25">
      <c r="A120" s="17" t="s">
        <v>3588</v>
      </c>
      <c r="B120" s="18">
        <v>1</v>
      </c>
      <c r="C120" s="19">
        <v>500000</v>
      </c>
    </row>
    <row r="121" spans="1:3" x14ac:dyDescent="0.25">
      <c r="A121" s="17" t="s">
        <v>812</v>
      </c>
      <c r="B121" s="18">
        <v>1</v>
      </c>
      <c r="C121" s="19">
        <v>500000</v>
      </c>
    </row>
    <row r="122" spans="1:3" x14ac:dyDescent="0.25">
      <c r="A122" s="17" t="s">
        <v>1027</v>
      </c>
      <c r="B122" s="18">
        <v>1</v>
      </c>
      <c r="C122" s="19">
        <v>500000</v>
      </c>
    </row>
    <row r="123" spans="1:3" x14ac:dyDescent="0.25">
      <c r="A123" s="17" t="s">
        <v>1417</v>
      </c>
      <c r="B123" s="18">
        <v>1</v>
      </c>
      <c r="C123" s="19">
        <v>500000</v>
      </c>
    </row>
    <row r="124" spans="1:3" x14ac:dyDescent="0.25">
      <c r="A124" s="17" t="s">
        <v>3584</v>
      </c>
      <c r="B124" s="18">
        <v>1</v>
      </c>
      <c r="C124" s="19">
        <v>500000</v>
      </c>
    </row>
    <row r="125" spans="1:3" x14ac:dyDescent="0.25">
      <c r="A125" s="17" t="s">
        <v>1153</v>
      </c>
      <c r="B125" s="18">
        <v>1</v>
      </c>
      <c r="C125" s="19">
        <v>375000</v>
      </c>
    </row>
    <row r="126" spans="1:3" x14ac:dyDescent="0.25">
      <c r="A126" s="17" t="s">
        <v>2084</v>
      </c>
      <c r="B126" s="18">
        <v>1</v>
      </c>
      <c r="C126" s="19">
        <v>500000</v>
      </c>
    </row>
    <row r="127" spans="1:3" x14ac:dyDescent="0.25">
      <c r="A127" s="21" t="s">
        <v>747</v>
      </c>
      <c r="B127" s="23">
        <v>50</v>
      </c>
      <c r="C127" s="24">
        <v>550750</v>
      </c>
    </row>
    <row r="128" spans="1:3" x14ac:dyDescent="0.25">
      <c r="A128" s="17" t="s">
        <v>4198</v>
      </c>
      <c r="B128" s="18">
        <v>1</v>
      </c>
      <c r="C128" s="19">
        <v>10000</v>
      </c>
    </row>
    <row r="129" spans="1:3" x14ac:dyDescent="0.25">
      <c r="A129" s="17" t="s">
        <v>4252</v>
      </c>
      <c r="B129" s="18">
        <v>1</v>
      </c>
      <c r="C129" s="19">
        <v>9800</v>
      </c>
    </row>
    <row r="130" spans="1:3" x14ac:dyDescent="0.25">
      <c r="A130" s="17" t="s">
        <v>3620</v>
      </c>
      <c r="B130" s="18">
        <v>1</v>
      </c>
      <c r="C130" s="19">
        <v>10000</v>
      </c>
    </row>
    <row r="131" spans="1:3" x14ac:dyDescent="0.25">
      <c r="A131" s="17" t="s">
        <v>1500</v>
      </c>
      <c r="B131" s="18">
        <v>1</v>
      </c>
      <c r="C131" s="19">
        <v>10000</v>
      </c>
    </row>
    <row r="132" spans="1:3" x14ac:dyDescent="0.25">
      <c r="A132" s="17" t="s">
        <v>4046</v>
      </c>
      <c r="B132" s="18">
        <v>1</v>
      </c>
      <c r="C132" s="19">
        <v>10000</v>
      </c>
    </row>
    <row r="133" spans="1:3" x14ac:dyDescent="0.25">
      <c r="A133" s="17" t="s">
        <v>3987</v>
      </c>
      <c r="B133" s="18">
        <v>1</v>
      </c>
      <c r="C133" s="19">
        <v>10000</v>
      </c>
    </row>
    <row r="134" spans="1:3" x14ac:dyDescent="0.25">
      <c r="A134" s="17" t="s">
        <v>3602</v>
      </c>
      <c r="B134" s="18">
        <v>1</v>
      </c>
      <c r="C134" s="19">
        <v>15000</v>
      </c>
    </row>
    <row r="135" spans="1:3" x14ac:dyDescent="0.25">
      <c r="A135" s="17" t="s">
        <v>1117</v>
      </c>
      <c r="B135" s="18">
        <v>1</v>
      </c>
      <c r="C135" s="19">
        <v>10000</v>
      </c>
    </row>
    <row r="136" spans="1:3" x14ac:dyDescent="0.25">
      <c r="A136" s="17" t="s">
        <v>1537</v>
      </c>
      <c r="B136" s="18">
        <v>1</v>
      </c>
      <c r="C136" s="19">
        <v>10000</v>
      </c>
    </row>
    <row r="137" spans="1:3" x14ac:dyDescent="0.25">
      <c r="A137" s="17" t="s">
        <v>1303</v>
      </c>
      <c r="B137" s="18">
        <v>1</v>
      </c>
      <c r="C137" s="19">
        <v>10000</v>
      </c>
    </row>
    <row r="138" spans="1:3" x14ac:dyDescent="0.25">
      <c r="A138" s="17" t="s">
        <v>3597</v>
      </c>
      <c r="B138" s="18">
        <v>1</v>
      </c>
      <c r="C138" s="19">
        <v>14350</v>
      </c>
    </row>
    <row r="139" spans="1:3" x14ac:dyDescent="0.25">
      <c r="A139" s="17" t="s">
        <v>4190</v>
      </c>
      <c r="B139" s="18">
        <v>1</v>
      </c>
      <c r="C139" s="19">
        <v>10000</v>
      </c>
    </row>
    <row r="140" spans="1:3" x14ac:dyDescent="0.25">
      <c r="A140" s="17" t="s">
        <v>3593</v>
      </c>
      <c r="B140" s="18">
        <v>2</v>
      </c>
      <c r="C140" s="19">
        <v>22500</v>
      </c>
    </row>
    <row r="141" spans="1:3" x14ac:dyDescent="0.25">
      <c r="A141" s="17" t="s">
        <v>4184</v>
      </c>
      <c r="B141" s="18">
        <v>1</v>
      </c>
      <c r="C141" s="19">
        <v>6250</v>
      </c>
    </row>
    <row r="142" spans="1:3" x14ac:dyDescent="0.25">
      <c r="A142" s="17" t="s">
        <v>1040</v>
      </c>
      <c r="B142" s="18">
        <v>1</v>
      </c>
      <c r="C142" s="19">
        <v>10000</v>
      </c>
    </row>
    <row r="143" spans="1:3" x14ac:dyDescent="0.25">
      <c r="A143" s="17" t="s">
        <v>1347</v>
      </c>
      <c r="B143" s="18">
        <v>1</v>
      </c>
      <c r="C143" s="19">
        <v>10000</v>
      </c>
    </row>
    <row r="144" spans="1:3" x14ac:dyDescent="0.25">
      <c r="A144" s="17" t="s">
        <v>4019</v>
      </c>
      <c r="B144" s="18">
        <v>2</v>
      </c>
      <c r="C144" s="19">
        <v>25000</v>
      </c>
    </row>
    <row r="145" spans="1:3" x14ac:dyDescent="0.25">
      <c r="A145" s="17" t="s">
        <v>4220</v>
      </c>
      <c r="B145" s="18">
        <v>1</v>
      </c>
      <c r="C145" s="19">
        <v>25000</v>
      </c>
    </row>
    <row r="146" spans="1:3" x14ac:dyDescent="0.25">
      <c r="A146" s="17" t="s">
        <v>3606</v>
      </c>
      <c r="B146" s="18">
        <v>1</v>
      </c>
      <c r="C146" s="19">
        <v>12500</v>
      </c>
    </row>
    <row r="147" spans="1:3" x14ac:dyDescent="0.25">
      <c r="A147" s="17" t="s">
        <v>3847</v>
      </c>
      <c r="B147" s="18">
        <v>1</v>
      </c>
      <c r="C147" s="19">
        <v>10000</v>
      </c>
    </row>
    <row r="148" spans="1:3" x14ac:dyDescent="0.25">
      <c r="A148" s="17" t="s">
        <v>4043</v>
      </c>
      <c r="B148" s="18">
        <v>1</v>
      </c>
      <c r="C148" s="19">
        <v>10000</v>
      </c>
    </row>
    <row r="149" spans="1:3" x14ac:dyDescent="0.25">
      <c r="A149" s="17" t="s">
        <v>2119</v>
      </c>
      <c r="B149" s="18">
        <v>1</v>
      </c>
      <c r="C149" s="19">
        <v>15000</v>
      </c>
    </row>
    <row r="150" spans="1:3" x14ac:dyDescent="0.25">
      <c r="A150" s="17" t="s">
        <v>3118</v>
      </c>
      <c r="B150" s="18">
        <v>2</v>
      </c>
      <c r="C150" s="19">
        <v>20000</v>
      </c>
    </row>
    <row r="151" spans="1:3" x14ac:dyDescent="0.25">
      <c r="A151" s="17" t="s">
        <v>3408</v>
      </c>
      <c r="B151" s="18">
        <v>1</v>
      </c>
      <c r="C151" s="19">
        <v>10000</v>
      </c>
    </row>
    <row r="152" spans="1:3" x14ac:dyDescent="0.25">
      <c r="A152" s="17" t="s">
        <v>772</v>
      </c>
      <c r="B152" s="18">
        <v>1</v>
      </c>
      <c r="C152" s="19">
        <v>10000</v>
      </c>
    </row>
    <row r="153" spans="1:3" x14ac:dyDescent="0.25">
      <c r="A153" s="17" t="s">
        <v>3609</v>
      </c>
      <c r="B153" s="18">
        <v>1</v>
      </c>
      <c r="C153" s="19">
        <v>13000</v>
      </c>
    </row>
    <row r="154" spans="1:3" x14ac:dyDescent="0.25">
      <c r="A154" s="17" t="s">
        <v>745</v>
      </c>
      <c r="B154" s="18">
        <v>1</v>
      </c>
      <c r="C154" s="19">
        <v>10000</v>
      </c>
    </row>
    <row r="155" spans="1:3" x14ac:dyDescent="0.25">
      <c r="A155" s="17" t="s">
        <v>1105</v>
      </c>
      <c r="B155" s="18">
        <v>1</v>
      </c>
      <c r="C155" s="19">
        <v>10000</v>
      </c>
    </row>
    <row r="156" spans="1:3" x14ac:dyDescent="0.25">
      <c r="A156" s="17" t="s">
        <v>2365</v>
      </c>
      <c r="B156" s="18">
        <v>2</v>
      </c>
      <c r="C156" s="19">
        <v>25000</v>
      </c>
    </row>
    <row r="157" spans="1:3" x14ac:dyDescent="0.25">
      <c r="A157" s="17" t="s">
        <v>2359</v>
      </c>
      <c r="B157" s="18">
        <v>1</v>
      </c>
      <c r="C157" s="19">
        <v>10000</v>
      </c>
    </row>
    <row r="158" spans="1:3" x14ac:dyDescent="0.25">
      <c r="A158" s="17" t="s">
        <v>2350</v>
      </c>
      <c r="B158" s="18">
        <v>1</v>
      </c>
      <c r="C158" s="19">
        <v>10000</v>
      </c>
    </row>
    <row r="159" spans="1:3" x14ac:dyDescent="0.25">
      <c r="A159" s="17" t="s">
        <v>2573</v>
      </c>
      <c r="B159" s="18">
        <v>1</v>
      </c>
      <c r="C159" s="19">
        <v>10000</v>
      </c>
    </row>
    <row r="160" spans="1:3" x14ac:dyDescent="0.25">
      <c r="A160" s="17" t="s">
        <v>946</v>
      </c>
      <c r="B160" s="18">
        <v>1</v>
      </c>
      <c r="C160" s="19">
        <v>9000</v>
      </c>
    </row>
    <row r="161" spans="1:3" x14ac:dyDescent="0.25">
      <c r="A161" s="17" t="s">
        <v>4134</v>
      </c>
      <c r="B161" s="18">
        <v>1</v>
      </c>
      <c r="C161" s="19">
        <v>10000</v>
      </c>
    </row>
    <row r="162" spans="1:3" x14ac:dyDescent="0.25">
      <c r="A162" s="17" t="s">
        <v>4199</v>
      </c>
      <c r="B162" s="18">
        <v>1</v>
      </c>
      <c r="C162" s="19">
        <v>10000</v>
      </c>
    </row>
    <row r="163" spans="1:3" x14ac:dyDescent="0.25">
      <c r="A163" s="17" t="s">
        <v>3380</v>
      </c>
      <c r="B163" s="18">
        <v>1</v>
      </c>
      <c r="C163" s="19">
        <v>25000</v>
      </c>
    </row>
    <row r="164" spans="1:3" x14ac:dyDescent="0.25">
      <c r="A164" s="17" t="s">
        <v>2156</v>
      </c>
      <c r="B164" s="18">
        <v>1</v>
      </c>
      <c r="C164" s="19">
        <v>10000</v>
      </c>
    </row>
    <row r="165" spans="1:3" x14ac:dyDescent="0.25">
      <c r="A165" s="17" t="s">
        <v>3431</v>
      </c>
      <c r="B165" s="18">
        <v>1</v>
      </c>
      <c r="C165" s="19">
        <v>10000</v>
      </c>
    </row>
    <row r="166" spans="1:3" x14ac:dyDescent="0.25">
      <c r="A166" s="17" t="s">
        <v>3791</v>
      </c>
      <c r="B166" s="18">
        <v>1</v>
      </c>
      <c r="C166" s="19">
        <v>10000</v>
      </c>
    </row>
    <row r="167" spans="1:3" x14ac:dyDescent="0.25">
      <c r="A167" s="17" t="s">
        <v>4127</v>
      </c>
      <c r="B167" s="18">
        <v>1</v>
      </c>
      <c r="C167" s="19">
        <v>10000</v>
      </c>
    </row>
    <row r="168" spans="1:3" x14ac:dyDescent="0.25">
      <c r="A168" s="17" t="s">
        <v>1004</v>
      </c>
      <c r="B168" s="18">
        <v>1</v>
      </c>
      <c r="C168" s="19">
        <v>10000</v>
      </c>
    </row>
    <row r="169" spans="1:3" x14ac:dyDescent="0.25">
      <c r="A169" s="17" t="s">
        <v>3846</v>
      </c>
      <c r="B169" s="18">
        <v>1</v>
      </c>
      <c r="C169" s="19">
        <v>10000</v>
      </c>
    </row>
    <row r="170" spans="1:3" x14ac:dyDescent="0.25">
      <c r="A170" s="17" t="s">
        <v>3800</v>
      </c>
      <c r="B170" s="18">
        <v>1</v>
      </c>
      <c r="C170" s="19">
        <v>10000</v>
      </c>
    </row>
    <row r="171" spans="1:3" x14ac:dyDescent="0.25">
      <c r="A171" s="17" t="s">
        <v>802</v>
      </c>
      <c r="B171" s="18">
        <v>1</v>
      </c>
      <c r="C171" s="19">
        <v>3350</v>
      </c>
    </row>
    <row r="172" spans="1:3" x14ac:dyDescent="0.25">
      <c r="A172" s="17" t="s">
        <v>3591</v>
      </c>
      <c r="B172" s="18">
        <v>1</v>
      </c>
      <c r="C172" s="19">
        <v>10000</v>
      </c>
    </row>
    <row r="173" spans="1:3" x14ac:dyDescent="0.25">
      <c r="A173" s="17" t="s">
        <v>4148</v>
      </c>
      <c r="B173" s="18">
        <v>1</v>
      </c>
      <c r="C173" s="19">
        <v>10000</v>
      </c>
    </row>
    <row r="174" spans="1:3" x14ac:dyDescent="0.25">
      <c r="A174" s="21" t="s">
        <v>3394</v>
      </c>
      <c r="B174" s="23">
        <v>16</v>
      </c>
      <c r="C174" s="24">
        <v>225150</v>
      </c>
    </row>
    <row r="175" spans="1:3" x14ac:dyDescent="0.25">
      <c r="A175" s="17" t="s">
        <v>4198</v>
      </c>
      <c r="B175" s="18">
        <v>1</v>
      </c>
      <c r="C175" s="19">
        <v>10650</v>
      </c>
    </row>
    <row r="176" spans="1:3" x14ac:dyDescent="0.25">
      <c r="A176" s="17" t="s">
        <v>3620</v>
      </c>
      <c r="B176" s="18">
        <v>1</v>
      </c>
      <c r="C176" s="19">
        <v>15000</v>
      </c>
    </row>
    <row r="177" spans="1:3" x14ac:dyDescent="0.25">
      <c r="A177" s="17" t="s">
        <v>4046</v>
      </c>
      <c r="B177" s="18">
        <v>1</v>
      </c>
      <c r="C177" s="19">
        <v>15000</v>
      </c>
    </row>
    <row r="178" spans="1:3" x14ac:dyDescent="0.25">
      <c r="A178" s="17" t="s">
        <v>3987</v>
      </c>
      <c r="B178" s="18">
        <v>1</v>
      </c>
      <c r="C178" s="19">
        <v>15000</v>
      </c>
    </row>
    <row r="179" spans="1:3" x14ac:dyDescent="0.25">
      <c r="A179" s="17" t="s">
        <v>1117</v>
      </c>
      <c r="B179" s="18">
        <v>1</v>
      </c>
      <c r="C179" s="19">
        <v>15000</v>
      </c>
    </row>
    <row r="180" spans="1:3" x14ac:dyDescent="0.25">
      <c r="A180" s="17" t="s">
        <v>3593</v>
      </c>
      <c r="B180" s="18">
        <v>2</v>
      </c>
      <c r="C180" s="19">
        <v>27500</v>
      </c>
    </row>
    <row r="181" spans="1:3" x14ac:dyDescent="0.25">
      <c r="A181" s="17" t="s">
        <v>3606</v>
      </c>
      <c r="B181" s="18">
        <v>1</v>
      </c>
      <c r="C181" s="19">
        <v>10000</v>
      </c>
    </row>
    <row r="182" spans="1:3" x14ac:dyDescent="0.25">
      <c r="A182" s="17" t="s">
        <v>3118</v>
      </c>
      <c r="B182" s="18">
        <v>2</v>
      </c>
      <c r="C182" s="19">
        <v>30000</v>
      </c>
    </row>
    <row r="183" spans="1:3" x14ac:dyDescent="0.25">
      <c r="A183" s="17" t="s">
        <v>3609</v>
      </c>
      <c r="B183" s="18">
        <v>1</v>
      </c>
      <c r="C183" s="19">
        <v>12000</v>
      </c>
    </row>
    <row r="184" spans="1:3" x14ac:dyDescent="0.25">
      <c r="A184" s="17" t="s">
        <v>2573</v>
      </c>
      <c r="B184" s="18">
        <v>1</v>
      </c>
      <c r="C184" s="19">
        <v>15000</v>
      </c>
    </row>
    <row r="185" spans="1:3" x14ac:dyDescent="0.25">
      <c r="A185" s="17" t="s">
        <v>4199</v>
      </c>
      <c r="B185" s="18">
        <v>1</v>
      </c>
      <c r="C185" s="19">
        <v>15000</v>
      </c>
    </row>
    <row r="186" spans="1:3" x14ac:dyDescent="0.25">
      <c r="A186" s="17" t="s">
        <v>3431</v>
      </c>
      <c r="B186" s="18">
        <v>1</v>
      </c>
      <c r="C186" s="19">
        <v>15000</v>
      </c>
    </row>
    <row r="187" spans="1:3" x14ac:dyDescent="0.25">
      <c r="A187" s="17" t="s">
        <v>3800</v>
      </c>
      <c r="B187" s="18">
        <v>1</v>
      </c>
      <c r="C187" s="19">
        <v>15000</v>
      </c>
    </row>
    <row r="188" spans="1:3" x14ac:dyDescent="0.25">
      <c r="A188" s="17" t="s">
        <v>3591</v>
      </c>
      <c r="B188" s="18">
        <v>1</v>
      </c>
      <c r="C188" s="19">
        <v>15000</v>
      </c>
    </row>
    <row r="189" spans="1:3" x14ac:dyDescent="0.25">
      <c r="A189" s="21" t="s">
        <v>3551</v>
      </c>
      <c r="B189" s="23">
        <v>10</v>
      </c>
      <c r="C189" s="24">
        <v>1325000</v>
      </c>
    </row>
    <row r="190" spans="1:3" x14ac:dyDescent="0.25">
      <c r="A190" s="17" t="s">
        <v>3117</v>
      </c>
      <c r="B190" s="18">
        <v>2</v>
      </c>
      <c r="C190" s="19">
        <v>350000</v>
      </c>
    </row>
    <row r="191" spans="1:3" x14ac:dyDescent="0.25">
      <c r="A191" s="17" t="s">
        <v>2589</v>
      </c>
      <c r="B191" s="18">
        <v>1</v>
      </c>
      <c r="C191" s="19">
        <v>25000</v>
      </c>
    </row>
    <row r="192" spans="1:3" x14ac:dyDescent="0.25">
      <c r="A192" s="17" t="s">
        <v>1507</v>
      </c>
      <c r="B192" s="18">
        <v>2</v>
      </c>
      <c r="C192" s="19">
        <v>300000</v>
      </c>
    </row>
    <row r="193" spans="1:3" x14ac:dyDescent="0.25">
      <c r="A193" s="17" t="s">
        <v>1234</v>
      </c>
      <c r="B193" s="18">
        <v>2</v>
      </c>
      <c r="C193" s="19">
        <v>300000</v>
      </c>
    </row>
    <row r="194" spans="1:3" x14ac:dyDescent="0.25">
      <c r="A194" s="17" t="s">
        <v>1204</v>
      </c>
      <c r="B194" s="18">
        <v>2</v>
      </c>
      <c r="C194" s="19">
        <v>325000</v>
      </c>
    </row>
    <row r="195" spans="1:3" x14ac:dyDescent="0.25">
      <c r="A195" s="17" t="s">
        <v>4241</v>
      </c>
      <c r="B195" s="18">
        <v>1</v>
      </c>
      <c r="C195" s="19">
        <v>25000</v>
      </c>
    </row>
    <row r="196" spans="1:3" x14ac:dyDescent="0.25">
      <c r="A196" s="21" t="s">
        <v>1944</v>
      </c>
      <c r="B196" s="23">
        <v>1</v>
      </c>
      <c r="C196" s="24">
        <v>1000000</v>
      </c>
    </row>
    <row r="197" spans="1:3" x14ac:dyDescent="0.25">
      <c r="A197" s="17" t="s">
        <v>1024</v>
      </c>
      <c r="B197" s="18">
        <v>1</v>
      </c>
      <c r="C197" s="19">
        <v>1000000</v>
      </c>
    </row>
    <row r="198" spans="1:3" x14ac:dyDescent="0.25">
      <c r="A198" s="21" t="s">
        <v>1017</v>
      </c>
      <c r="B198" s="23">
        <v>10</v>
      </c>
      <c r="C198" s="24">
        <v>1804000</v>
      </c>
    </row>
    <row r="199" spans="1:3" x14ac:dyDescent="0.25">
      <c r="A199" s="17" t="s">
        <v>3579</v>
      </c>
      <c r="B199" s="18">
        <v>1</v>
      </c>
      <c r="C199" s="19">
        <v>50000</v>
      </c>
    </row>
    <row r="200" spans="1:3" x14ac:dyDescent="0.25">
      <c r="A200" s="17" t="s">
        <v>3574</v>
      </c>
      <c r="B200" s="18">
        <v>1</v>
      </c>
      <c r="C200" s="19">
        <v>125000</v>
      </c>
    </row>
    <row r="201" spans="1:3" x14ac:dyDescent="0.25">
      <c r="A201" s="17" t="s">
        <v>2361</v>
      </c>
      <c r="B201" s="18">
        <v>1</v>
      </c>
      <c r="C201" s="19">
        <v>80000</v>
      </c>
    </row>
    <row r="202" spans="1:3" x14ac:dyDescent="0.25">
      <c r="A202" s="17" t="s">
        <v>2081</v>
      </c>
      <c r="B202" s="18">
        <v>1</v>
      </c>
      <c r="C202" s="19">
        <v>149000</v>
      </c>
    </row>
    <row r="203" spans="1:3" x14ac:dyDescent="0.25">
      <c r="A203" s="17" t="s">
        <v>2286</v>
      </c>
      <c r="B203" s="18">
        <v>2</v>
      </c>
      <c r="C203" s="19">
        <v>700000</v>
      </c>
    </row>
    <row r="204" spans="1:3" x14ac:dyDescent="0.25">
      <c r="A204" s="17" t="s">
        <v>2277</v>
      </c>
      <c r="B204" s="18">
        <v>2</v>
      </c>
      <c r="C204" s="19">
        <v>600000</v>
      </c>
    </row>
    <row r="205" spans="1:3" x14ac:dyDescent="0.25">
      <c r="A205" s="17" t="s">
        <v>4182</v>
      </c>
      <c r="B205" s="18">
        <v>1</v>
      </c>
      <c r="C205" s="19">
        <v>25000</v>
      </c>
    </row>
    <row r="206" spans="1:3" x14ac:dyDescent="0.25">
      <c r="A206" s="17" t="s">
        <v>1158</v>
      </c>
      <c r="B206" s="18">
        <v>1</v>
      </c>
      <c r="C206" s="19">
        <v>75000</v>
      </c>
    </row>
    <row r="207" spans="1:3" x14ac:dyDescent="0.25">
      <c r="A207" s="21" t="s">
        <v>737</v>
      </c>
      <c r="B207" s="23">
        <v>11</v>
      </c>
      <c r="C207" s="24">
        <v>1357809</v>
      </c>
    </row>
    <row r="208" spans="1:3" x14ac:dyDescent="0.25">
      <c r="A208" s="17" t="s">
        <v>3860</v>
      </c>
      <c r="B208" s="18">
        <v>1</v>
      </c>
      <c r="C208" s="19">
        <v>150000</v>
      </c>
    </row>
    <row r="209" spans="1:3" x14ac:dyDescent="0.25">
      <c r="A209" s="17" t="s">
        <v>1287</v>
      </c>
      <c r="B209" s="18">
        <v>1</v>
      </c>
      <c r="C209" s="19">
        <v>150000</v>
      </c>
    </row>
    <row r="210" spans="1:3" x14ac:dyDescent="0.25">
      <c r="A210" s="17" t="s">
        <v>3570</v>
      </c>
      <c r="B210" s="18">
        <v>1</v>
      </c>
      <c r="C210" s="19">
        <v>36313</v>
      </c>
    </row>
    <row r="211" spans="1:3" x14ac:dyDescent="0.25">
      <c r="A211" s="17" t="s">
        <v>3632</v>
      </c>
      <c r="B211" s="18">
        <v>1</v>
      </c>
      <c r="C211" s="19">
        <v>150000</v>
      </c>
    </row>
    <row r="212" spans="1:3" x14ac:dyDescent="0.25">
      <c r="A212" s="17" t="s">
        <v>4197</v>
      </c>
      <c r="B212" s="18">
        <v>1</v>
      </c>
      <c r="C212" s="19">
        <v>150000</v>
      </c>
    </row>
    <row r="213" spans="1:3" x14ac:dyDescent="0.25">
      <c r="A213" s="17" t="s">
        <v>1894</v>
      </c>
      <c r="B213" s="18">
        <v>1</v>
      </c>
      <c r="C213" s="19">
        <v>150000</v>
      </c>
    </row>
    <row r="214" spans="1:3" x14ac:dyDescent="0.25">
      <c r="A214" s="17" t="s">
        <v>3817</v>
      </c>
      <c r="B214" s="18">
        <v>1</v>
      </c>
      <c r="C214" s="19">
        <v>24214</v>
      </c>
    </row>
    <row r="215" spans="1:3" x14ac:dyDescent="0.25">
      <c r="A215" s="17" t="s">
        <v>3583</v>
      </c>
      <c r="B215" s="18">
        <v>1</v>
      </c>
      <c r="C215" s="19">
        <v>150000</v>
      </c>
    </row>
    <row r="216" spans="1:3" x14ac:dyDescent="0.25">
      <c r="A216" s="17" t="s">
        <v>1153</v>
      </c>
      <c r="B216" s="18">
        <v>1</v>
      </c>
      <c r="C216" s="19">
        <v>150000</v>
      </c>
    </row>
    <row r="217" spans="1:3" x14ac:dyDescent="0.25">
      <c r="A217" s="17" t="s">
        <v>1925</v>
      </c>
      <c r="B217" s="18">
        <v>1</v>
      </c>
      <c r="C217" s="19">
        <v>97282</v>
      </c>
    </row>
    <row r="218" spans="1:3" x14ac:dyDescent="0.25">
      <c r="A218" s="17" t="s">
        <v>2794</v>
      </c>
      <c r="B218" s="18">
        <v>1</v>
      </c>
      <c r="C218" s="19">
        <v>150000</v>
      </c>
    </row>
    <row r="219" spans="1:3" x14ac:dyDescent="0.25">
      <c r="A219" s="21" t="s">
        <v>2338</v>
      </c>
      <c r="B219" s="23">
        <v>1</v>
      </c>
      <c r="C219" s="24">
        <v>200000</v>
      </c>
    </row>
    <row r="220" spans="1:3" x14ac:dyDescent="0.25">
      <c r="A220" s="17" t="s">
        <v>4372</v>
      </c>
      <c r="B220" s="18">
        <v>1</v>
      </c>
      <c r="C220" s="19">
        <v>200000</v>
      </c>
    </row>
    <row r="221" spans="1:3" x14ac:dyDescent="0.25">
      <c r="A221" s="21" t="s">
        <v>847</v>
      </c>
      <c r="B221" s="23">
        <v>12</v>
      </c>
      <c r="C221" s="24">
        <v>2358532</v>
      </c>
    </row>
    <row r="222" spans="1:3" x14ac:dyDescent="0.25">
      <c r="A222" s="17" t="s">
        <v>2911</v>
      </c>
      <c r="B222" s="18">
        <v>1</v>
      </c>
      <c r="C222" s="19">
        <v>25300</v>
      </c>
    </row>
    <row r="223" spans="1:3" x14ac:dyDescent="0.25">
      <c r="A223" s="17" t="s">
        <v>4200</v>
      </c>
      <c r="B223" s="18">
        <v>1</v>
      </c>
      <c r="C223" s="19">
        <v>200000</v>
      </c>
    </row>
    <row r="224" spans="1:3" x14ac:dyDescent="0.25">
      <c r="A224" s="17" t="s">
        <v>4030</v>
      </c>
      <c r="B224" s="18">
        <v>1</v>
      </c>
      <c r="C224" s="19">
        <v>190000</v>
      </c>
    </row>
    <row r="225" spans="1:3" x14ac:dyDescent="0.25">
      <c r="A225" s="17" t="s">
        <v>3159</v>
      </c>
      <c r="B225" s="18">
        <v>1</v>
      </c>
      <c r="C225" s="19">
        <v>49000</v>
      </c>
    </row>
    <row r="226" spans="1:3" x14ac:dyDescent="0.25">
      <c r="A226" s="17" t="s">
        <v>2286</v>
      </c>
      <c r="B226" s="18">
        <v>1</v>
      </c>
      <c r="C226" s="19">
        <v>250000</v>
      </c>
    </row>
    <row r="227" spans="1:3" x14ac:dyDescent="0.25">
      <c r="A227" s="17" t="s">
        <v>3813</v>
      </c>
      <c r="B227" s="18">
        <v>1</v>
      </c>
      <c r="C227" s="19">
        <v>130900</v>
      </c>
    </row>
    <row r="228" spans="1:3" x14ac:dyDescent="0.25">
      <c r="A228" s="17" t="s">
        <v>3571</v>
      </c>
      <c r="B228" s="18">
        <v>1</v>
      </c>
      <c r="C228" s="19">
        <v>80000</v>
      </c>
    </row>
    <row r="229" spans="1:3" x14ac:dyDescent="0.25">
      <c r="A229" s="17" t="s">
        <v>4205</v>
      </c>
      <c r="B229" s="18">
        <v>1</v>
      </c>
      <c r="C229" s="19">
        <v>45000</v>
      </c>
    </row>
    <row r="230" spans="1:3" x14ac:dyDescent="0.25">
      <c r="A230" s="17" t="s">
        <v>2277</v>
      </c>
      <c r="B230" s="18">
        <v>2</v>
      </c>
      <c r="C230" s="19">
        <v>675000</v>
      </c>
    </row>
    <row r="231" spans="1:3" x14ac:dyDescent="0.25">
      <c r="A231" s="17" t="s">
        <v>4182</v>
      </c>
      <c r="B231" s="18">
        <v>1</v>
      </c>
      <c r="C231" s="19">
        <v>650000</v>
      </c>
    </row>
    <row r="232" spans="1:3" x14ac:dyDescent="0.25">
      <c r="A232" s="17" t="s">
        <v>3158</v>
      </c>
      <c r="B232" s="18">
        <v>1</v>
      </c>
      <c r="C232" s="19">
        <v>63332</v>
      </c>
    </row>
    <row r="233" spans="1:3" x14ac:dyDescent="0.25">
      <c r="A233" s="21" t="s">
        <v>836</v>
      </c>
      <c r="B233" s="23">
        <v>22</v>
      </c>
      <c r="C233" s="24">
        <v>4882300</v>
      </c>
    </row>
    <row r="234" spans="1:3" x14ac:dyDescent="0.25">
      <c r="A234" s="17" t="s">
        <v>2930</v>
      </c>
      <c r="B234" s="18">
        <v>1</v>
      </c>
      <c r="C234" s="19">
        <v>200000</v>
      </c>
    </row>
    <row r="235" spans="1:3" x14ac:dyDescent="0.25">
      <c r="A235" s="17" t="s">
        <v>1883</v>
      </c>
      <c r="B235" s="18">
        <v>1</v>
      </c>
      <c r="C235" s="19">
        <v>250000</v>
      </c>
    </row>
    <row r="236" spans="1:3" x14ac:dyDescent="0.25">
      <c r="A236" s="17" t="s">
        <v>2372</v>
      </c>
      <c r="B236" s="18">
        <v>1</v>
      </c>
      <c r="C236" s="19">
        <v>250000</v>
      </c>
    </row>
    <row r="237" spans="1:3" x14ac:dyDescent="0.25">
      <c r="A237" s="17" t="s">
        <v>1075</v>
      </c>
      <c r="B237" s="18">
        <v>1</v>
      </c>
      <c r="C237" s="19">
        <v>100000</v>
      </c>
    </row>
    <row r="238" spans="1:3" x14ac:dyDescent="0.25">
      <c r="A238" s="17" t="s">
        <v>1019</v>
      </c>
      <c r="B238" s="18">
        <v>1</v>
      </c>
      <c r="C238" s="19">
        <v>750000</v>
      </c>
    </row>
    <row r="239" spans="1:3" x14ac:dyDescent="0.25">
      <c r="A239" s="17" t="s">
        <v>2610</v>
      </c>
      <c r="B239" s="18">
        <v>1</v>
      </c>
      <c r="C239" s="19">
        <v>375000</v>
      </c>
    </row>
    <row r="240" spans="1:3" x14ac:dyDescent="0.25">
      <c r="A240" s="17" t="s">
        <v>3986</v>
      </c>
      <c r="B240" s="18">
        <v>1</v>
      </c>
      <c r="C240" s="19">
        <v>100000</v>
      </c>
    </row>
    <row r="241" spans="1:3" x14ac:dyDescent="0.25">
      <c r="A241" s="17" t="s">
        <v>4249</v>
      </c>
      <c r="B241" s="18">
        <v>1</v>
      </c>
      <c r="C241" s="19">
        <v>250000</v>
      </c>
    </row>
    <row r="242" spans="1:3" x14ac:dyDescent="0.25">
      <c r="A242" s="17" t="s">
        <v>1036</v>
      </c>
      <c r="B242" s="18">
        <v>1</v>
      </c>
      <c r="C242" s="19">
        <v>210000</v>
      </c>
    </row>
    <row r="243" spans="1:3" x14ac:dyDescent="0.25">
      <c r="A243" s="17" t="s">
        <v>4034</v>
      </c>
      <c r="B243" s="18">
        <v>1</v>
      </c>
      <c r="C243" s="19">
        <v>100000</v>
      </c>
    </row>
    <row r="244" spans="1:3" x14ac:dyDescent="0.25">
      <c r="A244" s="17" t="s">
        <v>1197</v>
      </c>
      <c r="B244" s="18">
        <v>1</v>
      </c>
      <c r="C244" s="19">
        <v>350000</v>
      </c>
    </row>
    <row r="245" spans="1:3" x14ac:dyDescent="0.25">
      <c r="A245" s="17" t="s">
        <v>1527</v>
      </c>
      <c r="B245" s="18">
        <v>2</v>
      </c>
      <c r="C245" s="19">
        <v>346000</v>
      </c>
    </row>
    <row r="246" spans="1:3" x14ac:dyDescent="0.25">
      <c r="A246" s="17" t="s">
        <v>4024</v>
      </c>
      <c r="B246" s="18">
        <v>1</v>
      </c>
      <c r="C246" s="19">
        <v>225000</v>
      </c>
    </row>
    <row r="247" spans="1:3" x14ac:dyDescent="0.25">
      <c r="A247" s="17" t="s">
        <v>4122</v>
      </c>
      <c r="B247" s="18">
        <v>1</v>
      </c>
      <c r="C247" s="19">
        <v>250000</v>
      </c>
    </row>
    <row r="248" spans="1:3" x14ac:dyDescent="0.25">
      <c r="A248" s="17" t="s">
        <v>885</v>
      </c>
      <c r="B248" s="18">
        <v>1</v>
      </c>
      <c r="C248" s="19">
        <v>100000</v>
      </c>
    </row>
    <row r="249" spans="1:3" x14ac:dyDescent="0.25">
      <c r="A249" s="17" t="s">
        <v>2901</v>
      </c>
      <c r="B249" s="18">
        <v>1</v>
      </c>
      <c r="C249" s="19">
        <v>80800</v>
      </c>
    </row>
    <row r="250" spans="1:3" x14ac:dyDescent="0.25">
      <c r="A250" s="17" t="s">
        <v>4130</v>
      </c>
      <c r="B250" s="18">
        <v>1</v>
      </c>
      <c r="C250" s="19">
        <v>65000</v>
      </c>
    </row>
    <row r="251" spans="1:3" x14ac:dyDescent="0.25">
      <c r="A251" s="17" t="s">
        <v>1219</v>
      </c>
      <c r="B251" s="18">
        <v>1</v>
      </c>
      <c r="C251" s="19">
        <v>200000</v>
      </c>
    </row>
    <row r="252" spans="1:3" x14ac:dyDescent="0.25">
      <c r="A252" s="17" t="s">
        <v>4127</v>
      </c>
      <c r="B252" s="18">
        <v>1</v>
      </c>
      <c r="C252" s="19">
        <v>243000</v>
      </c>
    </row>
    <row r="253" spans="1:3" x14ac:dyDescent="0.25">
      <c r="A253" s="17" t="s">
        <v>2908</v>
      </c>
      <c r="B253" s="18">
        <v>1</v>
      </c>
      <c r="C253" s="19">
        <v>287500</v>
      </c>
    </row>
    <row r="254" spans="1:3" x14ac:dyDescent="0.25">
      <c r="A254" s="17" t="s">
        <v>3853</v>
      </c>
      <c r="B254" s="18">
        <v>1</v>
      </c>
      <c r="C254" s="19">
        <v>150000</v>
      </c>
    </row>
    <row r="255" spans="1:3" x14ac:dyDescent="0.25">
      <c r="A255" s="21" t="s">
        <v>750</v>
      </c>
      <c r="B255" s="23">
        <v>2</v>
      </c>
      <c r="C255" s="24">
        <v>850000</v>
      </c>
    </row>
    <row r="256" spans="1:3" x14ac:dyDescent="0.25">
      <c r="A256" s="17" t="s">
        <v>4254</v>
      </c>
      <c r="B256" s="18">
        <v>1</v>
      </c>
      <c r="C256" s="19">
        <v>750000</v>
      </c>
    </row>
    <row r="257" spans="1:3" x14ac:dyDescent="0.25">
      <c r="A257" s="17" t="s">
        <v>4226</v>
      </c>
      <c r="B257" s="18">
        <v>1</v>
      </c>
      <c r="C257" s="19">
        <v>100000</v>
      </c>
    </row>
    <row r="258" spans="1:3" x14ac:dyDescent="0.25">
      <c r="A258" s="22" t="s">
        <v>2733</v>
      </c>
      <c r="B258" s="25">
        <v>247</v>
      </c>
      <c r="C258" s="26">
        <v>40893107</v>
      </c>
    </row>
  </sheetData>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1"/>
  <sheetViews>
    <sheetView workbookViewId="0">
      <pane ySplit="6" topLeftCell="A113" activePane="bottomLeft" state="frozen"/>
      <selection activeCell="D28" sqref="D28"/>
      <selection pane="bottomLeft" activeCell="B141" sqref="B141"/>
    </sheetView>
  </sheetViews>
  <sheetFormatPr defaultRowHeight="15" x14ac:dyDescent="0.25"/>
  <cols>
    <col min="1" max="1" width="49.140625" customWidth="1"/>
    <col min="2" max="2" width="16.7109375" customWidth="1"/>
    <col min="4" max="4" width="10.140625" bestFit="1" customWidth="1"/>
  </cols>
  <sheetData>
    <row r="2" spans="1:2" x14ac:dyDescent="0.25">
      <c r="A2" s="60" t="s">
        <v>2740</v>
      </c>
      <c r="B2" s="60"/>
    </row>
    <row r="3" spans="1:2" x14ac:dyDescent="0.25">
      <c r="A3" s="60" t="s">
        <v>4322</v>
      </c>
      <c r="B3" s="60"/>
    </row>
    <row r="5" spans="1:2" x14ac:dyDescent="0.25">
      <c r="A5" s="29" t="s">
        <v>2898</v>
      </c>
      <c r="B5" s="47" t="s">
        <v>2897</v>
      </c>
    </row>
    <row r="6" spans="1:2" x14ac:dyDescent="0.25">
      <c r="A6" s="21" t="s">
        <v>3320</v>
      </c>
      <c r="B6" s="53">
        <v>28869000</v>
      </c>
    </row>
    <row r="7" spans="1:2" x14ac:dyDescent="0.25">
      <c r="A7" s="17" t="s">
        <v>3856</v>
      </c>
      <c r="B7" s="19">
        <v>700000</v>
      </c>
    </row>
    <row r="8" spans="1:2" x14ac:dyDescent="0.25">
      <c r="A8" s="17" t="s">
        <v>4325</v>
      </c>
      <c r="B8" s="19">
        <v>535000</v>
      </c>
    </row>
    <row r="9" spans="1:2" x14ac:dyDescent="0.25">
      <c r="A9" s="17" t="s">
        <v>3785</v>
      </c>
      <c r="B9" s="19">
        <v>300000</v>
      </c>
    </row>
    <row r="10" spans="1:2" x14ac:dyDescent="0.25">
      <c r="A10" s="17" t="s">
        <v>3329</v>
      </c>
      <c r="B10" s="19">
        <v>900000</v>
      </c>
    </row>
    <row r="11" spans="1:2" x14ac:dyDescent="0.25">
      <c r="A11" s="17" t="s">
        <v>3801</v>
      </c>
      <c r="B11" s="19">
        <v>75000</v>
      </c>
    </row>
    <row r="12" spans="1:2" x14ac:dyDescent="0.25">
      <c r="A12" s="17" t="s">
        <v>3586</v>
      </c>
      <c r="B12" s="19">
        <v>250000</v>
      </c>
    </row>
    <row r="13" spans="1:2" x14ac:dyDescent="0.25">
      <c r="A13" s="17" t="s">
        <v>3354</v>
      </c>
      <c r="B13" s="19">
        <v>240000</v>
      </c>
    </row>
    <row r="14" spans="1:2" x14ac:dyDescent="0.25">
      <c r="A14" s="17" t="s">
        <v>2737</v>
      </c>
      <c r="B14" s="19">
        <v>1000000</v>
      </c>
    </row>
    <row r="15" spans="1:2" x14ac:dyDescent="0.25">
      <c r="A15" s="17" t="s">
        <v>4210</v>
      </c>
      <c r="B15" s="19">
        <v>575000</v>
      </c>
    </row>
    <row r="16" spans="1:2" x14ac:dyDescent="0.25">
      <c r="A16" s="17" t="s">
        <v>3618</v>
      </c>
      <c r="B16" s="19">
        <v>850000</v>
      </c>
    </row>
    <row r="17" spans="1:2" x14ac:dyDescent="0.25">
      <c r="A17" s="17" t="s">
        <v>4185</v>
      </c>
      <c r="B17" s="19">
        <v>200000</v>
      </c>
    </row>
    <row r="18" spans="1:2" x14ac:dyDescent="0.25">
      <c r="A18" s="17" t="s">
        <v>3838</v>
      </c>
      <c r="B18" s="19">
        <v>96000</v>
      </c>
    </row>
    <row r="19" spans="1:2" x14ac:dyDescent="0.25">
      <c r="A19" s="17" t="s">
        <v>3811</v>
      </c>
      <c r="B19" s="19">
        <v>200000</v>
      </c>
    </row>
    <row r="20" spans="1:2" x14ac:dyDescent="0.25">
      <c r="A20" s="17" t="s">
        <v>3639</v>
      </c>
      <c r="B20" s="19">
        <v>50000</v>
      </c>
    </row>
    <row r="21" spans="1:2" x14ac:dyDescent="0.25">
      <c r="A21" s="17" t="s">
        <v>4037</v>
      </c>
      <c r="B21" s="19">
        <v>520000</v>
      </c>
    </row>
    <row r="22" spans="1:2" x14ac:dyDescent="0.25">
      <c r="A22" s="17" t="s">
        <v>4044</v>
      </c>
      <c r="B22" s="19">
        <v>215000</v>
      </c>
    </row>
    <row r="23" spans="1:2" x14ac:dyDescent="0.25">
      <c r="A23" s="17" t="s">
        <v>1926</v>
      </c>
      <c r="B23" s="19">
        <v>535000</v>
      </c>
    </row>
    <row r="24" spans="1:2" x14ac:dyDescent="0.25">
      <c r="A24" s="17" t="s">
        <v>3594</v>
      </c>
      <c r="B24" s="19">
        <v>700000</v>
      </c>
    </row>
    <row r="25" spans="1:2" x14ac:dyDescent="0.25">
      <c r="A25" s="17" t="s">
        <v>4202</v>
      </c>
      <c r="B25" s="19">
        <v>1200000</v>
      </c>
    </row>
    <row r="26" spans="1:2" x14ac:dyDescent="0.25">
      <c r="A26" s="17" t="s">
        <v>3858</v>
      </c>
      <c r="B26" s="19">
        <v>175000</v>
      </c>
    </row>
    <row r="27" spans="1:2" x14ac:dyDescent="0.25">
      <c r="A27" s="17" t="s">
        <v>3552</v>
      </c>
      <c r="B27" s="19">
        <v>750000</v>
      </c>
    </row>
    <row r="28" spans="1:2" x14ac:dyDescent="0.25">
      <c r="A28" s="17" t="s">
        <v>4155</v>
      </c>
      <c r="B28" s="19">
        <v>50000</v>
      </c>
    </row>
    <row r="29" spans="1:2" x14ac:dyDescent="0.25">
      <c r="A29" s="17" t="s">
        <v>4234</v>
      </c>
      <c r="B29" s="19">
        <v>80000</v>
      </c>
    </row>
    <row r="30" spans="1:2" x14ac:dyDescent="0.25">
      <c r="A30" s="17" t="s">
        <v>4015</v>
      </c>
      <c r="B30" s="19">
        <v>850000</v>
      </c>
    </row>
    <row r="31" spans="1:2" x14ac:dyDescent="0.25">
      <c r="A31" s="17" t="s">
        <v>4236</v>
      </c>
      <c r="B31" s="19">
        <v>575000</v>
      </c>
    </row>
    <row r="32" spans="1:2" x14ac:dyDescent="0.25">
      <c r="A32" s="17" t="s">
        <v>4164</v>
      </c>
      <c r="B32" s="19">
        <v>500000</v>
      </c>
    </row>
    <row r="33" spans="1:2" x14ac:dyDescent="0.25">
      <c r="A33" s="17" t="s">
        <v>4233</v>
      </c>
      <c r="B33" s="19">
        <v>2000000</v>
      </c>
    </row>
    <row r="34" spans="1:2" x14ac:dyDescent="0.25">
      <c r="A34" s="17" t="s">
        <v>3572</v>
      </c>
      <c r="B34" s="19">
        <v>71000</v>
      </c>
    </row>
    <row r="35" spans="1:2" x14ac:dyDescent="0.25">
      <c r="A35" s="17" t="s">
        <v>3615</v>
      </c>
      <c r="B35" s="19">
        <v>480000</v>
      </c>
    </row>
    <row r="36" spans="1:2" x14ac:dyDescent="0.25">
      <c r="A36" s="17" t="s">
        <v>2900</v>
      </c>
      <c r="B36" s="19">
        <v>150000</v>
      </c>
    </row>
    <row r="37" spans="1:2" x14ac:dyDescent="0.25">
      <c r="A37" s="17" t="s">
        <v>971</v>
      </c>
      <c r="B37" s="19">
        <v>560000</v>
      </c>
    </row>
    <row r="38" spans="1:2" x14ac:dyDescent="0.25">
      <c r="A38" s="17" t="s">
        <v>4229</v>
      </c>
      <c r="B38" s="19">
        <v>200000</v>
      </c>
    </row>
    <row r="39" spans="1:2" x14ac:dyDescent="0.25">
      <c r="A39" s="17" t="s">
        <v>3991</v>
      </c>
      <c r="B39" s="19">
        <v>150000</v>
      </c>
    </row>
    <row r="40" spans="1:2" x14ac:dyDescent="0.25">
      <c r="A40" s="17" t="s">
        <v>4158</v>
      </c>
      <c r="B40" s="19">
        <v>300000</v>
      </c>
    </row>
    <row r="41" spans="1:2" x14ac:dyDescent="0.25">
      <c r="A41" s="17" t="s">
        <v>983</v>
      </c>
      <c r="B41" s="19">
        <v>100000</v>
      </c>
    </row>
    <row r="42" spans="1:2" x14ac:dyDescent="0.25">
      <c r="A42" s="17" t="s">
        <v>3580</v>
      </c>
      <c r="B42" s="19">
        <v>500000</v>
      </c>
    </row>
    <row r="43" spans="1:2" x14ac:dyDescent="0.25">
      <c r="A43" s="17" t="s">
        <v>4238</v>
      </c>
      <c r="B43" s="19">
        <v>1250000</v>
      </c>
    </row>
    <row r="44" spans="1:2" x14ac:dyDescent="0.25">
      <c r="A44" s="17" t="s">
        <v>3990</v>
      </c>
      <c r="B44" s="19">
        <v>200000</v>
      </c>
    </row>
    <row r="45" spans="1:2" x14ac:dyDescent="0.25">
      <c r="A45" s="17" t="s">
        <v>4003</v>
      </c>
      <c r="B45" s="19">
        <v>400000</v>
      </c>
    </row>
    <row r="46" spans="1:2" x14ac:dyDescent="0.25">
      <c r="A46" s="17" t="s">
        <v>4254</v>
      </c>
      <c r="B46" s="19">
        <v>1700000</v>
      </c>
    </row>
    <row r="47" spans="1:2" x14ac:dyDescent="0.25">
      <c r="A47" s="17" t="s">
        <v>4166</v>
      </c>
      <c r="B47" s="19">
        <v>830000</v>
      </c>
    </row>
    <row r="48" spans="1:2" x14ac:dyDescent="0.25">
      <c r="A48" s="17" t="s">
        <v>3616</v>
      </c>
      <c r="B48" s="19">
        <v>890000</v>
      </c>
    </row>
    <row r="49" spans="1:2" x14ac:dyDescent="0.25">
      <c r="A49" s="17" t="s">
        <v>3589</v>
      </c>
      <c r="B49" s="19">
        <v>350000</v>
      </c>
    </row>
    <row r="50" spans="1:2" x14ac:dyDescent="0.25">
      <c r="A50" s="17" t="s">
        <v>1371</v>
      </c>
      <c r="B50" s="19">
        <v>200000</v>
      </c>
    </row>
    <row r="51" spans="1:2" x14ac:dyDescent="0.25">
      <c r="A51" s="17" t="s">
        <v>4151</v>
      </c>
      <c r="B51" s="19">
        <v>165000</v>
      </c>
    </row>
    <row r="52" spans="1:2" x14ac:dyDescent="0.25">
      <c r="A52" s="17" t="s">
        <v>946</v>
      </c>
      <c r="B52" s="19">
        <v>850000</v>
      </c>
    </row>
    <row r="53" spans="1:2" x14ac:dyDescent="0.25">
      <c r="A53" s="17" t="s">
        <v>3833</v>
      </c>
      <c r="B53" s="19">
        <v>350000</v>
      </c>
    </row>
    <row r="54" spans="1:2" x14ac:dyDescent="0.25">
      <c r="A54" s="17" t="s">
        <v>3647</v>
      </c>
      <c r="B54" s="19">
        <v>345000</v>
      </c>
    </row>
    <row r="55" spans="1:2" x14ac:dyDescent="0.25">
      <c r="A55" s="17" t="s">
        <v>3992</v>
      </c>
      <c r="B55" s="19">
        <v>500000</v>
      </c>
    </row>
    <row r="56" spans="1:2" x14ac:dyDescent="0.25">
      <c r="A56" s="17" t="s">
        <v>3596</v>
      </c>
      <c r="B56" s="19">
        <v>100000</v>
      </c>
    </row>
    <row r="57" spans="1:2" x14ac:dyDescent="0.25">
      <c r="A57" s="17" t="s">
        <v>1393</v>
      </c>
      <c r="B57" s="19">
        <v>356000</v>
      </c>
    </row>
    <row r="58" spans="1:2" x14ac:dyDescent="0.25">
      <c r="A58" s="17" t="s">
        <v>3844</v>
      </c>
      <c r="B58" s="19">
        <v>220000</v>
      </c>
    </row>
    <row r="59" spans="1:2" x14ac:dyDescent="0.25">
      <c r="A59" s="17" t="s">
        <v>1195</v>
      </c>
      <c r="B59" s="19">
        <v>596000</v>
      </c>
    </row>
    <row r="60" spans="1:2" x14ac:dyDescent="0.25">
      <c r="A60" s="17" t="s">
        <v>3652</v>
      </c>
      <c r="B60" s="19">
        <v>300000</v>
      </c>
    </row>
    <row r="61" spans="1:2" x14ac:dyDescent="0.25">
      <c r="A61" s="17" t="s">
        <v>3599</v>
      </c>
      <c r="B61" s="19">
        <v>70000</v>
      </c>
    </row>
    <row r="62" spans="1:2" x14ac:dyDescent="0.25">
      <c r="A62" s="17" t="s">
        <v>3636</v>
      </c>
      <c r="B62" s="19">
        <v>750000</v>
      </c>
    </row>
    <row r="63" spans="1:2" x14ac:dyDescent="0.25">
      <c r="A63" s="17" t="s">
        <v>4231</v>
      </c>
      <c r="B63" s="19">
        <v>275000</v>
      </c>
    </row>
    <row r="64" spans="1:2" x14ac:dyDescent="0.25">
      <c r="A64" s="17" t="s">
        <v>4041</v>
      </c>
      <c r="B64" s="19">
        <v>340000</v>
      </c>
    </row>
    <row r="65" spans="1:2" x14ac:dyDescent="0.25">
      <c r="A65" s="17" t="s">
        <v>3806</v>
      </c>
      <c r="B65" s="19">
        <v>500000</v>
      </c>
    </row>
    <row r="66" spans="1:2" x14ac:dyDescent="0.25">
      <c r="A66" s="17" t="s">
        <v>3575</v>
      </c>
      <c r="B66" s="19">
        <v>200000</v>
      </c>
    </row>
    <row r="67" spans="1:2" x14ac:dyDescent="0.25">
      <c r="A67" s="17" t="s">
        <v>1433</v>
      </c>
      <c r="B67" s="19">
        <v>500000</v>
      </c>
    </row>
    <row r="68" spans="1:2" x14ac:dyDescent="0.25">
      <c r="A68" s="21" t="s">
        <v>821</v>
      </c>
      <c r="B68" s="24">
        <v>76500000</v>
      </c>
    </row>
    <row r="69" spans="1:2" x14ac:dyDescent="0.25">
      <c r="A69" s="17" t="s">
        <v>3622</v>
      </c>
      <c r="B69" s="19">
        <v>22500000</v>
      </c>
    </row>
    <row r="70" spans="1:2" x14ac:dyDescent="0.25">
      <c r="A70" s="17" t="s">
        <v>4255</v>
      </c>
      <c r="B70" s="19">
        <v>21000000</v>
      </c>
    </row>
    <row r="71" spans="1:2" x14ac:dyDescent="0.25">
      <c r="A71" s="17" t="s">
        <v>1398</v>
      </c>
      <c r="B71" s="19">
        <v>10000000</v>
      </c>
    </row>
    <row r="72" spans="1:2" x14ac:dyDescent="0.25">
      <c r="A72" s="17" t="s">
        <v>4004</v>
      </c>
      <c r="B72" s="19">
        <v>3000000</v>
      </c>
    </row>
    <row r="73" spans="1:2" x14ac:dyDescent="0.25">
      <c r="A73" s="17" t="s">
        <v>954</v>
      </c>
      <c r="B73" s="19">
        <v>20000000</v>
      </c>
    </row>
    <row r="74" spans="1:2" x14ac:dyDescent="0.25">
      <c r="A74" s="21" t="s">
        <v>920</v>
      </c>
      <c r="B74" s="53">
        <v>109432629</v>
      </c>
    </row>
    <row r="75" spans="1:2" x14ac:dyDescent="0.25">
      <c r="A75" s="17" t="s">
        <v>4204</v>
      </c>
      <c r="B75" s="19">
        <v>1347000</v>
      </c>
    </row>
    <row r="76" spans="1:2" x14ac:dyDescent="0.25">
      <c r="A76" s="17" t="s">
        <v>4235</v>
      </c>
      <c r="B76" s="19">
        <v>1240000</v>
      </c>
    </row>
    <row r="77" spans="1:2" x14ac:dyDescent="0.25">
      <c r="A77" s="17" t="s">
        <v>3839</v>
      </c>
      <c r="B77" s="19">
        <v>1579318</v>
      </c>
    </row>
    <row r="78" spans="1:2" x14ac:dyDescent="0.25">
      <c r="A78" s="17" t="s">
        <v>3558</v>
      </c>
      <c r="B78" s="19">
        <v>440000</v>
      </c>
    </row>
    <row r="79" spans="1:2" x14ac:dyDescent="0.25">
      <c r="A79" s="17" t="s">
        <v>3848</v>
      </c>
      <c r="B79" s="19">
        <v>120000</v>
      </c>
    </row>
    <row r="80" spans="1:2" x14ac:dyDescent="0.25">
      <c r="A80" s="17" t="s">
        <v>4196</v>
      </c>
      <c r="B80" s="19">
        <v>3940737</v>
      </c>
    </row>
    <row r="81" spans="1:2" x14ac:dyDescent="0.25">
      <c r="A81" s="17" t="s">
        <v>4219</v>
      </c>
      <c r="B81" s="19">
        <v>43200</v>
      </c>
    </row>
    <row r="82" spans="1:2" x14ac:dyDescent="0.25">
      <c r="A82" s="17" t="s">
        <v>3828</v>
      </c>
      <c r="B82" s="19">
        <v>526636</v>
      </c>
    </row>
    <row r="83" spans="1:2" x14ac:dyDescent="0.25">
      <c r="A83" s="17" t="s">
        <v>3637</v>
      </c>
      <c r="B83" s="19">
        <v>1640000</v>
      </c>
    </row>
    <row r="84" spans="1:2" x14ac:dyDescent="0.25">
      <c r="A84" s="17" t="s">
        <v>4208</v>
      </c>
      <c r="B84" s="19">
        <v>979130</v>
      </c>
    </row>
    <row r="85" spans="1:2" x14ac:dyDescent="0.25">
      <c r="A85" s="17" t="s">
        <v>4189</v>
      </c>
      <c r="B85" s="19">
        <v>4836172</v>
      </c>
    </row>
    <row r="86" spans="1:2" x14ac:dyDescent="0.25">
      <c r="A86" s="17" t="s">
        <v>4498</v>
      </c>
      <c r="B86" s="19">
        <v>257600</v>
      </c>
    </row>
    <row r="87" spans="1:2" x14ac:dyDescent="0.25">
      <c r="A87" s="17" t="s">
        <v>4136</v>
      </c>
      <c r="B87" s="19">
        <v>1191192</v>
      </c>
    </row>
    <row r="88" spans="1:2" x14ac:dyDescent="0.25">
      <c r="A88" s="17" t="s">
        <v>4131</v>
      </c>
      <c r="B88" s="19">
        <v>7500938</v>
      </c>
    </row>
    <row r="89" spans="1:2" x14ac:dyDescent="0.25">
      <c r="A89" s="17" t="s">
        <v>4497</v>
      </c>
      <c r="B89" s="19">
        <v>1813229</v>
      </c>
    </row>
    <row r="90" spans="1:2" x14ac:dyDescent="0.25">
      <c r="A90" s="17" t="s">
        <v>4496</v>
      </c>
      <c r="B90" s="19">
        <v>2418086</v>
      </c>
    </row>
    <row r="91" spans="1:2" x14ac:dyDescent="0.25">
      <c r="A91" s="17" t="s">
        <v>4213</v>
      </c>
      <c r="B91" s="19">
        <v>2190000</v>
      </c>
    </row>
    <row r="92" spans="1:2" x14ac:dyDescent="0.25">
      <c r="A92" s="17" t="s">
        <v>4023</v>
      </c>
      <c r="B92" s="19">
        <v>89611</v>
      </c>
    </row>
    <row r="93" spans="1:2" x14ac:dyDescent="0.25">
      <c r="A93" s="17" t="s">
        <v>4239</v>
      </c>
      <c r="B93" s="54">
        <v>1500000</v>
      </c>
    </row>
    <row r="94" spans="1:2" x14ac:dyDescent="0.25">
      <c r="A94" s="17" t="s">
        <v>4216</v>
      </c>
      <c r="B94" s="19">
        <v>150000</v>
      </c>
    </row>
    <row r="95" spans="1:2" x14ac:dyDescent="0.25">
      <c r="A95" s="17" t="s">
        <v>4154</v>
      </c>
      <c r="B95" s="19">
        <v>50000</v>
      </c>
    </row>
    <row r="96" spans="1:2" x14ac:dyDescent="0.25">
      <c r="A96" s="17" t="s">
        <v>3630</v>
      </c>
      <c r="B96" s="19">
        <v>145000</v>
      </c>
    </row>
    <row r="97" spans="1:2" x14ac:dyDescent="0.25">
      <c r="A97" s="17" t="s">
        <v>4214</v>
      </c>
      <c r="B97" s="19">
        <v>2600000</v>
      </c>
    </row>
    <row r="98" spans="1:2" x14ac:dyDescent="0.25">
      <c r="A98" s="17" t="s">
        <v>3304</v>
      </c>
      <c r="B98" s="19">
        <v>83227</v>
      </c>
    </row>
    <row r="99" spans="1:2" x14ac:dyDescent="0.25">
      <c r="A99" s="17" t="s">
        <v>4244</v>
      </c>
      <c r="B99" s="19">
        <v>1820822</v>
      </c>
    </row>
    <row r="100" spans="1:2" x14ac:dyDescent="0.25">
      <c r="A100" s="17" t="s">
        <v>3830</v>
      </c>
      <c r="B100" s="19">
        <v>30000</v>
      </c>
    </row>
    <row r="101" spans="1:2" x14ac:dyDescent="0.25">
      <c r="A101" s="17" t="s">
        <v>4206</v>
      </c>
      <c r="B101" s="19">
        <v>150822</v>
      </c>
    </row>
    <row r="102" spans="1:2" x14ac:dyDescent="0.25">
      <c r="A102" s="17" t="s">
        <v>3852</v>
      </c>
      <c r="B102" s="19">
        <v>958601</v>
      </c>
    </row>
    <row r="103" spans="1:2" x14ac:dyDescent="0.25">
      <c r="A103" s="17" t="s">
        <v>4035</v>
      </c>
      <c r="B103" s="19">
        <v>1785233</v>
      </c>
    </row>
    <row r="104" spans="1:2" x14ac:dyDescent="0.25">
      <c r="A104" s="17" t="s">
        <v>4161</v>
      </c>
      <c r="B104" s="54">
        <v>1739758</v>
      </c>
    </row>
    <row r="105" spans="1:2" x14ac:dyDescent="0.25">
      <c r="A105" s="17" t="s">
        <v>4016</v>
      </c>
      <c r="B105" s="19">
        <v>2400000</v>
      </c>
    </row>
    <row r="106" spans="1:2" x14ac:dyDescent="0.25">
      <c r="A106" s="17" t="s">
        <v>4215</v>
      </c>
      <c r="B106" s="19">
        <v>2476500</v>
      </c>
    </row>
    <row r="107" spans="1:2" x14ac:dyDescent="0.25">
      <c r="A107" s="17" t="s">
        <v>4012</v>
      </c>
      <c r="B107" s="19">
        <v>80000</v>
      </c>
    </row>
    <row r="108" spans="1:2" x14ac:dyDescent="0.25">
      <c r="A108" s="17" t="s">
        <v>4036</v>
      </c>
      <c r="B108" s="19">
        <v>1441286</v>
      </c>
    </row>
    <row r="109" spans="1:2" x14ac:dyDescent="0.25">
      <c r="A109" s="17" t="s">
        <v>3819</v>
      </c>
      <c r="B109" s="19">
        <v>1289055</v>
      </c>
    </row>
    <row r="110" spans="1:2" x14ac:dyDescent="0.25">
      <c r="A110" s="17" t="s">
        <v>4192</v>
      </c>
      <c r="B110" s="19">
        <v>4600000</v>
      </c>
    </row>
    <row r="111" spans="1:2" x14ac:dyDescent="0.25">
      <c r="A111" s="17" t="s">
        <v>3648</v>
      </c>
      <c r="B111" s="19">
        <v>49000</v>
      </c>
    </row>
    <row r="112" spans="1:2" x14ac:dyDescent="0.25">
      <c r="A112" s="17" t="s">
        <v>3849</v>
      </c>
      <c r="B112" s="19">
        <v>6044510</v>
      </c>
    </row>
    <row r="113" spans="1:2" x14ac:dyDescent="0.25">
      <c r="A113" s="17" t="s">
        <v>4176</v>
      </c>
      <c r="B113" s="19">
        <v>383600</v>
      </c>
    </row>
    <row r="114" spans="1:2" x14ac:dyDescent="0.25">
      <c r="A114" s="17" t="s">
        <v>3600</v>
      </c>
      <c r="B114" s="19">
        <v>2215912</v>
      </c>
    </row>
    <row r="115" spans="1:2" x14ac:dyDescent="0.25">
      <c r="A115" s="17" t="s">
        <v>3857</v>
      </c>
      <c r="B115" s="19">
        <v>1480000</v>
      </c>
    </row>
    <row r="116" spans="1:2" x14ac:dyDescent="0.25">
      <c r="A116" s="17" t="s">
        <v>4160</v>
      </c>
      <c r="B116" s="19">
        <v>46359</v>
      </c>
    </row>
    <row r="117" spans="1:2" x14ac:dyDescent="0.25">
      <c r="A117" s="17" t="s">
        <v>4247</v>
      </c>
      <c r="B117" s="19">
        <v>880000</v>
      </c>
    </row>
    <row r="118" spans="1:2" x14ac:dyDescent="0.25">
      <c r="A118" s="17" t="s">
        <v>4217</v>
      </c>
      <c r="B118" s="19">
        <v>1324894</v>
      </c>
    </row>
    <row r="119" spans="1:2" x14ac:dyDescent="0.25">
      <c r="A119" s="17" t="s">
        <v>4191</v>
      </c>
      <c r="B119" s="19">
        <v>61600</v>
      </c>
    </row>
    <row r="120" spans="1:2" x14ac:dyDescent="0.25">
      <c r="A120" s="17" t="s">
        <v>4243</v>
      </c>
      <c r="B120" s="19">
        <v>760000</v>
      </c>
    </row>
    <row r="121" spans="1:2" x14ac:dyDescent="0.25">
      <c r="A121" s="17" t="s">
        <v>4188</v>
      </c>
      <c r="B121" s="19">
        <v>6880000</v>
      </c>
    </row>
    <row r="122" spans="1:2" x14ac:dyDescent="0.25">
      <c r="A122" s="17" t="s">
        <v>4194</v>
      </c>
      <c r="B122" s="19">
        <v>1136000</v>
      </c>
    </row>
    <row r="123" spans="1:2" x14ac:dyDescent="0.25">
      <c r="A123" s="17" t="s">
        <v>4195</v>
      </c>
      <c r="B123" s="19">
        <v>592000</v>
      </c>
    </row>
    <row r="124" spans="1:2" x14ac:dyDescent="0.25">
      <c r="A124" s="17" t="s">
        <v>4248</v>
      </c>
      <c r="B124" s="19">
        <v>617890</v>
      </c>
    </row>
    <row r="125" spans="1:2" x14ac:dyDescent="0.25">
      <c r="A125" s="17" t="s">
        <v>4128</v>
      </c>
      <c r="B125" s="19">
        <v>1650000</v>
      </c>
    </row>
    <row r="126" spans="1:2" x14ac:dyDescent="0.25">
      <c r="A126" s="17" t="s">
        <v>4002</v>
      </c>
      <c r="B126" s="19">
        <v>76000</v>
      </c>
    </row>
    <row r="127" spans="1:2" x14ac:dyDescent="0.25">
      <c r="A127" s="17" t="s">
        <v>3624</v>
      </c>
      <c r="B127" s="19">
        <v>4620000</v>
      </c>
    </row>
    <row r="128" spans="1:2" x14ac:dyDescent="0.25">
      <c r="A128" s="17" t="s">
        <v>4201</v>
      </c>
      <c r="B128" s="19">
        <v>25000</v>
      </c>
    </row>
    <row r="129" spans="1:2" x14ac:dyDescent="0.25">
      <c r="A129" s="17" t="s">
        <v>3645</v>
      </c>
      <c r="B129" s="19">
        <v>292000</v>
      </c>
    </row>
    <row r="130" spans="1:2" x14ac:dyDescent="0.25">
      <c r="A130" s="17" t="s">
        <v>963</v>
      </c>
      <c r="B130" s="19">
        <v>800000</v>
      </c>
    </row>
    <row r="131" spans="1:2" x14ac:dyDescent="0.25">
      <c r="A131" s="17" t="s">
        <v>3628</v>
      </c>
      <c r="B131" s="19">
        <v>307801</v>
      </c>
    </row>
    <row r="132" spans="1:2" x14ac:dyDescent="0.25">
      <c r="A132" s="17" t="s">
        <v>4133</v>
      </c>
      <c r="B132" s="19">
        <v>2525538</v>
      </c>
    </row>
    <row r="133" spans="1:2" x14ac:dyDescent="0.25">
      <c r="A133" s="17" t="s">
        <v>4026</v>
      </c>
      <c r="B133" s="19">
        <v>153010</v>
      </c>
    </row>
    <row r="134" spans="1:2" x14ac:dyDescent="0.25">
      <c r="A134" s="17" t="s">
        <v>4011</v>
      </c>
      <c r="B134" s="19">
        <v>423000</v>
      </c>
    </row>
    <row r="135" spans="1:2" x14ac:dyDescent="0.25">
      <c r="A135" s="17" t="s">
        <v>3633</v>
      </c>
      <c r="B135" s="19">
        <v>240400</v>
      </c>
    </row>
    <row r="136" spans="1:2" x14ac:dyDescent="0.25">
      <c r="A136" s="17" t="s">
        <v>4159</v>
      </c>
      <c r="B136" s="19">
        <v>3382662</v>
      </c>
    </row>
    <row r="137" spans="1:2" x14ac:dyDescent="0.25">
      <c r="A137" s="17" t="s">
        <v>3854</v>
      </c>
      <c r="B137" s="54">
        <v>3327974</v>
      </c>
    </row>
    <row r="138" spans="1:2" x14ac:dyDescent="0.25">
      <c r="A138" s="17" t="s">
        <v>4228</v>
      </c>
      <c r="B138" s="54">
        <v>1300000</v>
      </c>
    </row>
    <row r="139" spans="1:2" x14ac:dyDescent="0.25">
      <c r="A139" s="17" t="s">
        <v>4031</v>
      </c>
      <c r="B139" s="19">
        <v>10224326</v>
      </c>
    </row>
    <row r="140" spans="1:2" x14ac:dyDescent="0.25">
      <c r="A140" s="17" t="s">
        <v>3627</v>
      </c>
      <c r="B140" s="19">
        <v>2160000</v>
      </c>
    </row>
    <row r="141" spans="1:2" x14ac:dyDescent="0.25">
      <c r="A141" s="22" t="s">
        <v>2733</v>
      </c>
      <c r="B141" s="55">
        <v>214801629</v>
      </c>
    </row>
  </sheetData>
  <mergeCells count="2">
    <mergeCell ref="A2:B2"/>
    <mergeCell ref="A3:B3"/>
  </mergeCells>
  <conditionalFormatting sqref="B105:B118 B94:B103 B7:B73 B75:B92">
    <cfRule type="expression" dxfId="0" priority="3">
      <formula>#REF!&lt;&gt;VLOOKUP(#REF!,$A$6:$B$118,2,FALSE)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1"/>
  <sheetViews>
    <sheetView workbookViewId="0">
      <pane ySplit="5" topLeftCell="A267" activePane="bottomLeft" state="frozen"/>
      <selection activeCell="C6" sqref="C6"/>
      <selection pane="bottomLeft" activeCell="B276" sqref="B276"/>
    </sheetView>
  </sheetViews>
  <sheetFormatPr defaultRowHeight="15" x14ac:dyDescent="0.25"/>
  <cols>
    <col min="1" max="1" width="50.85546875" customWidth="1"/>
    <col min="2" max="2" width="11.5703125" customWidth="1"/>
    <col min="3" max="3" width="10.140625" bestFit="1" customWidth="1"/>
  </cols>
  <sheetData>
    <row r="2" spans="1:2" x14ac:dyDescent="0.25">
      <c r="A2" t="s">
        <v>2739</v>
      </c>
    </row>
    <row r="3" spans="1:2" x14ac:dyDescent="0.25">
      <c r="A3" t="s">
        <v>4323</v>
      </c>
    </row>
    <row r="5" spans="1:2" x14ac:dyDescent="0.25">
      <c r="A5" s="29" t="s">
        <v>2898</v>
      </c>
      <c r="B5" s="32" t="s">
        <v>2735</v>
      </c>
    </row>
    <row r="6" spans="1:2" x14ac:dyDescent="0.25">
      <c r="A6" s="57" t="s">
        <v>4333</v>
      </c>
      <c r="B6" s="58">
        <v>3202595.8899999997</v>
      </c>
    </row>
    <row r="7" spans="1:2" x14ac:dyDescent="0.25">
      <c r="A7" s="30" t="s">
        <v>3856</v>
      </c>
      <c r="B7" s="48">
        <v>320515</v>
      </c>
    </row>
    <row r="8" spans="1:2" x14ac:dyDescent="0.25">
      <c r="A8" s="30" t="s">
        <v>3329</v>
      </c>
      <c r="B8" s="48">
        <v>67214</v>
      </c>
    </row>
    <row r="9" spans="1:2" x14ac:dyDescent="0.25">
      <c r="A9" s="30" t="s">
        <v>2737</v>
      </c>
      <c r="B9" s="48">
        <v>112116.3</v>
      </c>
    </row>
    <row r="10" spans="1:2" x14ac:dyDescent="0.25">
      <c r="A10" s="30" t="s">
        <v>3618</v>
      </c>
      <c r="B10" s="48">
        <v>426812.58</v>
      </c>
    </row>
    <row r="11" spans="1:2" x14ac:dyDescent="0.25">
      <c r="A11" s="30" t="s">
        <v>3811</v>
      </c>
      <c r="B11" s="48">
        <v>93742</v>
      </c>
    </row>
    <row r="12" spans="1:2" x14ac:dyDescent="0.25">
      <c r="A12" s="30" t="s">
        <v>3639</v>
      </c>
      <c r="B12" s="48">
        <v>14527</v>
      </c>
    </row>
    <row r="13" spans="1:2" x14ac:dyDescent="0.25">
      <c r="A13" s="30" t="s">
        <v>3391</v>
      </c>
      <c r="B13" s="48">
        <v>266313</v>
      </c>
    </row>
    <row r="14" spans="1:2" x14ac:dyDescent="0.25">
      <c r="A14" s="30" t="s">
        <v>3345</v>
      </c>
      <c r="B14" s="48">
        <v>65995</v>
      </c>
    </row>
    <row r="15" spans="1:2" x14ac:dyDescent="0.25">
      <c r="A15" s="30" t="s">
        <v>2900</v>
      </c>
      <c r="B15" s="48">
        <v>44055</v>
      </c>
    </row>
    <row r="16" spans="1:2" x14ac:dyDescent="0.25">
      <c r="A16" s="30" t="s">
        <v>3580</v>
      </c>
      <c r="B16" s="48">
        <v>364159</v>
      </c>
    </row>
    <row r="17" spans="1:2" x14ac:dyDescent="0.25">
      <c r="A17" s="30" t="s">
        <v>4003</v>
      </c>
      <c r="B17" s="48">
        <v>46688</v>
      </c>
    </row>
    <row r="18" spans="1:2" x14ac:dyDescent="0.25">
      <c r="A18" s="30" t="s">
        <v>3589</v>
      </c>
      <c r="B18" s="48">
        <v>264352</v>
      </c>
    </row>
    <row r="19" spans="1:2" x14ac:dyDescent="0.25">
      <c r="A19" s="30" t="s">
        <v>1371</v>
      </c>
      <c r="B19" s="48">
        <v>115175</v>
      </c>
    </row>
    <row r="20" spans="1:2" x14ac:dyDescent="0.25">
      <c r="A20" s="30" t="s">
        <v>3833</v>
      </c>
      <c r="B20" s="48">
        <v>198219</v>
      </c>
    </row>
    <row r="21" spans="1:2" x14ac:dyDescent="0.25">
      <c r="A21" s="30" t="s">
        <v>3389</v>
      </c>
      <c r="B21" s="48">
        <v>16876</v>
      </c>
    </row>
    <row r="22" spans="1:2" x14ac:dyDescent="0.25">
      <c r="A22" s="30" t="s">
        <v>1393</v>
      </c>
      <c r="B22" s="48">
        <v>66930</v>
      </c>
    </row>
    <row r="23" spans="1:2" x14ac:dyDescent="0.25">
      <c r="A23" s="30" t="s">
        <v>3844</v>
      </c>
      <c r="B23" s="48">
        <v>36960</v>
      </c>
    </row>
    <row r="24" spans="1:2" x14ac:dyDescent="0.25">
      <c r="A24" s="30" t="s">
        <v>3334</v>
      </c>
      <c r="B24" s="48">
        <v>66185</v>
      </c>
    </row>
    <row r="25" spans="1:2" x14ac:dyDescent="0.25">
      <c r="A25" s="30" t="s">
        <v>2096</v>
      </c>
      <c r="B25" s="48">
        <v>96650.01</v>
      </c>
    </row>
    <row r="26" spans="1:2" x14ac:dyDescent="0.25">
      <c r="A26" s="30" t="s">
        <v>3363</v>
      </c>
      <c r="B26" s="48">
        <v>329212</v>
      </c>
    </row>
    <row r="27" spans="1:2" x14ac:dyDescent="0.25">
      <c r="A27" s="30" t="s">
        <v>3599</v>
      </c>
      <c r="B27" s="48">
        <v>39777</v>
      </c>
    </row>
    <row r="28" spans="1:2" x14ac:dyDescent="0.25">
      <c r="A28" s="30" t="s">
        <v>3636</v>
      </c>
      <c r="B28" s="48">
        <v>150123</v>
      </c>
    </row>
    <row r="29" spans="1:2" x14ac:dyDescent="0.25">
      <c r="A29" s="57" t="s">
        <v>1259</v>
      </c>
      <c r="B29" s="58">
        <v>-334000</v>
      </c>
    </row>
    <row r="30" spans="1:2" x14ac:dyDescent="0.25">
      <c r="A30" s="30" t="s">
        <v>4340</v>
      </c>
      <c r="B30" s="48">
        <v>-334000</v>
      </c>
    </row>
    <row r="31" spans="1:2" x14ac:dyDescent="0.25">
      <c r="A31" s="57" t="s">
        <v>1274</v>
      </c>
      <c r="B31" s="58">
        <v>262372</v>
      </c>
    </row>
    <row r="32" spans="1:2" x14ac:dyDescent="0.25">
      <c r="A32" s="30" t="s">
        <v>1867</v>
      </c>
      <c r="B32" s="48">
        <v>48100</v>
      </c>
    </row>
    <row r="33" spans="1:3" x14ac:dyDescent="0.25">
      <c r="A33" s="30" t="s">
        <v>2303</v>
      </c>
      <c r="B33" s="48">
        <v>30000</v>
      </c>
    </row>
    <row r="34" spans="1:3" x14ac:dyDescent="0.25">
      <c r="A34" s="30" t="s">
        <v>4324</v>
      </c>
      <c r="B34" s="48"/>
    </row>
    <row r="35" spans="1:3" x14ac:dyDescent="0.25">
      <c r="A35" s="30" t="s">
        <v>1174</v>
      </c>
      <c r="B35" s="48">
        <v>150737.79</v>
      </c>
    </row>
    <row r="36" spans="1:3" x14ac:dyDescent="0.25">
      <c r="A36" s="30" t="s">
        <v>1276</v>
      </c>
      <c r="B36" s="48">
        <v>33435</v>
      </c>
    </row>
    <row r="37" spans="1:3" x14ac:dyDescent="0.25">
      <c r="A37" s="57" t="s">
        <v>823</v>
      </c>
      <c r="B37" s="58">
        <v>35532.160000000003</v>
      </c>
    </row>
    <row r="38" spans="1:3" x14ac:dyDescent="0.25">
      <c r="A38" s="30" t="s">
        <v>2744</v>
      </c>
      <c r="B38" s="48">
        <v>35532.160000000003</v>
      </c>
    </row>
    <row r="39" spans="1:3" x14ac:dyDescent="0.25">
      <c r="A39" s="57" t="s">
        <v>723</v>
      </c>
      <c r="B39" s="58">
        <v>14083435.819999995</v>
      </c>
    </row>
    <row r="40" spans="1:3" x14ac:dyDescent="0.25">
      <c r="A40" s="30" t="s">
        <v>956</v>
      </c>
      <c r="B40" s="48">
        <v>155400.69</v>
      </c>
      <c r="C40" s="56"/>
    </row>
    <row r="41" spans="1:3" x14ac:dyDescent="0.25">
      <c r="A41" s="30" t="s">
        <v>2307</v>
      </c>
      <c r="B41" s="48">
        <v>261460</v>
      </c>
    </row>
    <row r="42" spans="1:3" x14ac:dyDescent="0.25">
      <c r="A42" s="30" t="s">
        <v>2122</v>
      </c>
      <c r="B42" s="48">
        <v>90000</v>
      </c>
    </row>
    <row r="43" spans="1:3" x14ac:dyDescent="0.25">
      <c r="A43" s="30" t="s">
        <v>1240</v>
      </c>
      <c r="B43" s="48">
        <v>41709</v>
      </c>
    </row>
    <row r="44" spans="1:3" x14ac:dyDescent="0.25">
      <c r="A44" s="30" t="s">
        <v>1129</v>
      </c>
      <c r="B44" s="48">
        <v>73668</v>
      </c>
    </row>
    <row r="45" spans="1:3" x14ac:dyDescent="0.25">
      <c r="A45" s="30" t="s">
        <v>1339</v>
      </c>
      <c r="B45" s="48"/>
    </row>
    <row r="46" spans="1:3" x14ac:dyDescent="0.25">
      <c r="A46" s="30" t="s">
        <v>1490</v>
      </c>
      <c r="B46" s="48">
        <v>366845</v>
      </c>
    </row>
    <row r="47" spans="1:3" x14ac:dyDescent="0.25">
      <c r="A47" s="30" t="s">
        <v>1475</v>
      </c>
      <c r="B47" s="48"/>
    </row>
    <row r="48" spans="1:3" x14ac:dyDescent="0.25">
      <c r="A48" s="30" t="s">
        <v>1146</v>
      </c>
      <c r="B48" s="48"/>
    </row>
    <row r="49" spans="1:2" x14ac:dyDescent="0.25">
      <c r="A49" s="30" t="s">
        <v>4124</v>
      </c>
      <c r="B49" s="48">
        <v>286355</v>
      </c>
    </row>
    <row r="50" spans="1:2" x14ac:dyDescent="0.25">
      <c r="A50" s="30" t="s">
        <v>4325</v>
      </c>
      <c r="B50" s="48">
        <v>30331</v>
      </c>
    </row>
    <row r="51" spans="1:2" x14ac:dyDescent="0.25">
      <c r="A51" s="30" t="s">
        <v>2075</v>
      </c>
      <c r="B51" s="48"/>
    </row>
    <row r="52" spans="1:2" x14ac:dyDescent="0.25">
      <c r="A52" s="30" t="s">
        <v>883</v>
      </c>
      <c r="B52" s="48">
        <v>877056.99</v>
      </c>
    </row>
    <row r="53" spans="1:2" x14ac:dyDescent="0.25">
      <c r="A53" s="30" t="s">
        <v>3798</v>
      </c>
      <c r="B53" s="48">
        <v>743000</v>
      </c>
    </row>
    <row r="54" spans="1:2" x14ac:dyDescent="0.25">
      <c r="A54" s="30" t="s">
        <v>1502</v>
      </c>
      <c r="B54" s="48"/>
    </row>
    <row r="55" spans="1:2" x14ac:dyDescent="0.25">
      <c r="A55" s="30" t="s">
        <v>2340</v>
      </c>
      <c r="B55" s="48">
        <v>63492</v>
      </c>
    </row>
    <row r="56" spans="1:2" x14ac:dyDescent="0.25">
      <c r="A56" s="30" t="s">
        <v>2120</v>
      </c>
      <c r="B56" s="48"/>
    </row>
    <row r="57" spans="1:2" x14ac:dyDescent="0.25">
      <c r="A57" s="30" t="s">
        <v>1340</v>
      </c>
      <c r="B57" s="48"/>
    </row>
    <row r="58" spans="1:2" x14ac:dyDescent="0.25">
      <c r="A58" s="30" t="s">
        <v>805</v>
      </c>
      <c r="B58" s="48"/>
    </row>
    <row r="59" spans="1:2" x14ac:dyDescent="0.25">
      <c r="A59" s="30" t="s">
        <v>808</v>
      </c>
      <c r="B59" s="48">
        <v>18463</v>
      </c>
    </row>
    <row r="60" spans="1:2" x14ac:dyDescent="0.25">
      <c r="A60" s="30" t="s">
        <v>1917</v>
      </c>
      <c r="B60" s="48">
        <v>134500</v>
      </c>
    </row>
    <row r="61" spans="1:2" x14ac:dyDescent="0.25">
      <c r="A61" s="30" t="s">
        <v>1486</v>
      </c>
      <c r="B61" s="48"/>
    </row>
    <row r="62" spans="1:2" x14ac:dyDescent="0.25">
      <c r="A62" s="30" t="s">
        <v>863</v>
      </c>
      <c r="B62" s="48">
        <v>300000</v>
      </c>
    </row>
    <row r="63" spans="1:2" x14ac:dyDescent="0.25">
      <c r="A63" s="30" t="s">
        <v>2752</v>
      </c>
      <c r="B63" s="48">
        <v>66374</v>
      </c>
    </row>
    <row r="64" spans="1:2" x14ac:dyDescent="0.25">
      <c r="A64" s="30" t="s">
        <v>4614</v>
      </c>
      <c r="B64" s="48">
        <v>-261600</v>
      </c>
    </row>
    <row r="65" spans="1:2" x14ac:dyDescent="0.25">
      <c r="A65" s="30" t="s">
        <v>1011</v>
      </c>
      <c r="B65" s="48">
        <v>125492</v>
      </c>
    </row>
    <row r="66" spans="1:2" x14ac:dyDescent="0.25">
      <c r="A66" s="30" t="s">
        <v>1509</v>
      </c>
      <c r="B66" s="48"/>
    </row>
    <row r="67" spans="1:2" x14ac:dyDescent="0.25">
      <c r="A67" s="30" t="s">
        <v>989</v>
      </c>
      <c r="B67" s="48">
        <v>50456</v>
      </c>
    </row>
    <row r="68" spans="1:2" x14ac:dyDescent="0.25">
      <c r="A68" s="30" t="s">
        <v>1228</v>
      </c>
      <c r="B68" s="48">
        <v>114382</v>
      </c>
    </row>
    <row r="69" spans="1:2" x14ac:dyDescent="0.25">
      <c r="A69" s="30" t="s">
        <v>2147</v>
      </c>
      <c r="B69" s="48">
        <v>41667</v>
      </c>
    </row>
    <row r="70" spans="1:2" x14ac:dyDescent="0.25">
      <c r="A70" s="30" t="s">
        <v>1283</v>
      </c>
      <c r="B70" s="48">
        <v>437855.19</v>
      </c>
    </row>
    <row r="71" spans="1:2" x14ac:dyDescent="0.25">
      <c r="A71" s="30" t="s">
        <v>1139</v>
      </c>
      <c r="B71" s="48"/>
    </row>
    <row r="72" spans="1:2" x14ac:dyDescent="0.25">
      <c r="A72" s="30" t="s">
        <v>1372</v>
      </c>
      <c r="B72" s="48">
        <v>40446</v>
      </c>
    </row>
    <row r="73" spans="1:2" x14ac:dyDescent="0.25">
      <c r="A73" s="30" t="s">
        <v>1404</v>
      </c>
      <c r="B73" s="48">
        <v>164711.66</v>
      </c>
    </row>
    <row r="74" spans="1:2" x14ac:dyDescent="0.25">
      <c r="A74" s="30" t="s">
        <v>2907</v>
      </c>
      <c r="B74" s="48">
        <v>30002</v>
      </c>
    </row>
    <row r="75" spans="1:2" x14ac:dyDescent="0.25">
      <c r="A75" s="30" t="s">
        <v>975</v>
      </c>
      <c r="B75" s="48"/>
    </row>
    <row r="76" spans="1:2" x14ac:dyDescent="0.25">
      <c r="A76" s="30" t="s">
        <v>2798</v>
      </c>
      <c r="B76" s="48">
        <v>206232.68</v>
      </c>
    </row>
    <row r="77" spans="1:2" x14ac:dyDescent="0.25">
      <c r="A77" s="30" t="s">
        <v>3788</v>
      </c>
      <c r="B77" s="48">
        <v>3240</v>
      </c>
    </row>
    <row r="78" spans="1:2" x14ac:dyDescent="0.25">
      <c r="A78" s="30" t="s">
        <v>869</v>
      </c>
      <c r="B78" s="48">
        <v>33336</v>
      </c>
    </row>
    <row r="79" spans="1:2" x14ac:dyDescent="0.25">
      <c r="A79" s="30" t="s">
        <v>2761</v>
      </c>
      <c r="B79" s="48">
        <v>490723.14</v>
      </c>
    </row>
    <row r="80" spans="1:2" x14ac:dyDescent="0.25">
      <c r="A80" s="30" t="s">
        <v>1373</v>
      </c>
      <c r="B80" s="48"/>
    </row>
    <row r="81" spans="1:2" x14ac:dyDescent="0.25">
      <c r="A81" s="30" t="s">
        <v>4334</v>
      </c>
      <c r="B81" s="48">
        <v>-109252</v>
      </c>
    </row>
    <row r="82" spans="1:2" x14ac:dyDescent="0.25">
      <c r="A82" s="30" t="s">
        <v>3552</v>
      </c>
      <c r="B82" s="48">
        <v>128800</v>
      </c>
    </row>
    <row r="83" spans="1:2" x14ac:dyDescent="0.25">
      <c r="A83" s="30" t="s">
        <v>933</v>
      </c>
      <c r="B83" s="48">
        <v>95000</v>
      </c>
    </row>
    <row r="84" spans="1:2" x14ac:dyDescent="0.25">
      <c r="A84" s="30" t="s">
        <v>877</v>
      </c>
      <c r="B84" s="48">
        <v>310556</v>
      </c>
    </row>
    <row r="85" spans="1:2" x14ac:dyDescent="0.25">
      <c r="A85" s="30" t="s">
        <v>3147</v>
      </c>
      <c r="B85" s="48">
        <v>467500</v>
      </c>
    </row>
    <row r="86" spans="1:2" x14ac:dyDescent="0.25">
      <c r="A86" s="30" t="s">
        <v>1086</v>
      </c>
      <c r="B86" s="48"/>
    </row>
    <row r="87" spans="1:2" x14ac:dyDescent="0.25">
      <c r="A87" s="30" t="s">
        <v>1878</v>
      </c>
      <c r="B87" s="48"/>
    </row>
    <row r="88" spans="1:2" x14ac:dyDescent="0.25">
      <c r="A88" s="30" t="s">
        <v>1363</v>
      </c>
      <c r="B88" s="48">
        <v>54600</v>
      </c>
    </row>
    <row r="89" spans="1:2" x14ac:dyDescent="0.25">
      <c r="A89" s="30" t="s">
        <v>2923</v>
      </c>
      <c r="B89" s="48"/>
    </row>
    <row r="90" spans="1:2" x14ac:dyDescent="0.25">
      <c r="A90" s="30" t="s">
        <v>1370</v>
      </c>
      <c r="B90" s="48">
        <v>15000</v>
      </c>
    </row>
    <row r="91" spans="1:2" x14ac:dyDescent="0.25">
      <c r="A91" s="30" t="s">
        <v>1337</v>
      </c>
      <c r="B91" s="48">
        <v>393400</v>
      </c>
    </row>
    <row r="92" spans="1:2" x14ac:dyDescent="0.25">
      <c r="A92" s="30" t="s">
        <v>2612</v>
      </c>
      <c r="B92" s="48">
        <v>3285</v>
      </c>
    </row>
    <row r="93" spans="1:2" x14ac:dyDescent="0.25">
      <c r="A93" s="30" t="s">
        <v>2543</v>
      </c>
      <c r="B93" s="48">
        <v>207926.86</v>
      </c>
    </row>
    <row r="94" spans="1:2" x14ac:dyDescent="0.25">
      <c r="A94" s="30" t="s">
        <v>4337</v>
      </c>
      <c r="B94" s="48">
        <v>-17800</v>
      </c>
    </row>
    <row r="95" spans="1:2" x14ac:dyDescent="0.25">
      <c r="A95" s="30" t="s">
        <v>1289</v>
      </c>
      <c r="B95" s="48"/>
    </row>
    <row r="96" spans="1:2" x14ac:dyDescent="0.25">
      <c r="A96" s="30" t="s">
        <v>3301</v>
      </c>
      <c r="B96" s="48">
        <v>21000</v>
      </c>
    </row>
    <row r="97" spans="1:4" x14ac:dyDescent="0.25">
      <c r="A97" s="30" t="s">
        <v>987</v>
      </c>
      <c r="B97" s="48"/>
    </row>
    <row r="98" spans="1:4" x14ac:dyDescent="0.25">
      <c r="A98" s="30" t="s">
        <v>3795</v>
      </c>
      <c r="B98" s="48">
        <v>75400</v>
      </c>
    </row>
    <row r="99" spans="1:4" x14ac:dyDescent="0.25">
      <c r="A99" s="30" t="s">
        <v>4335</v>
      </c>
      <c r="B99" s="48">
        <v>-348541</v>
      </c>
    </row>
    <row r="100" spans="1:4" x14ac:dyDescent="0.25">
      <c r="A100" s="30" t="s">
        <v>1523</v>
      </c>
      <c r="B100" s="48">
        <v>3173.13</v>
      </c>
    </row>
    <row r="101" spans="1:4" x14ac:dyDescent="0.25">
      <c r="A101" s="30" t="s">
        <v>1266</v>
      </c>
      <c r="B101" s="48">
        <v>21173.57</v>
      </c>
    </row>
    <row r="102" spans="1:4" x14ac:dyDescent="0.25">
      <c r="A102" s="30" t="s">
        <v>2560</v>
      </c>
      <c r="B102" s="48">
        <v>49136</v>
      </c>
    </row>
    <row r="103" spans="1:4" x14ac:dyDescent="0.25">
      <c r="A103" s="30" t="s">
        <v>2154</v>
      </c>
      <c r="B103" s="48">
        <v>5280</v>
      </c>
    </row>
    <row r="104" spans="1:4" x14ac:dyDescent="0.25">
      <c r="A104" s="30" t="s">
        <v>1416</v>
      </c>
      <c r="B104" s="48">
        <v>24892</v>
      </c>
    </row>
    <row r="105" spans="1:4" x14ac:dyDescent="0.25">
      <c r="A105" s="30" t="s">
        <v>2283</v>
      </c>
      <c r="B105" s="54">
        <v>8860</v>
      </c>
    </row>
    <row r="106" spans="1:4" x14ac:dyDescent="0.25">
      <c r="A106" s="30" t="s">
        <v>971</v>
      </c>
      <c r="B106" s="48">
        <v>24554</v>
      </c>
      <c r="D106" s="19"/>
    </row>
    <row r="107" spans="1:4" x14ac:dyDescent="0.25">
      <c r="A107" s="30" t="s">
        <v>1398</v>
      </c>
      <c r="B107" s="48">
        <v>336723.34</v>
      </c>
    </row>
    <row r="108" spans="1:4" x14ac:dyDescent="0.25">
      <c r="A108" s="30" t="s">
        <v>2297</v>
      </c>
      <c r="B108" s="48">
        <v>35377</v>
      </c>
    </row>
    <row r="109" spans="1:4" x14ac:dyDescent="0.25">
      <c r="A109" s="30" t="s">
        <v>2555</v>
      </c>
      <c r="B109" s="48">
        <v>60000</v>
      </c>
    </row>
    <row r="110" spans="1:4" x14ac:dyDescent="0.25">
      <c r="A110" s="30" t="s">
        <v>2913</v>
      </c>
      <c r="B110" s="48">
        <v>149983.01</v>
      </c>
    </row>
    <row r="111" spans="1:4" x14ac:dyDescent="0.25">
      <c r="A111" s="30" t="s">
        <v>2771</v>
      </c>
      <c r="B111" s="48">
        <v>70720</v>
      </c>
    </row>
    <row r="112" spans="1:4" x14ac:dyDescent="0.25">
      <c r="A112" s="30" t="s">
        <v>1465</v>
      </c>
      <c r="B112" s="48"/>
    </row>
    <row r="113" spans="1:2" x14ac:dyDescent="0.25">
      <c r="A113" s="30" t="s">
        <v>3141</v>
      </c>
      <c r="B113" s="48">
        <v>57706.65</v>
      </c>
    </row>
    <row r="114" spans="1:2" x14ac:dyDescent="0.25">
      <c r="A114" s="30" t="s">
        <v>1031</v>
      </c>
      <c r="B114" s="48"/>
    </row>
    <row r="115" spans="1:2" x14ac:dyDescent="0.25">
      <c r="A115" s="30" t="s">
        <v>2317</v>
      </c>
      <c r="B115" s="48">
        <v>539642.31000000006</v>
      </c>
    </row>
    <row r="116" spans="1:2" x14ac:dyDescent="0.25">
      <c r="A116" s="30" t="s">
        <v>2569</v>
      </c>
      <c r="B116" s="48">
        <v>12501</v>
      </c>
    </row>
    <row r="117" spans="1:2" x14ac:dyDescent="0.25">
      <c r="A117" s="30" t="s">
        <v>1892</v>
      </c>
      <c r="B117" s="48">
        <v>290</v>
      </c>
    </row>
    <row r="118" spans="1:2" x14ac:dyDescent="0.25">
      <c r="A118" s="30" t="s">
        <v>2135</v>
      </c>
      <c r="B118" s="48">
        <v>28000</v>
      </c>
    </row>
    <row r="119" spans="1:2" x14ac:dyDescent="0.25">
      <c r="A119" s="30" t="s">
        <v>2365</v>
      </c>
      <c r="B119" s="48">
        <v>80599.92</v>
      </c>
    </row>
    <row r="120" spans="1:2" x14ac:dyDescent="0.25">
      <c r="A120" s="30" t="s">
        <v>2777</v>
      </c>
      <c r="B120" s="48">
        <v>36000</v>
      </c>
    </row>
    <row r="121" spans="1:2" x14ac:dyDescent="0.25">
      <c r="A121" s="30" t="s">
        <v>1884</v>
      </c>
      <c r="B121" s="48">
        <v>99394</v>
      </c>
    </row>
    <row r="122" spans="1:2" x14ac:dyDescent="0.25">
      <c r="A122" s="30" t="s">
        <v>1391</v>
      </c>
      <c r="B122" s="48">
        <v>115800</v>
      </c>
    </row>
    <row r="123" spans="1:2" x14ac:dyDescent="0.25">
      <c r="A123" s="30" t="s">
        <v>934</v>
      </c>
      <c r="B123" s="48">
        <v>20706</v>
      </c>
    </row>
    <row r="124" spans="1:2" x14ac:dyDescent="0.25">
      <c r="A124" s="30" t="s">
        <v>1493</v>
      </c>
      <c r="B124" s="48">
        <v>316769</v>
      </c>
    </row>
    <row r="125" spans="1:2" x14ac:dyDescent="0.25">
      <c r="A125" s="30" t="s">
        <v>2098</v>
      </c>
      <c r="B125" s="48">
        <v>1666.66</v>
      </c>
    </row>
    <row r="126" spans="1:2" x14ac:dyDescent="0.25">
      <c r="A126" s="30" t="s">
        <v>1348</v>
      </c>
      <c r="B126" s="48"/>
    </row>
    <row r="127" spans="1:2" x14ac:dyDescent="0.25">
      <c r="A127" s="30" t="s">
        <v>4338</v>
      </c>
      <c r="B127" s="48">
        <v>-227088</v>
      </c>
    </row>
    <row r="128" spans="1:2" x14ac:dyDescent="0.25">
      <c r="A128" s="30" t="s">
        <v>2780</v>
      </c>
      <c r="B128" s="48"/>
    </row>
    <row r="129" spans="1:2" x14ac:dyDescent="0.25">
      <c r="A129" s="30" t="s">
        <v>1394</v>
      </c>
      <c r="B129" s="48"/>
    </row>
    <row r="130" spans="1:2" x14ac:dyDescent="0.25">
      <c r="A130" s="30" t="s">
        <v>1157</v>
      </c>
      <c r="B130" s="48">
        <v>148540</v>
      </c>
    </row>
    <row r="131" spans="1:2" x14ac:dyDescent="0.25">
      <c r="A131" s="30" t="s">
        <v>1904</v>
      </c>
      <c r="B131" s="48">
        <v>36000</v>
      </c>
    </row>
    <row r="132" spans="1:2" x14ac:dyDescent="0.25">
      <c r="A132" s="30" t="s">
        <v>1003</v>
      </c>
      <c r="B132" s="48"/>
    </row>
    <row r="133" spans="1:2" x14ac:dyDescent="0.25">
      <c r="A133" s="30" t="s">
        <v>1097</v>
      </c>
      <c r="B133" s="48"/>
    </row>
    <row r="134" spans="1:2" x14ac:dyDescent="0.25">
      <c r="A134" s="30" t="s">
        <v>1321</v>
      </c>
      <c r="B134" s="48"/>
    </row>
    <row r="135" spans="1:2" x14ac:dyDescent="0.25">
      <c r="A135" s="30" t="s">
        <v>722</v>
      </c>
      <c r="B135" s="48">
        <v>200000</v>
      </c>
    </row>
    <row r="136" spans="1:2" x14ac:dyDescent="0.25">
      <c r="A136" s="30" t="s">
        <v>4341</v>
      </c>
      <c r="B136" s="48">
        <v>-664794</v>
      </c>
    </row>
    <row r="137" spans="1:2" x14ac:dyDescent="0.25">
      <c r="A137" s="30" t="s">
        <v>2384</v>
      </c>
      <c r="B137" s="48">
        <v>158643.21</v>
      </c>
    </row>
    <row r="138" spans="1:2" x14ac:dyDescent="0.25">
      <c r="A138" s="30" t="s">
        <v>1449</v>
      </c>
      <c r="B138" s="48">
        <v>30000</v>
      </c>
    </row>
    <row r="139" spans="1:2" x14ac:dyDescent="0.25">
      <c r="A139" s="30" t="s">
        <v>1929</v>
      </c>
      <c r="B139" s="48">
        <v>57212.259999999995</v>
      </c>
    </row>
    <row r="140" spans="1:2" x14ac:dyDescent="0.25">
      <c r="A140" s="30" t="s">
        <v>2132</v>
      </c>
      <c r="B140" s="48">
        <v>143916</v>
      </c>
    </row>
    <row r="141" spans="1:2" x14ac:dyDescent="0.25">
      <c r="A141" s="30" t="s">
        <v>2294</v>
      </c>
      <c r="B141" s="48"/>
    </row>
    <row r="142" spans="1:2" x14ac:dyDescent="0.25">
      <c r="A142" s="30" t="s">
        <v>1935</v>
      </c>
      <c r="B142" s="48">
        <v>270588.98</v>
      </c>
    </row>
    <row r="143" spans="1:2" x14ac:dyDescent="0.25">
      <c r="A143" s="30" t="s">
        <v>815</v>
      </c>
      <c r="B143" s="48">
        <v>80358</v>
      </c>
    </row>
    <row r="144" spans="1:2" x14ac:dyDescent="0.25">
      <c r="A144" s="30" t="s">
        <v>2597</v>
      </c>
      <c r="B144" s="48">
        <v>85000</v>
      </c>
    </row>
    <row r="145" spans="1:2" x14ac:dyDescent="0.25">
      <c r="A145" s="30" t="s">
        <v>1124</v>
      </c>
      <c r="B145" s="48"/>
    </row>
    <row r="146" spans="1:2" x14ac:dyDescent="0.25">
      <c r="A146" s="30" t="s">
        <v>1126</v>
      </c>
      <c r="B146" s="48">
        <v>1172.18</v>
      </c>
    </row>
    <row r="147" spans="1:2" x14ac:dyDescent="0.25">
      <c r="A147" s="30" t="s">
        <v>946</v>
      </c>
      <c r="B147" s="48">
        <v>60000</v>
      </c>
    </row>
    <row r="148" spans="1:2" x14ac:dyDescent="0.25">
      <c r="A148" s="30" t="s">
        <v>2537</v>
      </c>
      <c r="B148" s="48">
        <v>19167</v>
      </c>
    </row>
    <row r="149" spans="1:2" x14ac:dyDescent="0.25">
      <c r="A149" s="30" t="s">
        <v>2333</v>
      </c>
      <c r="B149" s="48"/>
    </row>
    <row r="150" spans="1:2" x14ac:dyDescent="0.25">
      <c r="A150" s="30" t="s">
        <v>2332</v>
      </c>
      <c r="B150" s="48">
        <v>125000</v>
      </c>
    </row>
    <row r="151" spans="1:2" x14ac:dyDescent="0.25">
      <c r="A151" s="30" t="s">
        <v>4326</v>
      </c>
      <c r="B151" s="48"/>
    </row>
    <row r="152" spans="1:2" x14ac:dyDescent="0.25">
      <c r="A152" s="30" t="s">
        <v>2139</v>
      </c>
      <c r="B152" s="48">
        <v>37360.44</v>
      </c>
    </row>
    <row r="153" spans="1:2" x14ac:dyDescent="0.25">
      <c r="A153" s="30" t="s">
        <v>991</v>
      </c>
      <c r="B153" s="48">
        <v>54375</v>
      </c>
    </row>
    <row r="154" spans="1:2" x14ac:dyDescent="0.25">
      <c r="A154" s="30" t="s">
        <v>4336</v>
      </c>
      <c r="B154" s="48">
        <v>-400000</v>
      </c>
    </row>
    <row r="155" spans="1:2" x14ac:dyDescent="0.25">
      <c r="A155" s="30" t="s">
        <v>3793</v>
      </c>
      <c r="B155" s="48">
        <v>135056.08000000002</v>
      </c>
    </row>
    <row r="156" spans="1:2" x14ac:dyDescent="0.25">
      <c r="A156" s="30" t="s">
        <v>1188</v>
      </c>
      <c r="B156" s="48">
        <v>91458</v>
      </c>
    </row>
    <row r="157" spans="1:2" x14ac:dyDescent="0.25">
      <c r="A157" s="30" t="s">
        <v>1202</v>
      </c>
      <c r="B157" s="48"/>
    </row>
    <row r="158" spans="1:2" x14ac:dyDescent="0.25">
      <c r="A158" s="30" t="s">
        <v>2921</v>
      </c>
      <c r="B158" s="48">
        <v>698115</v>
      </c>
    </row>
    <row r="159" spans="1:2" x14ac:dyDescent="0.25">
      <c r="A159" s="30" t="s">
        <v>963</v>
      </c>
      <c r="B159" s="48">
        <v>305172</v>
      </c>
    </row>
    <row r="160" spans="1:2" x14ac:dyDescent="0.25">
      <c r="A160" s="30" t="s">
        <v>2937</v>
      </c>
      <c r="B160" s="48">
        <v>236300</v>
      </c>
    </row>
    <row r="161" spans="1:2" x14ac:dyDescent="0.25">
      <c r="A161" s="30" t="s">
        <v>876</v>
      </c>
      <c r="B161" s="48">
        <v>116385</v>
      </c>
    </row>
    <row r="162" spans="1:2" x14ac:dyDescent="0.25">
      <c r="A162" s="30" t="s">
        <v>3350</v>
      </c>
      <c r="B162" s="48">
        <v>28000</v>
      </c>
    </row>
    <row r="163" spans="1:2" x14ac:dyDescent="0.25">
      <c r="A163" s="30" t="s">
        <v>1488</v>
      </c>
      <c r="B163" s="48">
        <v>191142</v>
      </c>
    </row>
    <row r="164" spans="1:2" x14ac:dyDescent="0.25">
      <c r="A164" s="30" t="s">
        <v>2916</v>
      </c>
      <c r="B164" s="48">
        <v>343611.9</v>
      </c>
    </row>
    <row r="165" spans="1:2" x14ac:dyDescent="0.25">
      <c r="A165" s="30" t="s">
        <v>3154</v>
      </c>
      <c r="B165" s="48">
        <v>531892</v>
      </c>
    </row>
    <row r="166" spans="1:2" x14ac:dyDescent="0.25">
      <c r="A166" s="30" t="s">
        <v>1425</v>
      </c>
      <c r="B166" s="48">
        <v>923920</v>
      </c>
    </row>
    <row r="167" spans="1:2" x14ac:dyDescent="0.25">
      <c r="A167" s="30" t="s">
        <v>1331</v>
      </c>
      <c r="B167" s="48">
        <v>325538</v>
      </c>
    </row>
    <row r="168" spans="1:2" x14ac:dyDescent="0.25">
      <c r="A168" s="30" t="s">
        <v>2559</v>
      </c>
      <c r="B168" s="48">
        <v>62115.45</v>
      </c>
    </row>
    <row r="169" spans="1:2" x14ac:dyDescent="0.25">
      <c r="A169" s="30" t="s">
        <v>1184</v>
      </c>
      <c r="B169" s="48"/>
    </row>
    <row r="170" spans="1:2" x14ac:dyDescent="0.25">
      <c r="A170" s="30" t="s">
        <v>759</v>
      </c>
      <c r="B170" s="48"/>
    </row>
    <row r="171" spans="1:2" x14ac:dyDescent="0.25">
      <c r="A171" s="30" t="s">
        <v>1004</v>
      </c>
      <c r="B171" s="48"/>
    </row>
    <row r="172" spans="1:2" x14ac:dyDescent="0.25">
      <c r="A172" s="30" t="s">
        <v>1099</v>
      </c>
      <c r="B172" s="48"/>
    </row>
    <row r="173" spans="1:2" x14ac:dyDescent="0.25">
      <c r="A173" s="30" t="s">
        <v>1934</v>
      </c>
      <c r="B173" s="48">
        <v>117500</v>
      </c>
    </row>
    <row r="174" spans="1:2" x14ac:dyDescent="0.25">
      <c r="A174" s="30" t="s">
        <v>2300</v>
      </c>
      <c r="B174" s="48">
        <v>194639.18</v>
      </c>
    </row>
    <row r="175" spans="1:2" x14ac:dyDescent="0.25">
      <c r="A175" s="30" t="s">
        <v>2611</v>
      </c>
      <c r="B175" s="48">
        <v>53019</v>
      </c>
    </row>
    <row r="176" spans="1:2" x14ac:dyDescent="0.25">
      <c r="A176" s="30" t="s">
        <v>829</v>
      </c>
      <c r="B176" s="48"/>
    </row>
    <row r="177" spans="1:2" x14ac:dyDescent="0.25">
      <c r="A177" s="30" t="s">
        <v>1442</v>
      </c>
      <c r="B177" s="48">
        <v>16938</v>
      </c>
    </row>
    <row r="178" spans="1:2" x14ac:dyDescent="0.25">
      <c r="A178" s="30" t="s">
        <v>2151</v>
      </c>
      <c r="B178" s="48">
        <v>59516.12</v>
      </c>
    </row>
    <row r="179" spans="1:2" x14ac:dyDescent="0.25">
      <c r="A179" s="30" t="s">
        <v>904</v>
      </c>
      <c r="B179" s="48"/>
    </row>
    <row r="180" spans="1:2" x14ac:dyDescent="0.25">
      <c r="A180" s="30" t="s">
        <v>853</v>
      </c>
      <c r="B180" s="48"/>
    </row>
    <row r="181" spans="1:2" x14ac:dyDescent="0.25">
      <c r="A181" s="30" t="s">
        <v>908</v>
      </c>
      <c r="B181" s="48"/>
    </row>
    <row r="182" spans="1:2" x14ac:dyDescent="0.25">
      <c r="A182" s="30" t="s">
        <v>1224</v>
      </c>
      <c r="B182" s="48">
        <v>102000</v>
      </c>
    </row>
    <row r="183" spans="1:2" x14ac:dyDescent="0.25">
      <c r="A183" s="30" t="s">
        <v>1538</v>
      </c>
      <c r="B183" s="48"/>
    </row>
    <row r="184" spans="1:2" x14ac:dyDescent="0.25">
      <c r="A184" s="30" t="s">
        <v>1521</v>
      </c>
      <c r="B184" s="48">
        <v>200000</v>
      </c>
    </row>
    <row r="185" spans="1:2" x14ac:dyDescent="0.25">
      <c r="A185" s="30" t="s">
        <v>1313</v>
      </c>
      <c r="B185" s="48">
        <v>10938</v>
      </c>
    </row>
    <row r="186" spans="1:2" x14ac:dyDescent="0.25">
      <c r="A186" s="30" t="s">
        <v>2605</v>
      </c>
      <c r="B186" s="48">
        <v>53536</v>
      </c>
    </row>
    <row r="187" spans="1:2" x14ac:dyDescent="0.25">
      <c r="A187" s="30" t="s">
        <v>4339</v>
      </c>
      <c r="B187" s="48">
        <v>-248735</v>
      </c>
    </row>
    <row r="188" spans="1:2" x14ac:dyDescent="0.25">
      <c r="A188" s="30" t="s">
        <v>930</v>
      </c>
      <c r="B188" s="48">
        <v>48000</v>
      </c>
    </row>
    <row r="189" spans="1:2" x14ac:dyDescent="0.25">
      <c r="A189" s="30" t="s">
        <v>2346</v>
      </c>
      <c r="B189" s="48">
        <v>712026.36</v>
      </c>
    </row>
    <row r="190" spans="1:2" x14ac:dyDescent="0.25">
      <c r="A190" s="30" t="s">
        <v>1470</v>
      </c>
      <c r="B190" s="48">
        <v>50685</v>
      </c>
    </row>
    <row r="191" spans="1:2" x14ac:dyDescent="0.25">
      <c r="A191" s="30" t="s">
        <v>1121</v>
      </c>
      <c r="B191" s="48"/>
    </row>
    <row r="192" spans="1:2" x14ac:dyDescent="0.25">
      <c r="A192" s="30" t="s">
        <v>2295</v>
      </c>
      <c r="B192" s="48"/>
    </row>
    <row r="193" spans="1:3" x14ac:dyDescent="0.25">
      <c r="A193" s="30" t="s">
        <v>1325</v>
      </c>
      <c r="B193" s="48">
        <v>14148</v>
      </c>
    </row>
    <row r="194" spans="1:3" x14ac:dyDescent="0.25">
      <c r="A194" s="30" t="s">
        <v>1471</v>
      </c>
      <c r="B194" s="48">
        <v>194.86</v>
      </c>
    </row>
    <row r="195" spans="1:3" x14ac:dyDescent="0.25">
      <c r="A195" s="30" t="s">
        <v>4327</v>
      </c>
      <c r="B195" s="48"/>
    </row>
    <row r="196" spans="1:3" x14ac:dyDescent="0.25">
      <c r="A196" s="30" t="s">
        <v>729</v>
      </c>
      <c r="B196" s="48">
        <v>45000</v>
      </c>
    </row>
    <row r="197" spans="1:3" x14ac:dyDescent="0.25">
      <c r="A197" s="30" t="s">
        <v>994</v>
      </c>
      <c r="B197" s="48">
        <v>68453</v>
      </c>
    </row>
    <row r="198" spans="1:3" x14ac:dyDescent="0.25">
      <c r="A198" s="57" t="s">
        <v>821</v>
      </c>
      <c r="B198" s="58">
        <v>21548909.740000002</v>
      </c>
    </row>
    <row r="199" spans="1:3" x14ac:dyDescent="0.25">
      <c r="A199" s="30" t="s">
        <v>820</v>
      </c>
      <c r="B199" s="48">
        <v>3046500</v>
      </c>
      <c r="C199" s="56"/>
    </row>
    <row r="200" spans="1:3" x14ac:dyDescent="0.25">
      <c r="A200" s="30" t="s">
        <v>4615</v>
      </c>
      <c r="B200" s="48">
        <v>-5086951</v>
      </c>
    </row>
    <row r="201" spans="1:3" x14ac:dyDescent="0.25">
      <c r="A201" s="30" t="s">
        <v>3138</v>
      </c>
      <c r="B201" s="48">
        <v>434531.05</v>
      </c>
    </row>
    <row r="202" spans="1:3" x14ac:dyDescent="0.25">
      <c r="A202" s="30" t="s">
        <v>2347</v>
      </c>
      <c r="B202" s="48">
        <v>900000</v>
      </c>
    </row>
    <row r="203" spans="1:3" x14ac:dyDescent="0.25">
      <c r="A203" s="30" t="s">
        <v>1119</v>
      </c>
      <c r="B203" s="48">
        <v>2506000</v>
      </c>
    </row>
    <row r="204" spans="1:3" x14ac:dyDescent="0.25">
      <c r="A204" s="30" t="s">
        <v>2113</v>
      </c>
      <c r="B204" s="48">
        <v>7351768</v>
      </c>
    </row>
    <row r="205" spans="1:3" x14ac:dyDescent="0.25">
      <c r="A205" s="30" t="s">
        <v>4328</v>
      </c>
      <c r="B205" s="48">
        <v>2490000</v>
      </c>
    </row>
    <row r="206" spans="1:3" x14ac:dyDescent="0.25">
      <c r="A206" s="30" t="s">
        <v>1077</v>
      </c>
      <c r="B206" s="48">
        <v>1747456.69</v>
      </c>
    </row>
    <row r="207" spans="1:3" x14ac:dyDescent="0.25">
      <c r="A207" s="30" t="s">
        <v>4329</v>
      </c>
      <c r="B207" s="48">
        <v>2408000</v>
      </c>
    </row>
    <row r="208" spans="1:3" x14ac:dyDescent="0.25">
      <c r="A208" s="30" t="s">
        <v>2736</v>
      </c>
      <c r="B208" s="48">
        <v>4005000</v>
      </c>
    </row>
    <row r="209" spans="1:3" x14ac:dyDescent="0.25">
      <c r="A209" s="30" t="s">
        <v>2302</v>
      </c>
      <c r="B209" s="48">
        <v>749000</v>
      </c>
    </row>
    <row r="210" spans="1:3" x14ac:dyDescent="0.25">
      <c r="A210" s="30" t="s">
        <v>4616</v>
      </c>
      <c r="B210" s="48">
        <v>-320000</v>
      </c>
    </row>
    <row r="211" spans="1:3" x14ac:dyDescent="0.25">
      <c r="A211" s="30" t="s">
        <v>1483</v>
      </c>
      <c r="B211" s="48">
        <v>1317605</v>
      </c>
    </row>
    <row r="212" spans="1:3" x14ac:dyDescent="0.25">
      <c r="A212" s="57" t="s">
        <v>752</v>
      </c>
      <c r="B212" s="59">
        <v>13009161.569999998</v>
      </c>
    </row>
    <row r="213" spans="1:3" x14ac:dyDescent="0.25">
      <c r="A213" s="30" t="s">
        <v>2917</v>
      </c>
      <c r="B213" s="48">
        <v>75000</v>
      </c>
      <c r="C213" s="56"/>
    </row>
    <row r="214" spans="1:3" x14ac:dyDescent="0.25">
      <c r="A214" s="30" t="s">
        <v>2774</v>
      </c>
      <c r="B214" s="48">
        <v>196823</v>
      </c>
    </row>
    <row r="215" spans="1:3" x14ac:dyDescent="0.25">
      <c r="A215" s="30" t="s">
        <v>3790</v>
      </c>
      <c r="B215" s="48"/>
    </row>
    <row r="216" spans="1:3" x14ac:dyDescent="0.25">
      <c r="A216" s="30" t="s">
        <v>1475</v>
      </c>
      <c r="B216" s="48">
        <v>44306</v>
      </c>
    </row>
    <row r="217" spans="1:3" x14ac:dyDescent="0.25">
      <c r="A217" s="30" t="s">
        <v>944</v>
      </c>
      <c r="B217" s="48">
        <v>168000</v>
      </c>
    </row>
    <row r="218" spans="1:3" x14ac:dyDescent="0.25">
      <c r="A218" s="30" t="s">
        <v>2104</v>
      </c>
      <c r="B218" s="48">
        <v>171032</v>
      </c>
    </row>
    <row r="219" spans="1:3" x14ac:dyDescent="0.25">
      <c r="A219" s="30" t="s">
        <v>1514</v>
      </c>
      <c r="B219" s="48">
        <v>500000</v>
      </c>
    </row>
    <row r="220" spans="1:3" x14ac:dyDescent="0.25">
      <c r="A220" s="30" t="s">
        <v>2362</v>
      </c>
      <c r="B220" s="48">
        <v>700000</v>
      </c>
    </row>
    <row r="221" spans="1:3" x14ac:dyDescent="0.25">
      <c r="A221" s="30" t="s">
        <v>1509</v>
      </c>
      <c r="B221" s="48">
        <v>850000</v>
      </c>
    </row>
    <row r="222" spans="1:3" x14ac:dyDescent="0.25">
      <c r="A222" s="30" t="s">
        <v>2311</v>
      </c>
      <c r="B222" s="48"/>
    </row>
    <row r="223" spans="1:3" x14ac:dyDescent="0.25">
      <c r="A223" s="30" t="s">
        <v>2737</v>
      </c>
      <c r="B223" s="48">
        <v>59799.32</v>
      </c>
    </row>
    <row r="224" spans="1:3" x14ac:dyDescent="0.25">
      <c r="A224" s="30" t="s">
        <v>2309</v>
      </c>
      <c r="B224" s="48">
        <v>59000</v>
      </c>
    </row>
    <row r="225" spans="1:2" x14ac:dyDescent="0.25">
      <c r="A225" s="30" t="s">
        <v>778</v>
      </c>
      <c r="B225" s="48">
        <v>100000</v>
      </c>
    </row>
    <row r="226" spans="1:2" x14ac:dyDescent="0.25">
      <c r="A226" s="30" t="s">
        <v>990</v>
      </c>
      <c r="B226" s="48"/>
    </row>
    <row r="227" spans="1:2" x14ac:dyDescent="0.25">
      <c r="A227" s="30" t="s">
        <v>1863</v>
      </c>
      <c r="B227" s="48">
        <v>505553</v>
      </c>
    </row>
    <row r="228" spans="1:2" x14ac:dyDescent="0.25">
      <c r="A228" s="30" t="s">
        <v>1526</v>
      </c>
      <c r="B228" s="48"/>
    </row>
    <row r="229" spans="1:2" x14ac:dyDescent="0.25">
      <c r="A229" s="30" t="s">
        <v>3970</v>
      </c>
      <c r="B229" s="48">
        <v>295000</v>
      </c>
    </row>
    <row r="230" spans="1:2" x14ac:dyDescent="0.25">
      <c r="A230" s="30" t="s">
        <v>2931</v>
      </c>
      <c r="B230" s="48">
        <v>50000</v>
      </c>
    </row>
    <row r="231" spans="1:2" x14ac:dyDescent="0.25">
      <c r="A231" s="30" t="s">
        <v>1942</v>
      </c>
      <c r="B231" s="48"/>
    </row>
    <row r="232" spans="1:2" x14ac:dyDescent="0.25">
      <c r="A232" s="30" t="s">
        <v>1926</v>
      </c>
      <c r="B232" s="48">
        <v>222000</v>
      </c>
    </row>
    <row r="233" spans="1:2" x14ac:dyDescent="0.25">
      <c r="A233" s="30" t="s">
        <v>870</v>
      </c>
      <c r="B233" s="48">
        <v>289622.24</v>
      </c>
    </row>
    <row r="234" spans="1:2" x14ac:dyDescent="0.25">
      <c r="A234" s="30" t="s">
        <v>3975</v>
      </c>
      <c r="B234" s="48">
        <v>58000</v>
      </c>
    </row>
    <row r="235" spans="1:2" x14ac:dyDescent="0.25">
      <c r="A235" s="30" t="s">
        <v>1260</v>
      </c>
      <c r="B235" s="48">
        <v>123203.22</v>
      </c>
    </row>
    <row r="236" spans="1:2" x14ac:dyDescent="0.25">
      <c r="A236" s="30" t="s">
        <v>2551</v>
      </c>
      <c r="B236" s="48">
        <v>75000</v>
      </c>
    </row>
    <row r="237" spans="1:2" x14ac:dyDescent="0.25">
      <c r="A237" s="30" t="s">
        <v>2582</v>
      </c>
      <c r="B237" s="48">
        <v>4120.13</v>
      </c>
    </row>
    <row r="238" spans="1:2" x14ac:dyDescent="0.25">
      <c r="A238" s="30" t="s">
        <v>828</v>
      </c>
      <c r="B238" s="48">
        <v>153664.76999999999</v>
      </c>
    </row>
    <row r="239" spans="1:2" x14ac:dyDescent="0.25">
      <c r="A239" s="30" t="s">
        <v>4330</v>
      </c>
      <c r="B239" s="48">
        <v>379115</v>
      </c>
    </row>
    <row r="240" spans="1:2" x14ac:dyDescent="0.25">
      <c r="A240" s="30" t="s">
        <v>2910</v>
      </c>
      <c r="B240" s="48"/>
    </row>
    <row r="241" spans="1:2" x14ac:dyDescent="0.25">
      <c r="A241" s="30" t="s">
        <v>748</v>
      </c>
      <c r="B241" s="48">
        <v>150746.13</v>
      </c>
    </row>
    <row r="242" spans="1:2" x14ac:dyDescent="0.25">
      <c r="A242" s="30" t="s">
        <v>2744</v>
      </c>
      <c r="B242" s="48">
        <v>1000000</v>
      </c>
    </row>
    <row r="243" spans="1:2" x14ac:dyDescent="0.25">
      <c r="A243" s="30" t="s">
        <v>897</v>
      </c>
      <c r="B243" s="48">
        <v>209664</v>
      </c>
    </row>
    <row r="244" spans="1:2" x14ac:dyDescent="0.25">
      <c r="A244" s="30" t="s">
        <v>1376</v>
      </c>
      <c r="B244" s="48">
        <v>899679</v>
      </c>
    </row>
    <row r="245" spans="1:2" x14ac:dyDescent="0.25">
      <c r="A245" s="30" t="s">
        <v>826</v>
      </c>
      <c r="B245" s="48">
        <v>745472</v>
      </c>
    </row>
    <row r="246" spans="1:2" x14ac:dyDescent="0.25">
      <c r="A246" s="30" t="s">
        <v>3980</v>
      </c>
      <c r="B246" s="48">
        <v>100000</v>
      </c>
    </row>
    <row r="247" spans="1:2" x14ac:dyDescent="0.25">
      <c r="A247" s="30" t="s">
        <v>851</v>
      </c>
      <c r="B247" s="48">
        <v>540000</v>
      </c>
    </row>
    <row r="248" spans="1:2" x14ac:dyDescent="0.25">
      <c r="A248" s="30" t="s">
        <v>1141</v>
      </c>
      <c r="B248" s="48"/>
    </row>
    <row r="249" spans="1:2" x14ac:dyDescent="0.25">
      <c r="A249" s="30" t="s">
        <v>1908</v>
      </c>
      <c r="B249" s="48">
        <v>174217</v>
      </c>
    </row>
    <row r="250" spans="1:2" x14ac:dyDescent="0.25">
      <c r="A250" s="30" t="s">
        <v>2533</v>
      </c>
      <c r="B250" s="54">
        <v>1096093</v>
      </c>
    </row>
    <row r="251" spans="1:2" x14ac:dyDescent="0.25">
      <c r="A251" s="30" t="s">
        <v>4331</v>
      </c>
      <c r="B251" s="48">
        <v>239345.43</v>
      </c>
    </row>
    <row r="252" spans="1:2" x14ac:dyDescent="0.25">
      <c r="A252" s="30" t="s">
        <v>2116</v>
      </c>
      <c r="B252" s="48">
        <v>138000</v>
      </c>
    </row>
    <row r="253" spans="1:2" x14ac:dyDescent="0.25">
      <c r="A253" s="30" t="s">
        <v>2784</v>
      </c>
      <c r="B253" s="48">
        <v>424143</v>
      </c>
    </row>
    <row r="254" spans="1:2" x14ac:dyDescent="0.25">
      <c r="A254" s="30" t="s">
        <v>2542</v>
      </c>
      <c r="B254" s="48">
        <v>3528.16</v>
      </c>
    </row>
    <row r="255" spans="1:2" x14ac:dyDescent="0.25">
      <c r="A255" s="30" t="s">
        <v>2801</v>
      </c>
      <c r="B255" s="48">
        <v>40000</v>
      </c>
    </row>
    <row r="256" spans="1:2" x14ac:dyDescent="0.25">
      <c r="A256" s="30" t="s">
        <v>1887</v>
      </c>
      <c r="B256" s="48"/>
    </row>
    <row r="257" spans="1:2" x14ac:dyDescent="0.25">
      <c r="A257" s="30" t="s">
        <v>2607</v>
      </c>
      <c r="B257" s="48">
        <v>50000</v>
      </c>
    </row>
    <row r="258" spans="1:2" x14ac:dyDescent="0.25">
      <c r="A258" s="30" t="s">
        <v>1382</v>
      </c>
      <c r="B258" s="48"/>
    </row>
    <row r="259" spans="1:2" x14ac:dyDescent="0.25">
      <c r="A259" s="30" t="s">
        <v>1278</v>
      </c>
      <c r="B259" s="48">
        <v>89179.17</v>
      </c>
    </row>
    <row r="260" spans="1:2" x14ac:dyDescent="0.25">
      <c r="A260" s="30" t="s">
        <v>1425</v>
      </c>
      <c r="B260" s="48">
        <v>80378</v>
      </c>
    </row>
    <row r="261" spans="1:2" x14ac:dyDescent="0.25">
      <c r="A261" s="30" t="s">
        <v>2300</v>
      </c>
      <c r="B261" s="48">
        <v>50000</v>
      </c>
    </row>
    <row r="262" spans="1:2" x14ac:dyDescent="0.25">
      <c r="A262" s="30" t="s">
        <v>2312</v>
      </c>
      <c r="B262" s="48">
        <v>80000</v>
      </c>
    </row>
    <row r="263" spans="1:2" x14ac:dyDescent="0.25">
      <c r="A263" s="30" t="s">
        <v>773</v>
      </c>
      <c r="B263" s="48">
        <v>1476993</v>
      </c>
    </row>
    <row r="264" spans="1:2" x14ac:dyDescent="0.25">
      <c r="A264" s="30" t="s">
        <v>1521</v>
      </c>
      <c r="B264" s="48"/>
    </row>
    <row r="265" spans="1:2" x14ac:dyDescent="0.25">
      <c r="A265" s="30" t="s">
        <v>4332</v>
      </c>
      <c r="B265" s="48">
        <v>192485</v>
      </c>
    </row>
    <row r="266" spans="1:2" x14ac:dyDescent="0.25">
      <c r="A266" s="30" t="s">
        <v>2920</v>
      </c>
      <c r="B266" s="54">
        <v>150000</v>
      </c>
    </row>
    <row r="267" spans="1:2" x14ac:dyDescent="0.25">
      <c r="A267" s="30" t="s">
        <v>930</v>
      </c>
      <c r="B267" s="48"/>
    </row>
    <row r="268" spans="1:2" x14ac:dyDescent="0.25">
      <c r="A268" s="31" t="s">
        <v>2733</v>
      </c>
      <c r="B268" s="49">
        <v>57112766.390000001</v>
      </c>
    </row>
    <row r="270" spans="1:2" x14ac:dyDescent="0.25">
      <c r="B270" s="50"/>
    </row>
    <row r="271" spans="1:2" x14ac:dyDescent="0.25">
      <c r="B271"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Awards</vt:lpstr>
      <vt:lpstr>Measures</vt:lpstr>
      <vt:lpstr>Actuals</vt:lpstr>
      <vt:lpstr>FY17 Grant and Loan Awardees</vt:lpstr>
      <vt:lpstr>FY17 Award Allocations</vt:lpstr>
      <vt:lpstr>FY17 Verifications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pnorman</dc:creator>
  <cp:lastModifiedBy>Peter Norman</cp:lastModifiedBy>
  <cp:lastPrinted>2015-01-07T17:50:12Z</cp:lastPrinted>
  <dcterms:created xsi:type="dcterms:W3CDTF">2014-10-01T14:13:24Z</dcterms:created>
  <dcterms:modified xsi:type="dcterms:W3CDTF">2018-04-02T14:26:35Z</dcterms:modified>
</cp:coreProperties>
</file>