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dvirt07\Users\awegner\Desktop\PDFs for Website\Redesign\"/>
    </mc:Choice>
  </mc:AlternateContent>
  <bookViews>
    <workbookView xWindow="0" yWindow="0" windowWidth="23040" windowHeight="879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14" i="1" l="1"/>
  <c r="C19" i="1" l="1"/>
  <c r="C15" i="1" l="1"/>
  <c r="C26" i="1"/>
  <c r="E26" i="1" s="1"/>
  <c r="B17" i="1" l="1"/>
  <c r="B13" i="1" s="1"/>
  <c r="C24" i="1"/>
  <c r="E24" i="1" s="1"/>
  <c r="C23" i="1"/>
  <c r="E23" i="1" s="1"/>
  <c r="C32" i="1"/>
  <c r="E32" i="1" s="1"/>
  <c r="C22" i="1"/>
  <c r="E22" i="1" s="1"/>
  <c r="C25" i="1"/>
  <c r="E25" i="1" s="1"/>
  <c r="C20" i="1"/>
  <c r="E20" i="1" s="1"/>
  <c r="C31" i="1"/>
  <c r="E31" i="1" s="1"/>
  <c r="C16" i="1"/>
  <c r="E16" i="1" s="1"/>
  <c r="C29" i="1"/>
  <c r="E29" i="1" s="1"/>
  <c r="C28" i="1"/>
  <c r="E28" i="1" s="1"/>
  <c r="E19" i="1"/>
  <c r="C27" i="1"/>
  <c r="E27" i="1" s="1"/>
  <c r="E15" i="1"/>
  <c r="C21" i="1"/>
  <c r="E21" i="1"/>
  <c r="C30" i="1"/>
  <c r="E30" i="1" s="1"/>
  <c r="E14" i="1"/>
  <c r="E17" i="1" l="1"/>
  <c r="E13" i="1" s="1"/>
  <c r="C17" i="1"/>
  <c r="C13" i="1" s="1"/>
  <c r="D17" i="1" l="1"/>
  <c r="D13" i="1"/>
  <c r="C8" i="1" s="1"/>
</calcChain>
</file>

<file path=xl/comments1.xml><?xml version="1.0" encoding="utf-8"?>
<comments xmlns="http://schemas.openxmlformats.org/spreadsheetml/2006/main">
  <authors>
    <author>Mark Rhoda-Reis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Mark Rhoda-Reis:</t>
        </r>
        <r>
          <rPr>
            <sz val="9"/>
            <color indexed="81"/>
            <rFont val="Tahoma"/>
            <family val="2"/>
          </rPr>
          <t xml:space="preserve">
Sum of previous three items.  Total COGS is included in the overall total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Mark Rhoda-Reis:</t>
        </r>
        <r>
          <rPr>
            <sz val="9"/>
            <color indexed="81"/>
            <rFont val="Tahoma"/>
            <family val="2"/>
          </rPr>
          <t xml:space="preserve">
Sum of previous three items.  Total COGS is included in the overall total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Mark Rhoda-Reis:</t>
        </r>
        <r>
          <rPr>
            <sz val="9"/>
            <color indexed="81"/>
            <rFont val="Tahoma"/>
            <family val="2"/>
          </rPr>
          <t xml:space="preserve">
% Calculated from total of net eligible export and net WI, all other % values are entered by user.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Mark Rhoda-Reis:</t>
        </r>
        <r>
          <rPr>
            <sz val="9"/>
            <color indexed="81"/>
            <rFont val="Tahoma"/>
            <family val="2"/>
          </rPr>
          <t xml:space="preserve">
Sum of previous three items.  Total COGS is included in the overall total</t>
        </r>
      </text>
    </comment>
  </commentList>
</comments>
</file>

<file path=xl/sharedStrings.xml><?xml version="1.0" encoding="utf-8"?>
<sst xmlns="http://schemas.openxmlformats.org/spreadsheetml/2006/main" count="34" uniqueCount="34">
  <si>
    <t>Company:</t>
  </si>
  <si>
    <t>Item</t>
  </si>
  <si>
    <t>Manufacturing and Assembly Labor</t>
  </si>
  <si>
    <t>Packaging and handling</t>
  </si>
  <si>
    <t>Total Landed Cost of Goods Sold</t>
  </si>
  <si>
    <t>Sales, Marketing Advertising (Personnel, Travel, Other Expenses)</t>
  </si>
  <si>
    <t>Administrative, Executive</t>
  </si>
  <si>
    <t>Engineering Personnel, Expenses, Purchased</t>
  </si>
  <si>
    <t>R&amp;D: Personnel, Expenses, Purchased</t>
  </si>
  <si>
    <t>Quality Control: Personnel, Expenses, Purchased</t>
  </si>
  <si>
    <t>International Trademarks, Registrations, Legal Fees, Personnel</t>
  </si>
  <si>
    <t>Buildings, Facilities Other Overhead</t>
  </si>
  <si>
    <t>% of Products Eligible to Export:</t>
  </si>
  <si>
    <t>Other Personnel, Goods, Services (Document)</t>
  </si>
  <si>
    <t>Fiscal Year:</t>
  </si>
  <si>
    <t>Landed (in warehouse) cost of Raw and manufactured materials</t>
  </si>
  <si>
    <t xml:space="preserve">Warehousing </t>
  </si>
  <si>
    <t>Company-owned freight &amp; handling of finished product</t>
  </si>
  <si>
    <t>Other Costs to  Produce and Export Product</t>
  </si>
  <si>
    <t>Customer Service, Export Documentation</t>
  </si>
  <si>
    <t>Total Costs&gt;</t>
  </si>
  <si>
    <t>Net Wisconsin $  of Exported Products</t>
  </si>
  <si>
    <t xml:space="preserve">Wisconsin Cost Inupts  % </t>
  </si>
  <si>
    <t>In Wisconsin content of Exported Products %</t>
  </si>
  <si>
    <t>2014/15</t>
  </si>
  <si>
    <t>This document is intended for estimating purposes only and is not part of the grant documentation  requirements.</t>
  </si>
  <si>
    <t>Use Data Generated from the Most Recent Annual Income Statement</t>
  </si>
  <si>
    <t>Companies Self -Certify their Compliance with Minimum Wisconsin Cost Input Requirements.</t>
  </si>
  <si>
    <t xml:space="preserve">Wisconsin Cost Input Estimate </t>
  </si>
  <si>
    <t>This tool is to be used to calculate the WI cost inputs of products and services considered for grant reimbursement.</t>
  </si>
  <si>
    <t>All $(000), Enter Values into columns 1 &amp; 3</t>
  </si>
  <si>
    <t>Total Company Annual $ (000)</t>
  </si>
  <si>
    <t>Net Exported  Products $ (000)</t>
  </si>
  <si>
    <t>Example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</si>
</sst>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4" fillId="2" borderId="3" xfId="0" applyFont="1" applyFill="1" applyBorder="1"/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2" fillId="2" borderId="7" xfId="0" applyFont="1" applyFill="1" applyBorder="1" applyAlignment="1">
      <alignment vertical="center" wrapText="1"/>
    </xf>
    <xf numFmtId="0" fontId="4" fillId="2" borderId="8" xfId="0" applyFont="1" applyFill="1" applyBorder="1"/>
    <xf numFmtId="9" fontId="4" fillId="2" borderId="8" xfId="1" applyFont="1" applyFill="1" applyBorder="1"/>
    <xf numFmtId="0" fontId="3" fillId="0" borderId="3" xfId="0" applyFont="1" applyBorder="1" applyAlignment="1">
      <alignment wrapText="1"/>
    </xf>
    <xf numFmtId="164" fontId="4" fillId="2" borderId="3" xfId="1" applyNumberFormat="1" applyFont="1" applyFill="1" applyBorder="1"/>
    <xf numFmtId="0" fontId="3" fillId="0" borderId="0" xfId="0" applyFont="1" applyBorder="1"/>
    <xf numFmtId="9" fontId="0" fillId="0" borderId="0" xfId="1" applyFont="1" applyBorder="1" applyAlignment="1">
      <alignment horizontal="left"/>
    </xf>
    <xf numFmtId="0" fontId="7" fillId="0" borderId="0" xfId="0" applyFont="1"/>
    <xf numFmtId="0" fontId="0" fillId="0" borderId="6" xfId="0" applyBorder="1"/>
    <xf numFmtId="164" fontId="7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4" xfId="0" applyFill="1" applyBorder="1"/>
    <xf numFmtId="9" fontId="8" fillId="0" borderId="2" xfId="1" applyFont="1" applyFill="1" applyBorder="1"/>
    <xf numFmtId="9" fontId="8" fillId="0" borderId="3" xfId="1" applyFont="1" applyFill="1" applyBorder="1"/>
    <xf numFmtId="0" fontId="3" fillId="0" borderId="2" xfId="0" applyFont="1" applyBorder="1" applyAlignment="1">
      <alignment horizontal="center" wrapText="1"/>
    </xf>
    <xf numFmtId="9" fontId="8" fillId="0" borderId="4" xfId="1" applyFont="1" applyFill="1" applyBorder="1"/>
    <xf numFmtId="0" fontId="9" fillId="3" borderId="10" xfId="0" applyFont="1" applyFill="1" applyBorder="1" applyAlignment="1">
      <alignment vertical="center" wrapText="1"/>
    </xf>
    <xf numFmtId="0" fontId="8" fillId="3" borderId="11" xfId="0" applyFont="1" applyFill="1" applyBorder="1"/>
    <xf numFmtId="9" fontId="8" fillId="3" borderId="11" xfId="1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8" xfId="0" applyFont="1" applyFill="1" applyBorder="1"/>
    <xf numFmtId="0" fontId="8" fillId="4" borderId="1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9" fillId="2" borderId="12" xfId="0" applyFont="1" applyFill="1" applyBorder="1"/>
    <xf numFmtId="0" fontId="3" fillId="2" borderId="4" xfId="0" applyFont="1" applyFill="1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"/>
  <sheetViews>
    <sheetView tabSelected="1" view="pageBreakPreview" topLeftCell="A8" zoomScaleNormal="100" zoomScaleSheetLayoutView="100" workbookViewId="0">
      <selection activeCell="D8" sqref="D8"/>
    </sheetView>
  </sheetViews>
  <sheetFormatPr defaultRowHeight="14.4" x14ac:dyDescent="0.3"/>
  <cols>
    <col min="1" max="1" width="38.88671875" customWidth="1"/>
    <col min="2" max="2" width="18.5546875" customWidth="1"/>
    <col min="3" max="3" width="15.5546875" customWidth="1"/>
    <col min="4" max="4" width="16" customWidth="1"/>
    <col min="5" max="5" width="18.44140625" customWidth="1"/>
  </cols>
  <sheetData>
    <row r="1" spans="1:5" x14ac:dyDescent="0.3">
      <c r="A1" s="1" t="s">
        <v>28</v>
      </c>
    </row>
    <row r="2" spans="1:5" x14ac:dyDescent="0.3">
      <c r="A2" s="1" t="s">
        <v>0</v>
      </c>
      <c r="B2" t="s">
        <v>33</v>
      </c>
    </row>
    <row r="3" spans="1:5" x14ac:dyDescent="0.3">
      <c r="A3" s="1" t="s">
        <v>14</v>
      </c>
      <c r="B3" s="22" t="s">
        <v>24</v>
      </c>
    </row>
    <row r="4" spans="1:5" x14ac:dyDescent="0.3">
      <c r="A4" s="1" t="s">
        <v>27</v>
      </c>
      <c r="B4" s="22"/>
    </row>
    <row r="5" spans="1:5" x14ac:dyDescent="0.3">
      <c r="A5" s="1" t="s">
        <v>29</v>
      </c>
      <c r="B5" s="22"/>
    </row>
    <row r="6" spans="1:5" x14ac:dyDescent="0.3">
      <c r="A6" s="1" t="s">
        <v>25</v>
      </c>
      <c r="B6" s="22"/>
    </row>
    <row r="7" spans="1:5" ht="15" thickBot="1" x14ac:dyDescent="0.35">
      <c r="A7" s="1" t="s">
        <v>26</v>
      </c>
    </row>
    <row r="8" spans="1:5" ht="30.75" customHeight="1" thickBot="1" x14ac:dyDescent="0.35">
      <c r="A8" s="21" t="s">
        <v>22</v>
      </c>
      <c r="B8" s="19"/>
      <c r="C8" s="20">
        <f>D13</f>
        <v>0.35279369627507162</v>
      </c>
    </row>
    <row r="9" spans="1:5" ht="15.6" x14ac:dyDescent="0.3">
      <c r="A9" s="1"/>
      <c r="C9" s="18"/>
    </row>
    <row r="10" spans="1:5" x14ac:dyDescent="0.3">
      <c r="A10" s="16" t="s">
        <v>12</v>
      </c>
      <c r="B10" s="17">
        <v>1</v>
      </c>
    </row>
    <row r="11" spans="1:5" x14ac:dyDescent="0.3">
      <c r="A11" s="1" t="s">
        <v>30</v>
      </c>
      <c r="B11" s="43">
        <v>1</v>
      </c>
      <c r="C11" s="43">
        <v>2</v>
      </c>
      <c r="D11" s="43">
        <v>3</v>
      </c>
      <c r="E11" s="43">
        <v>4</v>
      </c>
    </row>
    <row r="12" spans="1:5" ht="57.6" x14ac:dyDescent="0.3">
      <c r="A12" s="2" t="s">
        <v>1</v>
      </c>
      <c r="B12" s="26" t="s">
        <v>31</v>
      </c>
      <c r="C12" s="26" t="s">
        <v>32</v>
      </c>
      <c r="D12" s="26" t="s">
        <v>23</v>
      </c>
      <c r="E12" s="26" t="s">
        <v>21</v>
      </c>
    </row>
    <row r="13" spans="1:5" x14ac:dyDescent="0.3">
      <c r="A13" s="3" t="s">
        <v>20</v>
      </c>
      <c r="B13" s="4">
        <f>B17+(SUM(B19:B29))</f>
        <v>3490</v>
      </c>
      <c r="C13" s="31">
        <f>C17+(SUM(C19:C29))</f>
        <v>3490</v>
      </c>
      <c r="D13" s="15">
        <f>E13/C13</f>
        <v>0.35279369627507162</v>
      </c>
      <c r="E13" s="38">
        <f>E17+(SUM(E19:E29))</f>
        <v>1231.25</v>
      </c>
    </row>
    <row r="14" spans="1:5" ht="36" customHeight="1" x14ac:dyDescent="0.3">
      <c r="A14" s="5" t="s">
        <v>15</v>
      </c>
      <c r="B14" s="6">
        <v>2000</v>
      </c>
      <c r="C14" s="31">
        <f>B14*$B$10</f>
        <v>2000</v>
      </c>
      <c r="D14" s="25">
        <v>0.25</v>
      </c>
      <c r="E14" s="38">
        <f>C14*D14</f>
        <v>500</v>
      </c>
    </row>
    <row r="15" spans="1:5" ht="19.5" customHeight="1" x14ac:dyDescent="0.3">
      <c r="A15" s="5" t="s">
        <v>2</v>
      </c>
      <c r="B15" s="6">
        <v>500</v>
      </c>
      <c r="C15" s="31">
        <f>B15*$B$10</f>
        <v>500</v>
      </c>
      <c r="D15" s="25">
        <v>0.1</v>
      </c>
      <c r="E15" s="38">
        <f t="shared" ref="E15:E32" si="0">C15*D15</f>
        <v>50</v>
      </c>
    </row>
    <row r="16" spans="1:5" ht="18.75" customHeight="1" thickBot="1" x14ac:dyDescent="0.35">
      <c r="A16" s="8" t="s">
        <v>3</v>
      </c>
      <c r="B16" s="7">
        <v>100</v>
      </c>
      <c r="C16" s="32">
        <f t="shared" ref="C16:C32" si="1">B16*$B$10</f>
        <v>100</v>
      </c>
      <c r="D16" s="27">
        <v>0.02</v>
      </c>
      <c r="E16" s="38">
        <f t="shared" si="0"/>
        <v>2</v>
      </c>
    </row>
    <row r="17" spans="1:5" ht="18.75" customHeight="1" thickBot="1" x14ac:dyDescent="0.35">
      <c r="A17" s="11" t="s">
        <v>4</v>
      </c>
      <c r="B17" s="12">
        <f>SUM(B14:B16)</f>
        <v>2600</v>
      </c>
      <c r="C17" s="33">
        <f t="shared" si="1"/>
        <v>2600</v>
      </c>
      <c r="D17" s="13">
        <f>E17/C17</f>
        <v>0.21230769230769231</v>
      </c>
      <c r="E17" s="39">
        <f>SUM(E14:E16)</f>
        <v>552</v>
      </c>
    </row>
    <row r="18" spans="1:5" ht="18.75" customHeight="1" x14ac:dyDescent="0.3">
      <c r="A18" s="28" t="s">
        <v>18</v>
      </c>
      <c r="B18" s="29"/>
      <c r="C18" s="34"/>
      <c r="D18" s="30"/>
      <c r="E18" s="41"/>
    </row>
    <row r="19" spans="1:5" ht="18" customHeight="1" x14ac:dyDescent="0.3">
      <c r="A19" s="9" t="s">
        <v>16</v>
      </c>
      <c r="B19" s="10">
        <v>100</v>
      </c>
      <c r="C19" s="35">
        <f>B19*$B$10</f>
        <v>100</v>
      </c>
      <c r="D19" s="24">
        <v>0.8</v>
      </c>
      <c r="E19" s="40">
        <f t="shared" si="0"/>
        <v>80</v>
      </c>
    </row>
    <row r="20" spans="1:5" ht="33.75" customHeight="1" x14ac:dyDescent="0.3">
      <c r="A20" s="5" t="s">
        <v>17</v>
      </c>
      <c r="B20" s="6">
        <v>100</v>
      </c>
      <c r="C20" s="36">
        <f t="shared" si="1"/>
        <v>100</v>
      </c>
      <c r="D20" s="25">
        <v>0.05</v>
      </c>
      <c r="E20" s="38">
        <f t="shared" si="0"/>
        <v>5</v>
      </c>
    </row>
    <row r="21" spans="1:5" ht="35.25" customHeight="1" x14ac:dyDescent="0.3">
      <c r="A21" s="5" t="s">
        <v>5</v>
      </c>
      <c r="B21" s="6">
        <v>200</v>
      </c>
      <c r="C21" s="36">
        <f t="shared" si="1"/>
        <v>200</v>
      </c>
      <c r="D21" s="25">
        <v>0.85</v>
      </c>
      <c r="E21" s="38">
        <f t="shared" si="0"/>
        <v>170</v>
      </c>
    </row>
    <row r="22" spans="1:5" ht="19.5" customHeight="1" x14ac:dyDescent="0.3">
      <c r="A22" s="5" t="s">
        <v>6</v>
      </c>
      <c r="B22" s="6">
        <v>150</v>
      </c>
      <c r="C22" s="36">
        <f t="shared" si="1"/>
        <v>150</v>
      </c>
      <c r="D22" s="25">
        <v>1</v>
      </c>
      <c r="E22" s="38">
        <f t="shared" si="0"/>
        <v>150</v>
      </c>
    </row>
    <row r="23" spans="1:5" ht="35.25" customHeight="1" x14ac:dyDescent="0.3">
      <c r="A23" s="5" t="s">
        <v>7</v>
      </c>
      <c r="B23" s="6">
        <v>100</v>
      </c>
      <c r="C23" s="36">
        <f t="shared" si="1"/>
        <v>100</v>
      </c>
      <c r="D23" s="25">
        <v>0.75</v>
      </c>
      <c r="E23" s="38">
        <f t="shared" si="0"/>
        <v>75</v>
      </c>
    </row>
    <row r="24" spans="1:5" ht="23.25" customHeight="1" x14ac:dyDescent="0.3">
      <c r="A24" s="5" t="s">
        <v>8</v>
      </c>
      <c r="B24" s="6">
        <v>50</v>
      </c>
      <c r="C24" s="36">
        <f t="shared" si="1"/>
        <v>50</v>
      </c>
      <c r="D24" s="25">
        <v>0.85</v>
      </c>
      <c r="E24" s="38">
        <f t="shared" si="0"/>
        <v>42.5</v>
      </c>
    </row>
    <row r="25" spans="1:5" ht="33" customHeight="1" x14ac:dyDescent="0.3">
      <c r="A25" s="5" t="s">
        <v>9</v>
      </c>
      <c r="B25" s="6">
        <v>50</v>
      </c>
      <c r="C25" s="36">
        <f t="shared" si="1"/>
        <v>50</v>
      </c>
      <c r="D25" s="25">
        <v>0.9</v>
      </c>
      <c r="E25" s="38">
        <f t="shared" si="0"/>
        <v>45</v>
      </c>
    </row>
    <row r="26" spans="1:5" ht="33" customHeight="1" x14ac:dyDescent="0.3">
      <c r="A26" s="5" t="s">
        <v>19</v>
      </c>
      <c r="B26" s="6">
        <v>25</v>
      </c>
      <c r="C26" s="36">
        <f t="shared" si="1"/>
        <v>25</v>
      </c>
      <c r="D26" s="25">
        <v>0.9</v>
      </c>
      <c r="E26" s="38">
        <f t="shared" ref="E26" si="2">C26*D26</f>
        <v>22.5</v>
      </c>
    </row>
    <row r="27" spans="1:5" ht="32.25" customHeight="1" x14ac:dyDescent="0.3">
      <c r="A27" s="5" t="s">
        <v>10</v>
      </c>
      <c r="B27" s="6">
        <v>15</v>
      </c>
      <c r="C27" s="36">
        <f t="shared" si="1"/>
        <v>15</v>
      </c>
      <c r="D27" s="25">
        <v>0.95</v>
      </c>
      <c r="E27" s="38">
        <f t="shared" si="0"/>
        <v>14.25</v>
      </c>
    </row>
    <row r="28" spans="1:5" ht="24.75" customHeight="1" x14ac:dyDescent="0.3">
      <c r="A28" s="5" t="s">
        <v>11</v>
      </c>
      <c r="B28" s="6">
        <v>100</v>
      </c>
      <c r="C28" s="36">
        <f t="shared" si="1"/>
        <v>100</v>
      </c>
      <c r="D28" s="25">
        <v>0.75</v>
      </c>
      <c r="E28" s="38">
        <f t="shared" si="0"/>
        <v>75</v>
      </c>
    </row>
    <row r="29" spans="1:5" ht="28.8" x14ac:dyDescent="0.3">
      <c r="A29" s="14" t="s">
        <v>13</v>
      </c>
      <c r="B29" s="6">
        <v>0</v>
      </c>
      <c r="C29" s="36">
        <f t="shared" si="1"/>
        <v>0</v>
      </c>
      <c r="D29" s="25">
        <v>0</v>
      </c>
      <c r="E29" s="38">
        <f t="shared" si="0"/>
        <v>0</v>
      </c>
    </row>
    <row r="30" spans="1:5" x14ac:dyDescent="0.3">
      <c r="A30" s="6"/>
      <c r="B30" s="6"/>
      <c r="C30" s="36">
        <f t="shared" si="1"/>
        <v>0</v>
      </c>
      <c r="D30" s="25"/>
      <c r="E30" s="38">
        <f t="shared" si="0"/>
        <v>0</v>
      </c>
    </row>
    <row r="31" spans="1:5" x14ac:dyDescent="0.3">
      <c r="A31" s="6"/>
      <c r="B31" s="6"/>
      <c r="C31" s="36">
        <f t="shared" si="1"/>
        <v>0</v>
      </c>
      <c r="D31" s="25"/>
      <c r="E31" s="38">
        <f t="shared" si="0"/>
        <v>0</v>
      </c>
    </row>
    <row r="32" spans="1:5" x14ac:dyDescent="0.3">
      <c r="A32" s="6"/>
      <c r="B32" s="6"/>
      <c r="C32" s="36">
        <f t="shared" si="1"/>
        <v>0</v>
      </c>
      <c r="D32" s="25"/>
      <c r="E32" s="38">
        <f t="shared" si="0"/>
        <v>0</v>
      </c>
    </row>
    <row r="33" spans="1:5" x14ac:dyDescent="0.3">
      <c r="A33" s="7"/>
      <c r="B33" s="7"/>
      <c r="C33" s="37"/>
      <c r="D33" s="23"/>
      <c r="E33" s="42"/>
    </row>
  </sheetData>
  <pageMargins left="0.7" right="0.7" top="0.75" bottom="0.75" header="0.3" footer="0.3"/>
  <pageSetup scale="84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Wisconsin Economic Development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Rhoda-Reis</dc:creator>
  <cp:lastModifiedBy>Amanda Wegner</cp:lastModifiedBy>
  <dcterms:created xsi:type="dcterms:W3CDTF">2012-09-25T17:49:17Z</dcterms:created>
  <dcterms:modified xsi:type="dcterms:W3CDTF">2018-01-04T18:50:59Z</dcterms:modified>
</cp:coreProperties>
</file>